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aa27e0abca55ce/Desktop/"/>
    </mc:Choice>
  </mc:AlternateContent>
  <xr:revisionPtr revIDLastSave="212" documentId="8_{C51DDE19-AECE-4C2F-9763-7F06665AB272}" xr6:coauthVersionLast="47" xr6:coauthVersionMax="47" xr10:uidLastSave="{4550AF29-B9B8-4984-AFA1-2B54D1F5A289}"/>
  <bookViews>
    <workbookView xWindow="-120" yWindow="-120" windowWidth="29040" windowHeight="16440" activeTab="2" xr2:uid="{B2FE1CBE-D0FA-4E7C-916E-ED5D4BDF3754}"/>
  </bookViews>
  <sheets>
    <sheet name="Sheet1" sheetId="1" r:id="rId1"/>
    <sheet name="Sheet3" sheetId="3" r:id="rId2"/>
    <sheet name="Sheet4" sheetId="4" r:id="rId3"/>
    <sheet name="Sheet2" sheetId="2" r:id="rId4"/>
  </sheets>
  <definedNames>
    <definedName name="_xlnm._FilterDatabase" localSheetId="0" hidden="1">Sheet1!$A$1:$BE$815</definedName>
    <definedName name="_xlnm._FilterDatabase" localSheetId="1" hidden="1">Sheet3!$A$1:$BI$802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4" l="1"/>
  <c r="S12" i="4"/>
  <c r="S11" i="4"/>
  <c r="S10" i="4"/>
  <c r="R12" i="4"/>
  <c r="R10" i="4"/>
  <c r="AA12" i="4"/>
  <c r="Z12" i="4"/>
  <c r="X12" i="4"/>
  <c r="W12" i="4"/>
  <c r="AA10" i="4"/>
  <c r="Z10" i="4"/>
  <c r="X10" i="4"/>
  <c r="W10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S5" i="4"/>
  <c r="AB6" i="4"/>
  <c r="AA6" i="4"/>
  <c r="S6" i="4" s="1"/>
  <c r="Z6" i="4"/>
  <c r="Y6" i="4"/>
  <c r="X6" i="4"/>
  <c r="R6" i="4" s="1"/>
  <c r="W6" i="4"/>
  <c r="AB5" i="4"/>
  <c r="AA5" i="4"/>
  <c r="Z5" i="4"/>
  <c r="Y5" i="4"/>
  <c r="X5" i="4"/>
  <c r="R5" i="4" s="1"/>
  <c r="W5" i="4"/>
  <c r="AB4" i="4"/>
  <c r="AA4" i="4"/>
  <c r="S4" i="4" s="1"/>
  <c r="Z4" i="4"/>
  <c r="Y4" i="4"/>
  <c r="X4" i="4"/>
  <c r="R4" i="4" s="1"/>
  <c r="W4" i="4"/>
  <c r="AB3" i="4"/>
  <c r="AA3" i="4"/>
  <c r="S3" i="4" s="1"/>
  <c r="Z3" i="4"/>
  <c r="Y3" i="4"/>
  <c r="X3" i="4"/>
  <c r="R3" i="4" s="1"/>
  <c r="W3" i="4"/>
  <c r="K66" i="4"/>
  <c r="J66" i="4"/>
  <c r="K65" i="4"/>
  <c r="J65" i="4"/>
  <c r="K64" i="4"/>
  <c r="J64" i="4"/>
  <c r="K63" i="4"/>
  <c r="J63" i="4"/>
  <c r="K62" i="4"/>
  <c r="J62" i="4"/>
  <c r="K61" i="4"/>
  <c r="J61" i="4"/>
  <c r="K60" i="4"/>
  <c r="J60" i="4"/>
  <c r="K59" i="4"/>
  <c r="J59" i="4"/>
  <c r="K58" i="4"/>
  <c r="J58" i="4"/>
  <c r="K57" i="4"/>
  <c r="J57" i="4"/>
  <c r="K56" i="4"/>
  <c r="J56" i="4"/>
  <c r="K55" i="4"/>
  <c r="J55" i="4"/>
  <c r="K54" i="4"/>
  <c r="J54" i="4"/>
  <c r="K53" i="4"/>
  <c r="J53" i="4"/>
  <c r="K52" i="4"/>
  <c r="J52" i="4"/>
  <c r="K51" i="4"/>
  <c r="J51" i="4"/>
  <c r="K50" i="4"/>
  <c r="J50" i="4"/>
  <c r="K49" i="4"/>
  <c r="J49" i="4"/>
  <c r="K48" i="4"/>
  <c r="J48" i="4"/>
  <c r="K47" i="4"/>
  <c r="J47" i="4"/>
  <c r="K46" i="4"/>
  <c r="J46" i="4"/>
  <c r="K45" i="4"/>
  <c r="J45" i="4"/>
  <c r="K44" i="4"/>
  <c r="J44" i="4"/>
  <c r="K43" i="4"/>
  <c r="J43" i="4"/>
  <c r="K42" i="4"/>
  <c r="J42" i="4"/>
  <c r="K41" i="4"/>
  <c r="J41" i="4"/>
  <c r="K40" i="4"/>
  <c r="J40" i="4"/>
  <c r="K39" i="4"/>
  <c r="J39" i="4"/>
  <c r="K38" i="4"/>
  <c r="J38" i="4"/>
  <c r="K37" i="4"/>
  <c r="J37" i="4"/>
  <c r="K36" i="4"/>
  <c r="AA9" i="4" s="1"/>
  <c r="J36" i="4"/>
  <c r="AA8" i="4" s="1"/>
  <c r="K35" i="4"/>
  <c r="J35" i="4"/>
  <c r="K34" i="4"/>
  <c r="J34" i="4"/>
  <c r="K33" i="4"/>
  <c r="J33" i="4"/>
  <c r="K32" i="4"/>
  <c r="J32" i="4"/>
  <c r="K31" i="4"/>
  <c r="J31" i="4"/>
  <c r="K30" i="4"/>
  <c r="J30" i="4"/>
  <c r="K29" i="4"/>
  <c r="J29" i="4"/>
  <c r="K28" i="4"/>
  <c r="J28" i="4"/>
  <c r="K27" i="4"/>
  <c r="J27" i="4"/>
  <c r="K26" i="4"/>
  <c r="J26" i="4"/>
  <c r="K25" i="4"/>
  <c r="J25" i="4"/>
  <c r="K24" i="4"/>
  <c r="J24" i="4"/>
  <c r="K23" i="4"/>
  <c r="J23" i="4"/>
  <c r="K22" i="4"/>
  <c r="J22" i="4"/>
  <c r="K21" i="4"/>
  <c r="J21" i="4"/>
  <c r="K20" i="4"/>
  <c r="J20" i="4"/>
  <c r="K19" i="4"/>
  <c r="J19" i="4"/>
  <c r="K18" i="4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K8" i="4"/>
  <c r="J8" i="4"/>
  <c r="K7" i="4"/>
  <c r="J7" i="4"/>
  <c r="K6" i="4"/>
  <c r="J6" i="4"/>
  <c r="K5" i="4"/>
  <c r="J5" i="4"/>
  <c r="K4" i="4"/>
  <c r="X9" i="4" s="1"/>
  <c r="J4" i="4"/>
  <c r="K3" i="4"/>
  <c r="J3" i="4"/>
  <c r="K2" i="4"/>
  <c r="W9" i="4" s="1"/>
  <c r="J2" i="4"/>
  <c r="X8" i="4" s="1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Z7" i="4" s="1"/>
  <c r="I39" i="4"/>
  <c r="I38" i="4"/>
  <c r="I37" i="4"/>
  <c r="I36" i="4"/>
  <c r="AB7" i="4" s="1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Y7" i="4" s="1"/>
  <c r="H34" i="2"/>
  <c r="A37" i="2"/>
  <c r="H33" i="2"/>
  <c r="A36" i="2"/>
  <c r="L1" i="2"/>
  <c r="K1" i="2"/>
  <c r="J1" i="2"/>
  <c r="AM763" i="3"/>
  <c r="AM645" i="3"/>
  <c r="AM640" i="3"/>
  <c r="AM635" i="3"/>
  <c r="AM605" i="3"/>
  <c r="AM597" i="3"/>
  <c r="AM582" i="3"/>
  <c r="AM580" i="3"/>
  <c r="AM555" i="3"/>
  <c r="AM519" i="3"/>
  <c r="AM506" i="3"/>
  <c r="AM430" i="3"/>
  <c r="AM426" i="3"/>
  <c r="AM423" i="3"/>
  <c r="AM393" i="3"/>
  <c r="AM371" i="3"/>
  <c r="AM366" i="3"/>
  <c r="AM335" i="3"/>
  <c r="AM320" i="3"/>
  <c r="AM308" i="3"/>
  <c r="AM301" i="3"/>
  <c r="AM297" i="3"/>
  <c r="AM262" i="3"/>
  <c r="AM246" i="3"/>
  <c r="AM238" i="3"/>
  <c r="AM215" i="3"/>
  <c r="AM197" i="3"/>
  <c r="AM179" i="3"/>
  <c r="AM161" i="3"/>
  <c r="AM142" i="3"/>
  <c r="AM61" i="3"/>
  <c r="AM34" i="3"/>
  <c r="E1" i="2"/>
  <c r="D1" i="2"/>
  <c r="C1" i="2"/>
  <c r="AM762" i="3"/>
  <c r="AM644" i="3"/>
  <c r="AM639" i="3"/>
  <c r="AM634" i="3"/>
  <c r="AM604" i="3"/>
  <c r="AM596" i="3"/>
  <c r="AM581" i="3"/>
  <c r="AM579" i="3"/>
  <c r="AM554" i="3"/>
  <c r="AM518" i="3"/>
  <c r="AM505" i="3"/>
  <c r="AM429" i="3"/>
  <c r="AM428" i="3"/>
  <c r="AM425" i="3"/>
  <c r="AM422" i="3"/>
  <c r="AM392" i="3"/>
  <c r="AM370" i="3"/>
  <c r="AM365" i="3"/>
  <c r="AM333" i="3"/>
  <c r="AM319" i="3"/>
  <c r="AM307" i="3"/>
  <c r="AM300" i="3"/>
  <c r="AM296" i="3"/>
  <c r="AM261" i="3"/>
  <c r="AM245" i="3"/>
  <c r="AM237" i="3"/>
  <c r="AM236" i="3"/>
  <c r="AM214" i="3"/>
  <c r="AM196" i="3"/>
  <c r="AM178" i="3"/>
  <c r="AM160" i="3"/>
  <c r="AM159" i="3"/>
  <c r="AM141" i="3"/>
  <c r="AM60" i="3"/>
  <c r="AM33" i="3"/>
  <c r="G763" i="3"/>
  <c r="G762" i="3"/>
  <c r="G645" i="3"/>
  <c r="G644" i="3"/>
  <c r="G640" i="3"/>
  <c r="G639" i="3"/>
  <c r="G635" i="3"/>
  <c r="G634" i="3"/>
  <c r="G605" i="3"/>
  <c r="G604" i="3"/>
  <c r="G597" i="3"/>
  <c r="G596" i="3"/>
  <c r="G582" i="3"/>
  <c r="G581" i="3"/>
  <c r="G580" i="3"/>
  <c r="G579" i="3"/>
  <c r="G555" i="3"/>
  <c r="G554" i="3"/>
  <c r="G519" i="3"/>
  <c r="G518" i="3"/>
  <c r="G506" i="3"/>
  <c r="G505" i="3"/>
  <c r="G430" i="3"/>
  <c r="G429" i="3"/>
  <c r="G428" i="3"/>
  <c r="G426" i="3"/>
  <c r="G425" i="3"/>
  <c r="G423" i="3"/>
  <c r="G422" i="3"/>
  <c r="G393" i="3"/>
  <c r="G392" i="3"/>
  <c r="G371" i="3"/>
  <c r="G370" i="3"/>
  <c r="G366" i="3"/>
  <c r="G365" i="3"/>
  <c r="G335" i="3"/>
  <c r="G333" i="3"/>
  <c r="G320" i="3"/>
  <c r="G319" i="3"/>
  <c r="G308" i="3"/>
  <c r="G307" i="3"/>
  <c r="G301" i="3"/>
  <c r="G300" i="3"/>
  <c r="G297" i="3"/>
  <c r="G296" i="3"/>
  <c r="G262" i="3"/>
  <c r="G261" i="3"/>
  <c r="G246" i="3"/>
  <c r="G245" i="3"/>
  <c r="G238" i="3"/>
  <c r="G237" i="3"/>
  <c r="G236" i="3"/>
  <c r="G215" i="3"/>
  <c r="G214" i="3"/>
  <c r="G197" i="3"/>
  <c r="G196" i="3"/>
  <c r="G179" i="3"/>
  <c r="G178" i="3"/>
  <c r="G161" i="3"/>
  <c r="G160" i="3"/>
  <c r="G159" i="3"/>
  <c r="G142" i="3"/>
  <c r="G141" i="3"/>
  <c r="G61" i="3"/>
  <c r="G60" i="3"/>
  <c r="G34" i="3"/>
  <c r="G33" i="3"/>
  <c r="AI762" i="3"/>
  <c r="AI645" i="3"/>
  <c r="AI644" i="3"/>
  <c r="AI640" i="3"/>
  <c r="AI639" i="3"/>
  <c r="AI635" i="3"/>
  <c r="AI634" i="3"/>
  <c r="AI605" i="3"/>
  <c r="AI604" i="3"/>
  <c r="AI597" i="3"/>
  <c r="AI596" i="3"/>
  <c r="AI582" i="3"/>
  <c r="AI581" i="3"/>
  <c r="AI580" i="3"/>
  <c r="AI579" i="3"/>
  <c r="AI555" i="3"/>
  <c r="AI554" i="3"/>
  <c r="AI519" i="3"/>
  <c r="AI518" i="3"/>
  <c r="AI506" i="3"/>
  <c r="AI505" i="3"/>
  <c r="AI430" i="3"/>
  <c r="AI429" i="3"/>
  <c r="AI428" i="3"/>
  <c r="AI426" i="3"/>
  <c r="AI425" i="3"/>
  <c r="AI423" i="3"/>
  <c r="AI422" i="3"/>
  <c r="AI393" i="3"/>
  <c r="AI392" i="3"/>
  <c r="AI371" i="3"/>
  <c r="AI370" i="3"/>
  <c r="AI366" i="3"/>
  <c r="AI365" i="3"/>
  <c r="AI335" i="3"/>
  <c r="AI333" i="3"/>
  <c r="AI320" i="3"/>
  <c r="AI319" i="3"/>
  <c r="AI308" i="3"/>
  <c r="AI307" i="3"/>
  <c r="AI301" i="3"/>
  <c r="AI300" i="3"/>
  <c r="AI297" i="3"/>
  <c r="AI296" i="3"/>
  <c r="AI262" i="3"/>
  <c r="AI261" i="3"/>
  <c r="AI246" i="3"/>
  <c r="AI245" i="3"/>
  <c r="AI238" i="3"/>
  <c r="AI237" i="3"/>
  <c r="AI236" i="3"/>
  <c r="AI215" i="3"/>
  <c r="AI214" i="3"/>
  <c r="AI197" i="3"/>
  <c r="AI196" i="3"/>
  <c r="AI179" i="3"/>
  <c r="AI178" i="3"/>
  <c r="AI161" i="3"/>
  <c r="AI160" i="3"/>
  <c r="AI159" i="3"/>
  <c r="AI142" i="3"/>
  <c r="AI141" i="3"/>
  <c r="AI61" i="3"/>
  <c r="AI60" i="3"/>
  <c r="AI34" i="3"/>
  <c r="AI33" i="3"/>
  <c r="AI76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2" i="3"/>
  <c r="A763" i="3" s="1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4" i="3"/>
  <c r="A645" i="3" s="1"/>
  <c r="A643" i="3"/>
  <c r="A642" i="3"/>
  <c r="A641" i="3"/>
  <c r="A638" i="3"/>
  <c r="A640" i="3" s="1"/>
  <c r="A637" i="3"/>
  <c r="A636" i="3"/>
  <c r="A634" i="3"/>
  <c r="A635" i="3" s="1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09" i="3"/>
  <c r="A610" i="3" s="1"/>
  <c r="A608" i="3"/>
  <c r="A607" i="3"/>
  <c r="A606" i="3"/>
  <c r="A604" i="3"/>
  <c r="A605" i="3" s="1"/>
  <c r="A603" i="3"/>
  <c r="A602" i="3"/>
  <c r="A601" i="3"/>
  <c r="A600" i="3"/>
  <c r="A599" i="3"/>
  <c r="A598" i="3"/>
  <c r="A596" i="3"/>
  <c r="A597" i="3" s="1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1" i="3"/>
  <c r="A582" i="3" s="1"/>
  <c r="A579" i="3"/>
  <c r="A580" i="3" s="1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4" i="3"/>
  <c r="A555" i="3" s="1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8" i="3"/>
  <c r="A519" i="3" s="1"/>
  <c r="A517" i="3"/>
  <c r="A516" i="3"/>
  <c r="A515" i="3"/>
  <c r="A514" i="3"/>
  <c r="A513" i="3"/>
  <c r="A512" i="3"/>
  <c r="A511" i="3"/>
  <c r="A510" i="3"/>
  <c r="A509" i="3"/>
  <c r="A508" i="3"/>
  <c r="A507" i="3"/>
  <c r="A505" i="3"/>
  <c r="A506" i="3" s="1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28" i="3"/>
  <c r="A430" i="3" s="1"/>
  <c r="A427" i="3"/>
  <c r="A425" i="3"/>
  <c r="A426" i="3" s="1"/>
  <c r="A424" i="3"/>
  <c r="A422" i="3"/>
  <c r="A423" i="3" s="1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2" i="3"/>
  <c r="A393" i="3" s="1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0" i="3"/>
  <c r="A371" i="3" s="1"/>
  <c r="A369" i="3"/>
  <c r="A368" i="3"/>
  <c r="A367" i="3"/>
  <c r="A365" i="3"/>
  <c r="A366" i="3" s="1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3" i="3"/>
  <c r="A335" i="3" s="1"/>
  <c r="A332" i="3"/>
  <c r="A331" i="3"/>
  <c r="A330" i="3"/>
  <c r="A329" i="3"/>
  <c r="A328" i="3"/>
  <c r="A327" i="3"/>
  <c r="A326" i="3"/>
  <c r="A325" i="3"/>
  <c r="A324" i="3"/>
  <c r="A323" i="3"/>
  <c r="A322" i="3"/>
  <c r="A321" i="3"/>
  <c r="A319" i="3"/>
  <c r="A320" i="3" s="1"/>
  <c r="A318" i="3"/>
  <c r="A317" i="3"/>
  <c r="A316" i="3"/>
  <c r="A315" i="3"/>
  <c r="A314" i="3"/>
  <c r="A313" i="3"/>
  <c r="A312" i="3"/>
  <c r="A311" i="3"/>
  <c r="A310" i="3"/>
  <c r="A309" i="3"/>
  <c r="A307" i="3"/>
  <c r="A308" i="3" s="1"/>
  <c r="A306" i="3"/>
  <c r="A305" i="3"/>
  <c r="A304" i="3"/>
  <c r="A303" i="3"/>
  <c r="A302" i="3"/>
  <c r="A300" i="3"/>
  <c r="A301" i="3" s="1"/>
  <c r="A299" i="3"/>
  <c r="A298" i="3"/>
  <c r="A296" i="3"/>
  <c r="A297" i="3" s="1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1" i="3"/>
  <c r="A262" i="3" s="1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5" i="3"/>
  <c r="A246" i="3" s="1"/>
  <c r="A244" i="3"/>
  <c r="A243" i="3"/>
  <c r="A242" i="3"/>
  <c r="A241" i="3"/>
  <c r="A240" i="3"/>
  <c r="A239" i="3"/>
  <c r="A236" i="3"/>
  <c r="A238" i="3" s="1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4" i="3"/>
  <c r="A215" i="3" s="1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6" i="3"/>
  <c r="A197" i="3" s="1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8" i="3"/>
  <c r="A179" i="3" s="1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59" i="3"/>
  <c r="A161" i="3" s="1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1" i="3"/>
  <c r="A142" i="3" s="1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0" i="3"/>
  <c r="A61" i="3" s="1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3" i="3"/>
  <c r="A34" i="3" s="1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R9" i="4" l="1"/>
  <c r="AA7" i="4"/>
  <c r="S7" i="4" s="1"/>
  <c r="Z9" i="4"/>
  <c r="S9" i="4" s="1"/>
  <c r="W8" i="4"/>
  <c r="R8" i="4" s="1"/>
  <c r="W7" i="4"/>
  <c r="Z8" i="4"/>
  <c r="S8" i="4" s="1"/>
  <c r="X7" i="4"/>
  <c r="R7" i="4" s="1"/>
</calcChain>
</file>

<file path=xl/sharedStrings.xml><?xml version="1.0" encoding="utf-8"?>
<sst xmlns="http://schemas.openxmlformats.org/spreadsheetml/2006/main" count="11835" uniqueCount="986">
  <si>
    <t>beta</t>
  </si>
  <si>
    <t>ngay_sinh</t>
  </si>
  <si>
    <t>PCOS</t>
  </si>
  <si>
    <t>IVM</t>
  </si>
  <si>
    <t>....</t>
  </si>
  <si>
    <t>TT dị dạng</t>
  </si>
  <si>
    <t>Bình thường</t>
  </si>
  <si>
    <t>TT yếu</t>
  </si>
  <si>
    <t>RLPN</t>
  </si>
  <si>
    <t>Nguyên nhân khác</t>
  </si>
  <si>
    <t>High AFC</t>
  </si>
  <si>
    <t>OAT</t>
  </si>
  <si>
    <t>Tai vòi</t>
  </si>
  <si>
    <t>Sẩy thai liên tiếp</t>
  </si>
  <si>
    <t>Tắc 2 vòi trứng</t>
  </si>
  <si>
    <t>Tắc 1 vòi trứng</t>
  </si>
  <si>
    <t>Tắc ứ dịch hai vòi trứng</t>
  </si>
  <si>
    <t>6 THÁNG</t>
  </si>
  <si>
    <t>IUI nhiều chu kỳ thất bại</t>
  </si>
  <si>
    <t>CRNN</t>
  </si>
  <si>
    <t>Viêm dính vùng chậu</t>
  </si>
  <si>
    <t>LNMTC 1 buồng trứng</t>
  </si>
  <si>
    <t>Bệnh nhân lớn tuổi</t>
  </si>
  <si>
    <t>Vô tinh bế tắc</t>
  </si>
  <si>
    <t>check</t>
  </si>
  <si>
    <t>mii_rate</t>
  </si>
  <si>
    <t>FK_MEPatientID</t>
  </si>
  <si>
    <t>MEPatientNo</t>
  </si>
  <si>
    <t>MEPatientInLinkToSystemPatientNo</t>
  </si>
  <si>
    <t>METreatmentTypeNo</t>
  </si>
  <si>
    <t>MEPatientDOBText</t>
  </si>
  <si>
    <t>MEPatientWeight</t>
  </si>
  <si>
    <t>MEPatientHeight</t>
  </si>
  <si>
    <t>kinh_cuoi</t>
  </si>
  <si>
    <t>start_date</t>
  </si>
  <si>
    <t>hCG_date</t>
  </si>
  <si>
    <t>ngay_ch</t>
  </si>
  <si>
    <t>MEPatientTreatmentCycleSource</t>
  </si>
  <si>
    <t>HREmployeeName</t>
  </si>
  <si>
    <t>MEPatientTreatmentCycleNo</t>
  </si>
  <si>
    <t>MEPatientTreatmentCycleEndometriumThickness</t>
  </si>
  <si>
    <t>MEPatientTreatmentCycleTotalOfSize12Follicle</t>
  </si>
  <si>
    <t>MEPatientTreatmentCycleTotalOfSize14Follicle</t>
  </si>
  <si>
    <t>MEVisitMedicalRecordFEPara</t>
  </si>
  <si>
    <t>MEVisitMedicalMUnprotectedIntercourseSince</t>
  </si>
  <si>
    <t>chandoan_vo</t>
  </si>
  <si>
    <t>chandoan_chong</t>
  </si>
  <si>
    <t>MEPatientTreatmentCycleStimulation1Duration</t>
  </si>
  <si>
    <t>MEPatientTreatmentCycleStimulation1PosologyUnit</t>
  </si>
  <si>
    <t>MEPatientTreatmentCycleStimulation2Duration</t>
  </si>
  <si>
    <t>MEPatientTreatmentCycleStimulation2PosologyUnit</t>
  </si>
  <si>
    <t>MEPatientTreatmentCycleStimulation3Duration</t>
  </si>
  <si>
    <t>MEPatientTreatmentCycleStimulation3PosologyUnit</t>
  </si>
  <si>
    <t>MEPatientTreatmentCycleLabResultE2</t>
  </si>
  <si>
    <t>MEPatientTreatmentCycleLabResultP4</t>
  </si>
  <si>
    <t>capa_time</t>
  </si>
  <si>
    <t>MEVisitEmbryoSummaryTotalFer</t>
  </si>
  <si>
    <t>MEVisitEmbryoSummaryD3TotalL1</t>
  </si>
  <si>
    <t>MEVisitEmbryoSummaryD3TotalL2</t>
  </si>
  <si>
    <t>MEVisitEmbryoSummaryD3TotalL3</t>
  </si>
  <si>
    <t>MEVisitEmbryoSummaryD5TotalL1</t>
  </si>
  <si>
    <t>MEVisitEmbryoSummaryD5TotalL2</t>
  </si>
  <si>
    <t>MEVisitEmbryoSummaryD5TotalL3</t>
  </si>
  <si>
    <t>MEVisitEmbryoSummaryTotalFrozen</t>
  </si>
  <si>
    <t>MEVisitEmbryoSummaryD3TotalTransfer</t>
  </si>
  <si>
    <t>MEVisitEmbryoSummaryD5TotalTransfer</t>
  </si>
  <si>
    <t>MEVisitEmbryoSummaryTotalTransferL1</t>
  </si>
  <si>
    <t>MEVisitEmbryoSummaryTotalTransferL2</t>
  </si>
  <si>
    <t>MEVisitEmbryoSummaryTotalTransferL3</t>
  </si>
  <si>
    <t>beta_code</t>
  </si>
  <si>
    <t>note</t>
  </si>
  <si>
    <t>so_thai_trong</t>
  </si>
  <si>
    <t>so_thai_ngoai</t>
  </si>
  <si>
    <t>so_tim</t>
  </si>
  <si>
    <t>StopWeek</t>
  </si>
  <si>
    <t>StopReason</t>
  </si>
  <si>
    <t>thai_12w</t>
  </si>
  <si>
    <t>MEPatientTreatmentCycleChild1Weight</t>
  </si>
  <si>
    <t>MEPatientTreatmentCycleChild2Weight</t>
  </si>
  <si>
    <t>NULL</t>
  </si>
  <si>
    <t>900 IU</t>
  </si>
  <si>
    <t>PN</t>
  </si>
  <si>
    <t>NL</t>
  </si>
  <si>
    <t>Vương Thị Ngọc Lan</t>
  </si>
  <si>
    <t>2 năm</t>
  </si>
  <si>
    <t>Nguyễn Khánh Linh</t>
  </si>
  <si>
    <t>0 IU</t>
  </si>
  <si>
    <t>miss thai</t>
  </si>
  <si>
    <t>ChemicalPregnancy</t>
  </si>
  <si>
    <t>4 năm</t>
  </si>
  <si>
    <t>TB</t>
  </si>
  <si>
    <t>300 IU</t>
  </si>
  <si>
    <t>&lt;0.050</t>
  </si>
  <si>
    <t>Lê Thị Ngân Tâm</t>
  </si>
  <si>
    <t>13C</t>
  </si>
  <si>
    <t>VH</t>
  </si>
  <si>
    <t>Giang Huỳnh Như</t>
  </si>
  <si>
    <t>Hồ Ngọc Anh Vũ</t>
  </si>
  <si>
    <t>150 IU</t>
  </si>
  <si>
    <t>Unknown</t>
  </si>
  <si>
    <t>1m63</t>
  </si>
  <si>
    <t>Hà Nhật Anh</t>
  </si>
  <si>
    <t>450 IU</t>
  </si>
  <si>
    <t>kll</t>
  </si>
  <si>
    <t>1A</t>
  </si>
  <si>
    <t>-150 IU</t>
  </si>
  <si>
    <t>Lê Long Hồ</t>
  </si>
  <si>
    <t>MD19000137</t>
  </si>
  <si>
    <t>300 15h</t>
  </si>
  <si>
    <t>MD19000171</t>
  </si>
  <si>
    <t>MD19000202</t>
  </si>
  <si>
    <t>MD19000310</t>
  </si>
  <si>
    <t>MD19000390</t>
  </si>
  <si>
    <t>Giảm DTBT</t>
  </si>
  <si>
    <t>2400 IU</t>
  </si>
  <si>
    <t>4 lọ</t>
  </si>
  <si>
    <t>MD19000396</t>
  </si>
  <si>
    <t>MD19000406</t>
  </si>
  <si>
    <t>MD19000519</t>
  </si>
  <si>
    <t>MD19000536</t>
  </si>
  <si>
    <t>MD19000667</t>
  </si>
  <si>
    <t>MD19000698</t>
  </si>
  <si>
    <t>MD19000757</t>
  </si>
  <si>
    <t>MD19000829</t>
  </si>
  <si>
    <t>trễ 2ng</t>
  </si>
  <si>
    <t>MD19000923</t>
  </si>
  <si>
    <t>2 IU</t>
  </si>
  <si>
    <t>MD19001101</t>
  </si>
  <si>
    <t>MD19001148</t>
  </si>
  <si>
    <t>Phùng Huy Tuân</t>
  </si>
  <si>
    <t>MD19001359</t>
  </si>
  <si>
    <t>MD19001412</t>
  </si>
  <si>
    <t>75 IU</t>
  </si>
  <si>
    <t>MD19001437</t>
  </si>
  <si>
    <t>MD19001508</t>
  </si>
  <si>
    <t>MD19001529</t>
  </si>
  <si>
    <t>MD19001610</t>
  </si>
  <si>
    <t>MD19001612</t>
  </si>
  <si>
    <t>OTHER</t>
  </si>
  <si>
    <t>Nguyễn Anh Danh</t>
  </si>
  <si>
    <t>KBM</t>
  </si>
  <si>
    <t>MD19001723</t>
  </si>
  <si>
    <t>MD19001795</t>
  </si>
  <si>
    <t>MD19001832</t>
  </si>
  <si>
    <t>MD19002029</t>
  </si>
  <si>
    <t>MD19002178</t>
  </si>
  <si>
    <t>MD19002180</t>
  </si>
  <si>
    <t>MD19002223</t>
  </si>
  <si>
    <t>MD19002293</t>
  </si>
  <si>
    <t>MD19002389</t>
  </si>
  <si>
    <t>MD19002399</t>
  </si>
  <si>
    <t>MD19002401</t>
  </si>
  <si>
    <t>MD19002575</t>
  </si>
  <si>
    <t>MD19002698</t>
  </si>
  <si>
    <t>MD19002700</t>
  </si>
  <si>
    <t>MD19002710</t>
  </si>
  <si>
    <t>MD19002925</t>
  </si>
  <si>
    <t>MD19002934</t>
  </si>
  <si>
    <t>MD19002948</t>
  </si>
  <si>
    <t>MD19003048</t>
  </si>
  <si>
    <t>MD19003291</t>
  </si>
  <si>
    <t>MD19003309</t>
  </si>
  <si>
    <t>MD19003544</t>
  </si>
  <si>
    <t>MD19003546</t>
  </si>
  <si>
    <t>MD19003844</t>
  </si>
  <si>
    <t>MD19003966</t>
  </si>
  <si>
    <t>MD19003990</t>
  </si>
  <si>
    <t>MD19004080</t>
  </si>
  <si>
    <t>MD19004447</t>
  </si>
  <si>
    <t>MD18709311</t>
  </si>
  <si>
    <t>MD18419610</t>
  </si>
  <si>
    <t>MD19004554</t>
  </si>
  <si>
    <t>MD19004690</t>
  </si>
  <si>
    <t>MD19004814</t>
  </si>
  <si>
    <t>MD19004866</t>
  </si>
  <si>
    <t>Lê Khắc Tiến</t>
  </si>
  <si>
    <t>MD19004888</t>
  </si>
  <si>
    <t>MD19004896</t>
  </si>
  <si>
    <t>MD19004900</t>
  </si>
  <si>
    <t>MD19005131</t>
  </si>
  <si>
    <t>MD19005182</t>
  </si>
  <si>
    <t>MD19005230</t>
  </si>
  <si>
    <t>5,5</t>
  </si>
  <si>
    <t>MD19005232</t>
  </si>
  <si>
    <t>MD19005297</t>
  </si>
  <si>
    <t>MD19005301</t>
  </si>
  <si>
    <t>MD19005305</t>
  </si>
  <si>
    <t>MD19005527</t>
  </si>
  <si>
    <t>MD19005537</t>
  </si>
  <si>
    <t>MD19005635</t>
  </si>
  <si>
    <t>MD19005740</t>
  </si>
  <si>
    <t>MD19005770</t>
  </si>
  <si>
    <t>MD19006141</t>
  </si>
  <si>
    <t>2700 IU</t>
  </si>
  <si>
    <t>&lt;5.00</t>
  </si>
  <si>
    <t>MD19006209</t>
  </si>
  <si>
    <t>MD19006446</t>
  </si>
  <si>
    <t>MD19006486</t>
  </si>
  <si>
    <t>9A</t>
  </si>
  <si>
    <t>MD19006560</t>
  </si>
  <si>
    <t>Lê Thị Hà Xuyên</t>
  </si>
  <si>
    <t>MD19006809</t>
  </si>
  <si>
    <t>MD19006837</t>
  </si>
  <si>
    <t>MD19006865</t>
  </si>
  <si>
    <t>MD19006944</t>
  </si>
  <si>
    <t>mỏng</t>
  </si>
  <si>
    <t>300 28/12/2021)</t>
  </si>
  <si>
    <t>IM18420512</t>
  </si>
  <si>
    <t>IM15001183</t>
  </si>
  <si>
    <t>300 15h00)</t>
  </si>
  <si>
    <t>IM19400508</t>
  </si>
  <si>
    <t>IM16413832</t>
  </si>
  <si>
    <t>IM17410207</t>
  </si>
  <si>
    <t>IM15006045</t>
  </si>
  <si>
    <t>IM17404015</t>
  </si>
  <si>
    <t>IM18402641</t>
  </si>
  <si>
    <t>IM13060350</t>
  </si>
  <si>
    <t>3000 IU</t>
  </si>
  <si>
    <t>8 lọ</t>
  </si>
  <si>
    <t>600 IU</t>
  </si>
  <si>
    <t>IM18502005</t>
  </si>
  <si>
    <t>IM15007224</t>
  </si>
  <si>
    <t>IM19402736</t>
  </si>
  <si>
    <t>5 lọ</t>
  </si>
  <si>
    <t>IM18403499</t>
  </si>
  <si>
    <t>IM19403260</t>
  </si>
  <si>
    <t>IM18426347</t>
  </si>
  <si>
    <t>IM18403404</t>
  </si>
  <si>
    <t>IM19403924</t>
  </si>
  <si>
    <t>300 GIỜ</t>
  </si>
  <si>
    <t>IM19707615</t>
  </si>
  <si>
    <t>IM14702342</t>
  </si>
  <si>
    <t>13N</t>
  </si>
  <si>
    <t>IM16405076</t>
  </si>
  <si>
    <t>IM18421254</t>
  </si>
  <si>
    <t>IM14708634</t>
  </si>
  <si>
    <t>IM15011292</t>
  </si>
  <si>
    <t>IM18407060</t>
  </si>
  <si>
    <t>IM17405444</t>
  </si>
  <si>
    <t>IM18420338</t>
  </si>
  <si>
    <t>&gt;5</t>
  </si>
  <si>
    <t>30 viên</t>
  </si>
  <si>
    <t>IM17405933</t>
  </si>
  <si>
    <t>IM19405451</t>
  </si>
  <si>
    <t>IM17703706</t>
  </si>
  <si>
    <t>IM16405743</t>
  </si>
  <si>
    <t>IM17411268</t>
  </si>
  <si>
    <t>1,60</t>
  </si>
  <si>
    <t>IM16427107</t>
  </si>
  <si>
    <t>9 tiêm</t>
  </si>
  <si>
    <t>2250 IU</t>
  </si>
  <si>
    <t>IM18708706</t>
  </si>
  <si>
    <t>IM18016269</t>
  </si>
  <si>
    <t>300 15G00</t>
  </si>
  <si>
    <t>IM19014033</t>
  </si>
  <si>
    <t>300 15:00)</t>
  </si>
  <si>
    <t>IM19406684</t>
  </si>
  <si>
    <t>IM19406896</t>
  </si>
  <si>
    <t>IM15404298</t>
  </si>
  <si>
    <t>Adenomyosis</t>
  </si>
  <si>
    <t>7 lọ</t>
  </si>
  <si>
    <t>1050 IU</t>
  </si>
  <si>
    <t>IM16417094</t>
  </si>
  <si>
    <t>IM18709976</t>
  </si>
  <si>
    <t>AS</t>
  </si>
  <si>
    <t>IM16413149</t>
  </si>
  <si>
    <t>IM19408036</t>
  </si>
  <si>
    <t>IM19408445</t>
  </si>
  <si>
    <t>IM19017842</t>
  </si>
  <si>
    <t>IM19408107</t>
  </si>
  <si>
    <t>IM15714760</t>
  </si>
  <si>
    <t>IM19408626</t>
  </si>
  <si>
    <t>2100 IU</t>
  </si>
  <si>
    <t>3 lọ</t>
  </si>
  <si>
    <t>IM18410558</t>
  </si>
  <si>
    <t>IM16411376</t>
  </si>
  <si>
    <t>IM18410473</t>
  </si>
  <si>
    <t>IM17417626</t>
  </si>
  <si>
    <t>IM19027660</t>
  </si>
  <si>
    <t>Miscarriage</t>
  </si>
  <si>
    <t>IM19411023</t>
  </si>
  <si>
    <t>IM19023268</t>
  </si>
  <si>
    <t>IM19411978</t>
  </si>
  <si>
    <t>IM17412040</t>
  </si>
  <si>
    <t>IM19405375</t>
  </si>
  <si>
    <t>IM19030557</t>
  </si>
  <si>
    <t>300 15g00)</t>
  </si>
  <si>
    <t>IM16418302</t>
  </si>
  <si>
    <t>IM16427726</t>
  </si>
  <si>
    <t>IM19413219</t>
  </si>
  <si>
    <t>IM19031535</t>
  </si>
  <si>
    <t>IM19413959</t>
  </si>
  <si>
    <t>IM19028475</t>
  </si>
  <si>
    <t>MỎNG</t>
  </si>
  <si>
    <t>IM18419004</t>
  </si>
  <si>
    <t>IM17430182</t>
  </si>
  <si>
    <t>IM18415270</t>
  </si>
  <si>
    <t>IM18414348</t>
  </si>
  <si>
    <t>IM19414128</t>
  </si>
  <si>
    <t>IM18719454</t>
  </si>
  <si>
    <t>IM19416760</t>
  </si>
  <si>
    <t>IM19414609</t>
  </si>
  <si>
    <t>IM15711536</t>
  </si>
  <si>
    <t>300 15h00</t>
  </si>
  <si>
    <t>IM14003134</t>
  </si>
  <si>
    <t>IM18719698</t>
  </si>
  <si>
    <t>IM19417107</t>
  </si>
  <si>
    <t>IM16419213</t>
  </si>
  <si>
    <t>IM19415500</t>
  </si>
  <si>
    <t>IM19417484</t>
  </si>
  <si>
    <t>IM18722936</t>
  </si>
  <si>
    <t>IM19415525</t>
  </si>
  <si>
    <t>IM18725240</t>
  </si>
  <si>
    <t>TẠI QUÊ</t>
  </si>
  <si>
    <t>IM19416985</t>
  </si>
  <si>
    <t>IM17428384</t>
  </si>
  <si>
    <t>3 NĂM</t>
  </si>
  <si>
    <t>IM18422801</t>
  </si>
  <si>
    <t>IM18424664</t>
  </si>
  <si>
    <t>IM18727076</t>
  </si>
  <si>
    <t>IM16904059</t>
  </si>
  <si>
    <t>IM18422969</t>
  </si>
  <si>
    <t>IM17428563</t>
  </si>
  <si>
    <t>N T</t>
  </si>
  <si>
    <t>IM19419781</t>
  </si>
  <si>
    <t>IM16422891</t>
  </si>
  <si>
    <t xml:space="preserve">      </t>
  </si>
  <si>
    <t>IM18423661</t>
  </si>
  <si>
    <t>8.5C</t>
  </si>
  <si>
    <t>IM19420160</t>
  </si>
  <si>
    <t>IM18421578</t>
  </si>
  <si>
    <t>IM17428144</t>
  </si>
  <si>
    <t>IM18426760</t>
  </si>
  <si>
    <t>1 NĂM</t>
  </si>
  <si>
    <t>IM17432942</t>
  </si>
  <si>
    <t>IM17430303</t>
  </si>
  <si>
    <t>IM15404544</t>
  </si>
  <si>
    <t>IM17431171</t>
  </si>
  <si>
    <t>IM18409671</t>
  </si>
  <si>
    <t>MD19007511</t>
  </si>
  <si>
    <t>MD19007603</t>
  </si>
  <si>
    <t>MD19007666</t>
  </si>
  <si>
    <t>MD19007704</t>
  </si>
  <si>
    <t>MD19007728</t>
  </si>
  <si>
    <t>MD19007841</t>
  </si>
  <si>
    <t>MD19007869</t>
  </si>
  <si>
    <t>MD19008326</t>
  </si>
  <si>
    <t>MD19008402</t>
  </si>
  <si>
    <t>MD19008464</t>
  </si>
  <si>
    <t>MD19009088</t>
  </si>
  <si>
    <t>MD19009146</t>
  </si>
  <si>
    <t>MD19009308</t>
  </si>
  <si>
    <t>MD19009436</t>
  </si>
  <si>
    <t>MD19009493</t>
  </si>
  <si>
    <t xml:space="preserve">&gt;2 </t>
  </si>
  <si>
    <t>MD19010097</t>
  </si>
  <si>
    <t>MD19010361</t>
  </si>
  <si>
    <t>MD19010491</t>
  </si>
  <si>
    <t>MD19010534</t>
  </si>
  <si>
    <t>MD19010569</t>
  </si>
  <si>
    <t>MD19010590</t>
  </si>
  <si>
    <t>MD19010708</t>
  </si>
  <si>
    <t>MD19011000</t>
  </si>
  <si>
    <t>11 tháng</t>
  </si>
  <si>
    <t>MD19011021</t>
  </si>
  <si>
    <t>MD19011114</t>
  </si>
  <si>
    <t>Tắc ứ dịch một vòi trứng</t>
  </si>
  <si>
    <t>6 lọ</t>
  </si>
  <si>
    <t>750 IU</t>
  </si>
  <si>
    <t>MD19011139</t>
  </si>
  <si>
    <t>MD19011421</t>
  </si>
  <si>
    <t>ĐỘC THÂN</t>
  </si>
  <si>
    <t>Suy buồng trứng sớm</t>
  </si>
  <si>
    <t>MD19011491</t>
  </si>
  <si>
    <t>MD19011798</t>
  </si>
  <si>
    <t>MD19011802</t>
  </si>
  <si>
    <t>MD19012019</t>
  </si>
  <si>
    <t>MD19012204</t>
  </si>
  <si>
    <t>MD19012214</t>
  </si>
  <si>
    <t>MD19012653</t>
  </si>
  <si>
    <t>1200 IU</t>
  </si>
  <si>
    <t>5 tiêm</t>
  </si>
  <si>
    <t>1500 IU</t>
  </si>
  <si>
    <t>MD19012767</t>
  </si>
  <si>
    <t>MD19012786</t>
  </si>
  <si>
    <t>MD19012905</t>
  </si>
  <si>
    <t>MD19012964</t>
  </si>
  <si>
    <t>MD19013164</t>
  </si>
  <si>
    <t>MD19013243</t>
  </si>
  <si>
    <t>MD20000046</t>
  </si>
  <si>
    <t>MD20000215</t>
  </si>
  <si>
    <t>MD20000248</t>
  </si>
  <si>
    <t>MD20000444</t>
  </si>
  <si>
    <t>MD20000463</t>
  </si>
  <si>
    <t>MD20000579</t>
  </si>
  <si>
    <t>MD20000637</t>
  </si>
  <si>
    <t>MD20000643</t>
  </si>
  <si>
    <t>MD20000647</t>
  </si>
  <si>
    <t>MD20000689</t>
  </si>
  <si>
    <t>3 tháng</t>
  </si>
  <si>
    <t>MD20000726</t>
  </si>
  <si>
    <t>675 IU</t>
  </si>
  <si>
    <t>MD20000785</t>
  </si>
  <si>
    <t>MD20000790</t>
  </si>
  <si>
    <t>MD20000926</t>
  </si>
  <si>
    <t>MD20000984</t>
  </si>
  <si>
    <t>MD20001059</t>
  </si>
  <si>
    <t>MD20001065</t>
  </si>
  <si>
    <t>MD20001121</t>
  </si>
  <si>
    <t>300 16G00</t>
  </si>
  <si>
    <t>MD20001158</t>
  </si>
  <si>
    <t>MD20001203</t>
  </si>
  <si>
    <t>MD20001275</t>
  </si>
  <si>
    <t>MD20001279</t>
  </si>
  <si>
    <t>MD20001292</t>
  </si>
  <si>
    <t>MD20001541</t>
  </si>
  <si>
    <t>MD20001665</t>
  </si>
  <si>
    <t>MD20001816</t>
  </si>
  <si>
    <t>NƠI KHÁC</t>
  </si>
  <si>
    <t>MD20002123</t>
  </si>
  <si>
    <t>MD20002137</t>
  </si>
  <si>
    <t>MD20002163</t>
  </si>
  <si>
    <t>MD20002252</t>
  </si>
  <si>
    <t>thử tại quê SỚM 2NG</t>
  </si>
  <si>
    <t>MD20002444</t>
  </si>
  <si>
    <t>MD20002521</t>
  </si>
  <si>
    <t>MD20002532</t>
  </si>
  <si>
    <t>MD20002574</t>
  </si>
  <si>
    <t>MD20002746</t>
  </si>
  <si>
    <t>MD20002760</t>
  </si>
  <si>
    <t>MD20002766</t>
  </si>
  <si>
    <t>MD20002829</t>
  </si>
  <si>
    <t>MD20002839</t>
  </si>
  <si>
    <t>IM19500053</t>
  </si>
  <si>
    <t>IM17427996</t>
  </si>
  <si>
    <t>IM18412905</t>
  </si>
  <si>
    <t>IM19505150</t>
  </si>
  <si>
    <t>MD20002988</t>
  </si>
  <si>
    <t>MD20003296</t>
  </si>
  <si>
    <t>BN báo</t>
  </si>
  <si>
    <t>EctopicPregnancy</t>
  </si>
  <si>
    <t>MD20003300</t>
  </si>
  <si>
    <t>MD20003470</t>
  </si>
  <si>
    <t>MD20003540</t>
  </si>
  <si>
    <t>MD20003655</t>
  </si>
  <si>
    <t>MD20003854</t>
  </si>
  <si>
    <t>MD20003877</t>
  </si>
  <si>
    <t>MD20003902</t>
  </si>
  <si>
    <t>MD20003906</t>
  </si>
  <si>
    <t>MD20004038</t>
  </si>
  <si>
    <t>MD20004166</t>
  </si>
  <si>
    <t>MD20004405</t>
  </si>
  <si>
    <t>BN BÁO KQ</t>
  </si>
  <si>
    <t>MD20004417</t>
  </si>
  <si>
    <t>10A</t>
  </si>
  <si>
    <t>MD20004906</t>
  </si>
  <si>
    <t>MD20004924</t>
  </si>
  <si>
    <t>MD20005380</t>
  </si>
  <si>
    <t>MD20005471</t>
  </si>
  <si>
    <t>MD20005487</t>
  </si>
  <si>
    <t>MD20005491</t>
  </si>
  <si>
    <t>MD20005519</t>
  </si>
  <si>
    <t>MD20005818</t>
  </si>
  <si>
    <t>MD20005824</t>
  </si>
  <si>
    <t>MD20005982</t>
  </si>
  <si>
    <t>MD20006220</t>
  </si>
  <si>
    <t>MD20006479</t>
  </si>
  <si>
    <t>MD20006624</t>
  </si>
  <si>
    <t>MD20006691</t>
  </si>
  <si>
    <t>MD20006797</t>
  </si>
  <si>
    <t>MD20007018</t>
  </si>
  <si>
    <t>MD20007026</t>
  </si>
  <si>
    <t>MD20007407</t>
  </si>
  <si>
    <t>MD20007542</t>
  </si>
  <si>
    <t>MD20007613</t>
  </si>
  <si>
    <t>MD20007615</t>
  </si>
  <si>
    <t>MD20007695</t>
  </si>
  <si>
    <t>MD20007814</t>
  </si>
  <si>
    <t>MD20007951</t>
  </si>
  <si>
    <t>MD20007961</t>
  </si>
  <si>
    <t>MD20008544</t>
  </si>
  <si>
    <t>MD20008792</t>
  </si>
  <si>
    <t>Phạm Quang Nhật</t>
  </si>
  <si>
    <t>MD20008950</t>
  </si>
  <si>
    <t>MD20009174</t>
  </si>
  <si>
    <t>MD20009385</t>
  </si>
  <si>
    <t>MD20009782</t>
  </si>
  <si>
    <t>MD20010051</t>
  </si>
  <si>
    <t>6 tháng</t>
  </si>
  <si>
    <t>4 MM</t>
  </si>
  <si>
    <t>MD20010180</t>
  </si>
  <si>
    <t>MD20010424</t>
  </si>
  <si>
    <t>MD20010439</t>
  </si>
  <si>
    <t>MD20010623</t>
  </si>
  <si>
    <t>MD20011007</t>
  </si>
  <si>
    <t>MD20011089</t>
  </si>
  <si>
    <t>MD20011237</t>
  </si>
  <si>
    <t>MD20011498</t>
  </si>
  <si>
    <t>MD20012125</t>
  </si>
  <si>
    <t>MD20012212</t>
  </si>
  <si>
    <t>MD20012396</t>
  </si>
  <si>
    <t>MD20012404</t>
  </si>
  <si>
    <t>MD20012406</t>
  </si>
  <si>
    <t>MD20012452</t>
  </si>
  <si>
    <t>MD20012870</t>
  </si>
  <si>
    <t>MD20012876</t>
  </si>
  <si>
    <t>MD20013225</t>
  </si>
  <si>
    <t>300 15H00</t>
  </si>
  <si>
    <t>MD20013279</t>
  </si>
  <si>
    <t>MD20013537</t>
  </si>
  <si>
    <t>MD20013764</t>
  </si>
  <si>
    <t>MD20013888</t>
  </si>
  <si>
    <t>MD20014010</t>
  </si>
  <si>
    <t>MD20014108</t>
  </si>
  <si>
    <t>MD20014304</t>
  </si>
  <si>
    <t>MD20014473</t>
  </si>
  <si>
    <t>MD20014649</t>
  </si>
  <si>
    <t>MD20014694</t>
  </si>
  <si>
    <t>MD20014853</t>
  </si>
  <si>
    <t>MD20015054</t>
  </si>
  <si>
    <t>300 15:30</t>
  </si>
  <si>
    <t>MD20015140</t>
  </si>
  <si>
    <t>MD20015339</t>
  </si>
  <si>
    <t>MD20015347</t>
  </si>
  <si>
    <t>MD20015708</t>
  </si>
  <si>
    <t>MD20015865</t>
  </si>
  <si>
    <t>MD20016106</t>
  </si>
  <si>
    <t>MD20016187</t>
  </si>
  <si>
    <t>MD20016209</t>
  </si>
  <si>
    <t>MD20016575</t>
  </si>
  <si>
    <t>MD20016585</t>
  </si>
  <si>
    <t>MD20016667</t>
  </si>
  <si>
    <t>MD20016690</t>
  </si>
  <si>
    <t>MD20016772</t>
  </si>
  <si>
    <t>MD20016845</t>
  </si>
  <si>
    <t>MD20017051</t>
  </si>
  <si>
    <t>MD20017114</t>
  </si>
  <si>
    <t>MD20017236</t>
  </si>
  <si>
    <t>MD20017334</t>
  </si>
  <si>
    <t>MD20017401</t>
  </si>
  <si>
    <t>MD20017446</t>
  </si>
  <si>
    <t>MD20017524</t>
  </si>
  <si>
    <t>MD20017664</t>
  </si>
  <si>
    <t>MD20017786</t>
  </si>
  <si>
    <t>MD20017825</t>
  </si>
  <si>
    <t>MD20018333</t>
  </si>
  <si>
    <t>MD20018443</t>
  </si>
  <si>
    <t>MD20018521</t>
  </si>
  <si>
    <t>MD20018612</t>
  </si>
  <si>
    <t>MD20018729</t>
  </si>
  <si>
    <t>MD20018757</t>
  </si>
  <si>
    <t>MD20019024</t>
  </si>
  <si>
    <t>MD20019026</t>
  </si>
  <si>
    <t>MD20019060</t>
  </si>
  <si>
    <t>9.5A</t>
  </si>
  <si>
    <t>MD20019261</t>
  </si>
  <si>
    <t>MD20019265</t>
  </si>
  <si>
    <t>MD20019785</t>
  </si>
  <si>
    <t>MD20019966</t>
  </si>
  <si>
    <t>MD20020107</t>
  </si>
  <si>
    <t>MD20020234</t>
  </si>
  <si>
    <t>MD20020236</t>
  </si>
  <si>
    <t>MD20020344</t>
  </si>
  <si>
    <t>MD20020379</t>
  </si>
  <si>
    <t>MD20020455</t>
  </si>
  <si>
    <t>MD20020459</t>
  </si>
  <si>
    <t>MD20020589</t>
  </si>
  <si>
    <t>MD20020766</t>
  </si>
  <si>
    <t>MD20020852</t>
  </si>
  <si>
    <t>Khác</t>
  </si>
  <si>
    <t>MD20020978</t>
  </si>
  <si>
    <t>MD20021147</t>
  </si>
  <si>
    <t>MD20021965</t>
  </si>
  <si>
    <t>MD20022059</t>
  </si>
  <si>
    <t>MD20022080</t>
  </si>
  <si>
    <t>MD20022210</t>
  </si>
  <si>
    <t>MD20022287</t>
  </si>
  <si>
    <t>MD20022509</t>
  </si>
  <si>
    <t>MD20022577</t>
  </si>
  <si>
    <t>5 mm</t>
  </si>
  <si>
    <t>8 tháng</t>
  </si>
  <si>
    <t>MD20022587</t>
  </si>
  <si>
    <t>MD20022677</t>
  </si>
  <si>
    <t>MD20022949</t>
  </si>
  <si>
    <t>MD20022988</t>
  </si>
  <si>
    <t>MD20023079</t>
  </si>
  <si>
    <t>MD20023348</t>
  </si>
  <si>
    <t>MD20023374</t>
  </si>
  <si>
    <t>MD20023468</t>
  </si>
  <si>
    <t>MD20023597</t>
  </si>
  <si>
    <t>MD20023647</t>
  </si>
  <si>
    <t>MD20023909</t>
  </si>
  <si>
    <t>MD20023991</t>
  </si>
  <si>
    <t>MD20024336</t>
  </si>
  <si>
    <t>MD20024541</t>
  </si>
  <si>
    <t>MD20024593</t>
  </si>
  <si>
    <t>MD21000137</t>
  </si>
  <si>
    <t>MD21000172</t>
  </si>
  <si>
    <t>MD21000237</t>
  </si>
  <si>
    <t>MD21000357</t>
  </si>
  <si>
    <t>MD21000544</t>
  </si>
  <si>
    <t>MD21000555</t>
  </si>
  <si>
    <t>MD21000738</t>
  </si>
  <si>
    <t>MD21000749</t>
  </si>
  <si>
    <t>MD21000751</t>
  </si>
  <si>
    <t>MD21000824</t>
  </si>
  <si>
    <t>MD21001176</t>
  </si>
  <si>
    <t>MD21001203</t>
  </si>
  <si>
    <t>MD21001341</t>
  </si>
  <si>
    <t>MD21001349</t>
  </si>
  <si>
    <t>MD21001411</t>
  </si>
  <si>
    <t>MD21001459</t>
  </si>
  <si>
    <t>MD21001520</t>
  </si>
  <si>
    <t>MD21001522</t>
  </si>
  <si>
    <t>MD21001540</t>
  </si>
  <si>
    <t>MD21001642</t>
  </si>
  <si>
    <t>MD21001678</t>
  </si>
  <si>
    <t>MD21001736</t>
  </si>
  <si>
    <t>MD21001746</t>
  </si>
  <si>
    <t>MD21001821</t>
  </si>
  <si>
    <t>MD21002120</t>
  </si>
  <si>
    <t>MD21002169</t>
  </si>
  <si>
    <t>MD21002310</t>
  </si>
  <si>
    <t>MD21002699</t>
  </si>
  <si>
    <t>MD21002946</t>
  </si>
  <si>
    <t>MD21002995</t>
  </si>
  <si>
    <t>MD21003188</t>
  </si>
  <si>
    <t>MD21003481</t>
  </si>
  <si>
    <t>MD21003700</t>
  </si>
  <si>
    <t>MD21003842</t>
  </si>
  <si>
    <t>BN BÁO</t>
  </si>
  <si>
    <t>MD21003982</t>
  </si>
  <si>
    <t>MD21004089</t>
  </si>
  <si>
    <t>9 viên</t>
  </si>
  <si>
    <t>MD21004173</t>
  </si>
  <si>
    <t>MD21004188</t>
  </si>
  <si>
    <t>5.5 (P) - 5 (T)</t>
  </si>
  <si>
    <t>MD21004389</t>
  </si>
  <si>
    <t>MD21004408</t>
  </si>
  <si>
    <t>MD21004458</t>
  </si>
  <si>
    <t>MD21004460</t>
  </si>
  <si>
    <t>MD21004464</t>
  </si>
  <si>
    <t>MD21004488</t>
  </si>
  <si>
    <t>&gt;1.5</t>
  </si>
  <si>
    <t>MD21004680</t>
  </si>
  <si>
    <t>MD21004885</t>
  </si>
  <si>
    <t>MD21005149</t>
  </si>
  <si>
    <t>MD21005160</t>
  </si>
  <si>
    <t>11 TĂNG SINH</t>
  </si>
  <si>
    <t>MD21005171</t>
  </si>
  <si>
    <t>MD21005177</t>
  </si>
  <si>
    <t>MD21005452</t>
  </si>
  <si>
    <t xml:space="preserve"> NGÀY</t>
  </si>
  <si>
    <t>MD21006059</t>
  </si>
  <si>
    <t>MD21006302</t>
  </si>
  <si>
    <t>MD21006416</t>
  </si>
  <si>
    <t>MD21006482</t>
  </si>
  <si>
    <t>MD21006640</t>
  </si>
  <si>
    <t>MD21006766</t>
  </si>
  <si>
    <t>MD21006989</t>
  </si>
  <si>
    <t>MD21006993</t>
  </si>
  <si>
    <t>MD21007131</t>
  </si>
  <si>
    <t>MD21007340</t>
  </si>
  <si>
    <t>MD21007417</t>
  </si>
  <si>
    <t>MD21007520</t>
  </si>
  <si>
    <t>MD21007524</t>
  </si>
  <si>
    <t>MD21007649</t>
  </si>
  <si>
    <t>MD21007657</t>
  </si>
  <si>
    <t>MD21007694</t>
  </si>
  <si>
    <t>MD21007740</t>
  </si>
  <si>
    <t>MD21007792</t>
  </si>
  <si>
    <t>MD21007865</t>
  </si>
  <si>
    <t>MD21007881</t>
  </si>
  <si>
    <t>MD21007891</t>
  </si>
  <si>
    <t>MD21008007</t>
  </si>
  <si>
    <t>MD21008789</t>
  </si>
  <si>
    <t>MD21008941</t>
  </si>
  <si>
    <t>MD21009360</t>
  </si>
  <si>
    <t>MD21009449</t>
  </si>
  <si>
    <t>MD21009734</t>
  </si>
  <si>
    <t>1800 IU</t>
  </si>
  <si>
    <t>MD21009949</t>
  </si>
  <si>
    <t>MD21010132</t>
  </si>
  <si>
    <t>MD21010260</t>
  </si>
  <si>
    <t>MD21010435</t>
  </si>
  <si>
    <t>MD21010501</t>
  </si>
  <si>
    <t>47,5</t>
  </si>
  <si>
    <t>MD21010572</t>
  </si>
  <si>
    <t>MD21011443</t>
  </si>
  <si>
    <t>MD21011472</t>
  </si>
  <si>
    <t>MD21011627</t>
  </si>
  <si>
    <t>MD21011638</t>
  </si>
  <si>
    <t>MD21011644</t>
  </si>
  <si>
    <t>MD21011727</t>
  </si>
  <si>
    <t>MD21011729</t>
  </si>
  <si>
    <t>MD21011759</t>
  </si>
  <si>
    <t>MD21011798</t>
  </si>
  <si>
    <t>9 tháng</t>
  </si>
  <si>
    <t>MD21011835</t>
  </si>
  <si>
    <t>MD21011837</t>
  </si>
  <si>
    <t>MD21011855</t>
  </si>
  <si>
    <t>9tháng</t>
  </si>
  <si>
    <t>MD21011876</t>
  </si>
  <si>
    <t>Bất thường NST chồng</t>
  </si>
  <si>
    <t>MD21012057</t>
  </si>
  <si>
    <t>MD21012063</t>
  </si>
  <si>
    <t>MD21012115</t>
  </si>
  <si>
    <t>MD21012129</t>
  </si>
  <si>
    <t>MD21012172</t>
  </si>
  <si>
    <t>MD21012297</t>
  </si>
  <si>
    <t>MD21012357</t>
  </si>
  <si>
    <t>MD21012419</t>
  </si>
  <si>
    <t>MD21012421</t>
  </si>
  <si>
    <t>MD21012454</t>
  </si>
  <si>
    <t>MD21012572</t>
  </si>
  <si>
    <t>MD21012694</t>
  </si>
  <si>
    <t>MD21012726</t>
  </si>
  <si>
    <t>MD21013168</t>
  </si>
  <si>
    <t>MD21013233</t>
  </si>
  <si>
    <t>MD21013495</t>
  </si>
  <si>
    <t>MD21013606</t>
  </si>
  <si>
    <t>MD21013815</t>
  </si>
  <si>
    <t>MD21013940</t>
  </si>
  <si>
    <t>MD21013965</t>
  </si>
  <si>
    <t>MD21013979</t>
  </si>
  <si>
    <t>3900 IU</t>
  </si>
  <si>
    <t>9 lọ</t>
  </si>
  <si>
    <t>MD21014310</t>
  </si>
  <si>
    <t>MD21014460</t>
  </si>
  <si>
    <t>&lt;0.054</t>
  </si>
  <si>
    <t>MD21014572</t>
  </si>
  <si>
    <t>MD21014624</t>
  </si>
  <si>
    <t>MD21014752</t>
  </si>
  <si>
    <t>Oligozoospermia</t>
  </si>
  <si>
    <t>MD21014849</t>
  </si>
  <si>
    <t>MD21014873</t>
  </si>
  <si>
    <t>MD22000089</t>
  </si>
  <si>
    <t>MD22000215</t>
  </si>
  <si>
    <t>MD22000294</t>
  </si>
  <si>
    <t>MD22000367</t>
  </si>
  <si>
    <t>MD22000484</t>
  </si>
  <si>
    <t>MD22000490</t>
  </si>
  <si>
    <t>MD22000596</t>
  </si>
  <si>
    <t>MD22000684</t>
  </si>
  <si>
    <t>14 viên</t>
  </si>
  <si>
    <t>MD22000688</t>
  </si>
  <si>
    <t>MD22000749</t>
  </si>
  <si>
    <t>MD22000766</t>
  </si>
  <si>
    <t>MD22000825</t>
  </si>
  <si>
    <t>MD22000846</t>
  </si>
  <si>
    <t>MD22001015</t>
  </si>
  <si>
    <t>MD22001091</t>
  </si>
  <si>
    <t>MD22001095</t>
  </si>
  <si>
    <t>MD22001116</t>
  </si>
  <si>
    <t>MD22001128</t>
  </si>
  <si>
    <t>MD22001254</t>
  </si>
  <si>
    <t>MD22001256</t>
  </si>
  <si>
    <t>MD22001278</t>
  </si>
  <si>
    <t>MD22001292</t>
  </si>
  <si>
    <t>MD22001320</t>
  </si>
  <si>
    <t>MD22001336</t>
  </si>
  <si>
    <t>MD22001351</t>
  </si>
  <si>
    <t>MD22001353</t>
  </si>
  <si>
    <t>MD22001368</t>
  </si>
  <si>
    <t>MD22001473</t>
  </si>
  <si>
    <t>MD22001554</t>
  </si>
  <si>
    <t>Bất thường NST vợ</t>
  </si>
  <si>
    <t>MD22001636</t>
  </si>
  <si>
    <t>Cắt tai vòi 1 bên</t>
  </si>
  <si>
    <t>MD22001749</t>
  </si>
  <si>
    <t>MD22001770</t>
  </si>
  <si>
    <t>3 THÁNG</t>
  </si>
  <si>
    <t>MD22002138</t>
  </si>
  <si>
    <t>2 THÁNG</t>
  </si>
  <si>
    <t>300 14G)</t>
  </si>
  <si>
    <t>ANon-viableIntrauterineFetus</t>
  </si>
  <si>
    <t>MD22002184</t>
  </si>
  <si>
    <t>MD22002612</t>
  </si>
  <si>
    <t>3300 IU</t>
  </si>
  <si>
    <t>MD22002652</t>
  </si>
  <si>
    <t>MD22002751</t>
  </si>
  <si>
    <t>MD22002811</t>
  </si>
  <si>
    <t>MD22002827</t>
  </si>
  <si>
    <t>MD22002997</t>
  </si>
  <si>
    <t>MD22003097</t>
  </si>
  <si>
    <t>MD22003099</t>
  </si>
  <si>
    <t>MD22003145</t>
  </si>
  <si>
    <t>MD22003178</t>
  </si>
  <si>
    <t>MD22003406</t>
  </si>
  <si>
    <t>MD22003805</t>
  </si>
  <si>
    <t>MD22003981</t>
  </si>
  <si>
    <t>MD22004002</t>
  </si>
  <si>
    <t>MD22004007</t>
  </si>
  <si>
    <t>8 tiêm</t>
  </si>
  <si>
    <t>MD22004026</t>
  </si>
  <si>
    <t>MD22004180</t>
  </si>
  <si>
    <t>MD22004234</t>
  </si>
  <si>
    <t>825 IU</t>
  </si>
  <si>
    <t>MD22004542</t>
  </si>
  <si>
    <t>MD22004714</t>
  </si>
  <si>
    <t>MD22004806</t>
  </si>
  <si>
    <t>MD22005389</t>
  </si>
  <si>
    <t>MD22005896</t>
  </si>
  <si>
    <t>Teratozoospermia</t>
  </si>
  <si>
    <t>MD22006025</t>
  </si>
  <si>
    <t>5400 IU</t>
  </si>
  <si>
    <t>14 lọ</t>
  </si>
  <si>
    <t>MD22006209</t>
  </si>
  <si>
    <t>MD22006333</t>
  </si>
  <si>
    <t>MD22006642</t>
  </si>
  <si>
    <t>2,5</t>
  </si>
  <si>
    <t>150 15H00</t>
  </si>
  <si>
    <t>MD22006775</t>
  </si>
  <si>
    <t>MD22007071</t>
  </si>
  <si>
    <t xml:space="preserve">&gt; 1 NĂM </t>
  </si>
  <si>
    <t>MD22007073</t>
  </si>
  <si>
    <t>MD22007159</t>
  </si>
  <si>
    <t>MD22007176</t>
  </si>
  <si>
    <t>MD22007321</t>
  </si>
  <si>
    <t>MD22007707</t>
  </si>
  <si>
    <t>MD22007756</t>
  </si>
  <si>
    <t>MD22007811</t>
  </si>
  <si>
    <t>MD22007926</t>
  </si>
  <si>
    <t>MD22007942</t>
  </si>
  <si>
    <t>Asthenoteratozoospermia</t>
  </si>
  <si>
    <t>MD22008053</t>
  </si>
  <si>
    <t>MD22008139</t>
  </si>
  <si>
    <t>5 tháng</t>
  </si>
  <si>
    <t>525 IU</t>
  </si>
  <si>
    <t>2 lọ</t>
  </si>
  <si>
    <t>10 viên</t>
  </si>
  <si>
    <t>MD22008193</t>
  </si>
  <si>
    <t>MD22008375</t>
  </si>
  <si>
    <t>300 15G00)</t>
  </si>
  <si>
    <t>MD22008948</t>
  </si>
  <si>
    <t>MD22008952</t>
  </si>
  <si>
    <t>MD22008965</t>
  </si>
  <si>
    <t>MD22009030</t>
  </si>
  <si>
    <t>MD22009167</t>
  </si>
  <si>
    <t>MD22009240</t>
  </si>
  <si>
    <t>1275 IU</t>
  </si>
  <si>
    <t>MD22009266</t>
  </si>
  <si>
    <t>MD22009365</t>
  </si>
  <si>
    <t>MD22009367</t>
  </si>
  <si>
    <t>MD22009470</t>
  </si>
  <si>
    <t>MD22009472</t>
  </si>
  <si>
    <t>MD22009631</t>
  </si>
  <si>
    <t>MD22009705</t>
  </si>
  <si>
    <t>MD22009818</t>
  </si>
  <si>
    <t>MD22009971</t>
  </si>
  <si>
    <t>MD22010677</t>
  </si>
  <si>
    <t>MD22010707</t>
  </si>
  <si>
    <t>MD22010786</t>
  </si>
  <si>
    <t>MD22010788</t>
  </si>
  <si>
    <t>MD22011024</t>
  </si>
  <si>
    <t>MD22011056</t>
  </si>
  <si>
    <t>MD22011121</t>
  </si>
  <si>
    <t>MD22011142</t>
  </si>
  <si>
    <t>MD22011552</t>
  </si>
  <si>
    <t>MD22011642</t>
  </si>
  <si>
    <t>MD22011856</t>
  </si>
  <si>
    <t>MD22012336</t>
  </si>
  <si>
    <t>MD22012369</t>
  </si>
  <si>
    <t>MD22012851</t>
  </si>
  <si>
    <t>MD22012949</t>
  </si>
  <si>
    <t>MD22013447</t>
  </si>
  <si>
    <t>MD22014150</t>
  </si>
  <si>
    <t>4mm</t>
  </si>
  <si>
    <t>MD22015073</t>
  </si>
  <si>
    <t>Trần Thị Thu Vân</t>
  </si>
  <si>
    <t>MD22015272</t>
  </si>
  <si>
    <t>MD22015637</t>
  </si>
  <si>
    <t>MD22015698</t>
  </si>
  <si>
    <t>MD22015944</t>
  </si>
  <si>
    <t>MD22016280</t>
  </si>
  <si>
    <t>MD22016311</t>
  </si>
  <si>
    <t>MD22016579</t>
  </si>
  <si>
    <t>MD22016700</t>
  </si>
  <si>
    <t>11 năm</t>
  </si>
  <si>
    <t>MD22017162</t>
  </si>
  <si>
    <t>MD22017212</t>
  </si>
  <si>
    <t>MD22017402</t>
  </si>
  <si>
    <t>MD22017408</t>
  </si>
  <si>
    <t>MD22017523</t>
  </si>
  <si>
    <t>7B</t>
  </si>
  <si>
    <t>MD22017556</t>
  </si>
  <si>
    <t>MD22017558</t>
  </si>
  <si>
    <t>MD22017587</t>
  </si>
  <si>
    <t>MD22017647</t>
  </si>
  <si>
    <t>MD22017653</t>
  </si>
  <si>
    <t>MD22017681</t>
  </si>
  <si>
    <t>MD22017722</t>
  </si>
  <si>
    <t>MD22017915</t>
  </si>
  <si>
    <t>AZOOSPERMIA</t>
  </si>
  <si>
    <t>MD22017980</t>
  </si>
  <si>
    <t>MD22018072</t>
  </si>
  <si>
    <t>MD22018401</t>
  </si>
  <si>
    <t>MD22018463</t>
  </si>
  <si>
    <t>MD22018973</t>
  </si>
  <si>
    <t>MD22019261</t>
  </si>
  <si>
    <t>MD22019449</t>
  </si>
  <si>
    <t>6mm</t>
  </si>
  <si>
    <t>150 (14:00)</t>
  </si>
  <si>
    <t>MD22019620</t>
  </si>
  <si>
    <t>MD22019727</t>
  </si>
  <si>
    <t>MD22019962</t>
  </si>
  <si>
    <t>MD22020079</t>
  </si>
  <si>
    <t>MD22020434</t>
  </si>
  <si>
    <t>MD22020557</t>
  </si>
  <si>
    <t>MD22020825</t>
  </si>
  <si>
    <t>MD22020874</t>
  </si>
  <si>
    <t>MD22021302</t>
  </si>
  <si>
    <t>MD22021508</t>
  </si>
  <si>
    <t>MD22022110</t>
  </si>
  <si>
    <t>MD22022158</t>
  </si>
  <si>
    <t>MD22022411</t>
  </si>
  <si>
    <t>MD22022681</t>
  </si>
  <si>
    <t>MD22022749</t>
  </si>
  <si>
    <t>MD22022872</t>
  </si>
  <si>
    <t>MD22022914</t>
  </si>
  <si>
    <t>MD22023164</t>
  </si>
  <si>
    <t>MD22023178</t>
  </si>
  <si>
    <t>MD22023234</t>
  </si>
  <si>
    <t>MD22023272</t>
  </si>
  <si>
    <t>MD22023283</t>
  </si>
  <si>
    <t>MD22023584</t>
  </si>
  <si>
    <t>MD22023587</t>
  </si>
  <si>
    <t>Tắc 2 ODT</t>
  </si>
  <si>
    <t>Asthenozoospermia</t>
  </si>
  <si>
    <t>MD22023782</t>
  </si>
  <si>
    <t>MD22023904</t>
  </si>
  <si>
    <t>MD22023963</t>
  </si>
  <si>
    <t>MD22024174</t>
  </si>
  <si>
    <t>MD22024635</t>
  </si>
  <si>
    <t>5N</t>
  </si>
  <si>
    <t>MD22024770</t>
  </si>
  <si>
    <t>MD22025367</t>
  </si>
  <si>
    <t>Lý Thiện Trung</t>
  </si>
  <si>
    <t>MD22025492</t>
  </si>
  <si>
    <t>MD22025610</t>
  </si>
  <si>
    <t>MD22025662</t>
  </si>
  <si>
    <t>MD22025900</t>
  </si>
  <si>
    <t>MD22026623</t>
  </si>
  <si>
    <t>MD22026951</t>
  </si>
  <si>
    <t>MD22027107</t>
  </si>
  <si>
    <t>MD22027457</t>
  </si>
  <si>
    <t>MD22027561</t>
  </si>
  <si>
    <t>MD22027568</t>
  </si>
  <si>
    <t>MD22027738</t>
  </si>
  <si>
    <t>Hoàng Lê Trung Hiếu</t>
  </si>
  <si>
    <t>MD22028074</t>
  </si>
  <si>
    <t>MD22028129</t>
  </si>
  <si>
    <t>MD22028254</t>
  </si>
  <si>
    <t>6N</t>
  </si>
  <si>
    <t>MD22028330</t>
  </si>
  <si>
    <t>MD22028746</t>
  </si>
  <si>
    <t>MD22029251</t>
  </si>
  <si>
    <t>MD23000286</t>
  </si>
  <si>
    <t>MD23000471</t>
  </si>
  <si>
    <t>MD23000606</t>
  </si>
  <si>
    <t>MD23000674</t>
  </si>
  <si>
    <t>MD23000699</t>
  </si>
  <si>
    <t>MD23000747</t>
  </si>
  <si>
    <t>MD23000749</t>
  </si>
  <si>
    <t>MD23000921</t>
  </si>
  <si>
    <t>opu_no</t>
  </si>
  <si>
    <t>icsi_no</t>
  </si>
  <si>
    <t>age</t>
  </si>
  <si>
    <t>l1l2</t>
  </si>
  <si>
    <t>cycle</t>
  </si>
  <si>
    <t>mii_no</t>
  </si>
  <si>
    <t>icsi</t>
  </si>
  <si>
    <t>d3</t>
  </si>
  <si>
    <t>embryo_rate</t>
  </si>
  <si>
    <t>ne</t>
  </si>
  <si>
    <t>d3l1</t>
  </si>
  <si>
    <t>d3l2</t>
  </si>
  <si>
    <t>d3l3</t>
  </si>
  <si>
    <t>cycle 1</t>
  </si>
  <si>
    <t>cycle 2</t>
  </si>
  <si>
    <t>opu</t>
  </si>
  <si>
    <t>mii</t>
  </si>
  <si>
    <t>emb</t>
  </si>
  <si>
    <t>emb_rate</t>
  </si>
  <si>
    <t>bmi</t>
  </si>
  <si>
    <t>amh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</si>
</sst>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18" fontId="0" fillId="0" borderId="0" xfId="0" applyNumberFormat="1"/>
    <xf numFmtId="14" fontId="0" fillId="0" borderId="0" xfId="0" applyNumberFormat="1" applyAlignment="1">
      <alignment horizontal="center"/>
    </xf>
    <xf numFmtId="164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66B5D-8344-41BC-BB7D-1E57DEE81807}">
  <sheetPr filterMode="1"/>
  <dimension ref="A1:BY1413"/>
  <sheetViews>
    <sheetView workbookViewId="0">
      <selection activeCell="AF1" sqref="AF1:AF1048576"/>
    </sheetView>
  </sheetViews>
  <sheetFormatPr defaultRowHeight="15" x14ac:dyDescent="0.25"/>
  <cols>
    <col min="2" max="2" width="17.28515625" customWidth="1"/>
    <col min="8" max="8" width="22.5703125" customWidth="1"/>
    <col min="9" max="9" width="17.85546875" customWidth="1"/>
    <col min="10" max="10" width="19" customWidth="1"/>
    <col min="11" max="11" width="15.7109375" customWidth="1"/>
    <col min="34" max="34" width="23" customWidth="1"/>
  </cols>
  <sheetData>
    <row r="1" spans="1:57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965</v>
      </c>
      <c r="AE1" t="s">
        <v>55</v>
      </c>
      <c r="AF1" t="s">
        <v>966</v>
      </c>
      <c r="AG1" t="s">
        <v>56</v>
      </c>
      <c r="AH1" t="s">
        <v>57</v>
      </c>
      <c r="AI1" t="s">
        <v>58</v>
      </c>
      <c r="AJ1" t="s">
        <v>59</v>
      </c>
      <c r="AK1" t="s">
        <v>60</v>
      </c>
      <c r="AL1" t="s">
        <v>61</v>
      </c>
      <c r="AM1" t="s">
        <v>62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0</v>
      </c>
      <c r="AU1" t="s">
        <v>69</v>
      </c>
      <c r="AV1" t="s">
        <v>70</v>
      </c>
      <c r="AW1" t="s">
        <v>71</v>
      </c>
      <c r="AX1" t="s">
        <v>72</v>
      </c>
      <c r="AY1" t="s">
        <v>73</v>
      </c>
      <c r="AZ1" t="s">
        <v>74</v>
      </c>
      <c r="BA1" t="s">
        <v>75</v>
      </c>
      <c r="BB1" t="s">
        <v>76</v>
      </c>
      <c r="BC1" t="s">
        <v>1</v>
      </c>
      <c r="BD1" t="s">
        <v>77</v>
      </c>
      <c r="BE1" t="s">
        <v>78</v>
      </c>
    </row>
    <row r="2" spans="1:57" hidden="1" x14ac:dyDescent="0.25">
      <c r="A2">
        <v>225</v>
      </c>
      <c r="B2">
        <v>11800204</v>
      </c>
      <c r="C2">
        <v>16731500</v>
      </c>
      <c r="D2" t="s">
        <v>3</v>
      </c>
      <c r="E2">
        <v>1986</v>
      </c>
      <c r="F2">
        <v>52</v>
      </c>
      <c r="G2">
        <v>155</v>
      </c>
      <c r="H2" s="2">
        <v>43329</v>
      </c>
      <c r="I2" s="2">
        <v>2958465</v>
      </c>
      <c r="J2" s="2">
        <v>2958465</v>
      </c>
      <c r="K2" s="2">
        <v>2958465</v>
      </c>
      <c r="N2">
        <v>3</v>
      </c>
      <c r="P2">
        <v>0</v>
      </c>
      <c r="Q2">
        <v>0</v>
      </c>
      <c r="R2">
        <v>0</v>
      </c>
      <c r="S2">
        <v>5</v>
      </c>
      <c r="T2" t="s">
        <v>2</v>
      </c>
      <c r="U2" t="s">
        <v>6</v>
      </c>
      <c r="V2">
        <v>0</v>
      </c>
      <c r="X2">
        <v>0</v>
      </c>
      <c r="Z2">
        <v>0</v>
      </c>
      <c r="AD2" t="s">
        <v>79</v>
      </c>
      <c r="AE2" t="s">
        <v>79</v>
      </c>
      <c r="AF2" t="s">
        <v>79</v>
      </c>
      <c r="AG2" t="s">
        <v>79</v>
      </c>
      <c r="AH2" s="1" t="s">
        <v>79</v>
      </c>
      <c r="AI2" t="s">
        <v>79</v>
      </c>
      <c r="AJ2" t="s">
        <v>79</v>
      </c>
      <c r="AK2" t="s">
        <v>79</v>
      </c>
      <c r="AL2" t="s">
        <v>79</v>
      </c>
      <c r="AM2" t="s">
        <v>79</v>
      </c>
      <c r="AN2" t="s">
        <v>79</v>
      </c>
      <c r="AO2" t="s">
        <v>79</v>
      </c>
      <c r="AP2" t="s">
        <v>79</v>
      </c>
      <c r="AQ2" t="s">
        <v>79</v>
      </c>
      <c r="AR2" t="s">
        <v>79</v>
      </c>
      <c r="AS2" t="s">
        <v>79</v>
      </c>
      <c r="AU2">
        <v>0</v>
      </c>
      <c r="AW2">
        <v>0</v>
      </c>
      <c r="AX2">
        <v>0</v>
      </c>
      <c r="AY2">
        <v>0</v>
      </c>
      <c r="AZ2">
        <v>0</v>
      </c>
      <c r="BB2">
        <v>0</v>
      </c>
      <c r="BC2" s="2">
        <v>2958199</v>
      </c>
      <c r="BD2">
        <v>0</v>
      </c>
      <c r="BE2">
        <v>0</v>
      </c>
    </row>
    <row r="3" spans="1:57" hidden="1" x14ac:dyDescent="0.25">
      <c r="A3">
        <v>225</v>
      </c>
      <c r="B3">
        <v>11800204</v>
      </c>
      <c r="C3">
        <v>16731500</v>
      </c>
      <c r="D3" t="s">
        <v>3</v>
      </c>
      <c r="E3">
        <v>1986</v>
      </c>
      <c r="F3">
        <v>52</v>
      </c>
      <c r="G3">
        <v>155</v>
      </c>
      <c r="H3" s="2">
        <v>43401</v>
      </c>
      <c r="I3" s="2">
        <v>2958465</v>
      </c>
      <c r="J3" s="2">
        <v>2958465</v>
      </c>
      <c r="K3" s="2">
        <v>2958465</v>
      </c>
      <c r="N3">
        <v>4</v>
      </c>
      <c r="P3">
        <v>0</v>
      </c>
      <c r="Q3">
        <v>0</v>
      </c>
      <c r="R3">
        <v>0</v>
      </c>
      <c r="S3">
        <v>5</v>
      </c>
      <c r="T3" t="s">
        <v>2</v>
      </c>
      <c r="U3" t="s">
        <v>6</v>
      </c>
      <c r="V3">
        <v>4</v>
      </c>
      <c r="W3" t="s">
        <v>80</v>
      </c>
      <c r="X3">
        <v>0</v>
      </c>
      <c r="Z3">
        <v>0</v>
      </c>
      <c r="AD3" t="s">
        <v>79</v>
      </c>
      <c r="AE3" t="s">
        <v>79</v>
      </c>
      <c r="AF3" t="s">
        <v>79</v>
      </c>
      <c r="AG3" t="s">
        <v>79</v>
      </c>
      <c r="AH3" s="1" t="s">
        <v>79</v>
      </c>
      <c r="AI3" t="s">
        <v>79</v>
      </c>
      <c r="AJ3" t="s">
        <v>79</v>
      </c>
      <c r="AK3" t="s">
        <v>79</v>
      </c>
      <c r="AL3" t="s">
        <v>79</v>
      </c>
      <c r="AM3" t="s">
        <v>79</v>
      </c>
      <c r="AN3" t="s">
        <v>79</v>
      </c>
      <c r="AO3" t="s">
        <v>79</v>
      </c>
      <c r="AP3" t="s">
        <v>79</v>
      </c>
      <c r="AQ3" t="s">
        <v>79</v>
      </c>
      <c r="AR3" t="s">
        <v>79</v>
      </c>
      <c r="AS3" t="s">
        <v>79</v>
      </c>
      <c r="AU3">
        <v>0</v>
      </c>
      <c r="AW3">
        <v>0</v>
      </c>
      <c r="AX3">
        <v>0</v>
      </c>
      <c r="AY3">
        <v>0</v>
      </c>
      <c r="AZ3">
        <v>0</v>
      </c>
      <c r="BB3">
        <v>0</v>
      </c>
      <c r="BC3" s="2">
        <v>2958199</v>
      </c>
      <c r="BD3">
        <v>0</v>
      </c>
      <c r="BE3">
        <v>0</v>
      </c>
    </row>
    <row r="4" spans="1:57" x14ac:dyDescent="0.25">
      <c r="A4">
        <v>395</v>
      </c>
      <c r="B4">
        <v>11800345</v>
      </c>
      <c r="C4">
        <v>18422592</v>
      </c>
      <c r="D4" t="s">
        <v>3</v>
      </c>
      <c r="E4">
        <v>1998</v>
      </c>
      <c r="F4">
        <v>68</v>
      </c>
      <c r="G4">
        <v>152</v>
      </c>
      <c r="H4" s="2">
        <v>43378</v>
      </c>
      <c r="I4" s="2">
        <v>2958465</v>
      </c>
      <c r="J4" s="2">
        <v>43386</v>
      </c>
      <c r="K4" s="2">
        <v>43388</v>
      </c>
      <c r="L4" t="s">
        <v>81</v>
      </c>
      <c r="N4">
        <v>1</v>
      </c>
      <c r="P4">
        <v>0</v>
      </c>
      <c r="Q4">
        <v>0</v>
      </c>
      <c r="R4">
        <v>0</v>
      </c>
      <c r="S4">
        <v>1</v>
      </c>
      <c r="T4" t="s">
        <v>2</v>
      </c>
      <c r="U4" t="s">
        <v>6</v>
      </c>
      <c r="V4">
        <v>0</v>
      </c>
      <c r="X4">
        <v>0</v>
      </c>
      <c r="Z4">
        <v>0</v>
      </c>
      <c r="AD4">
        <v>26</v>
      </c>
      <c r="AE4" s="4">
        <v>43391</v>
      </c>
      <c r="AF4">
        <v>8</v>
      </c>
      <c r="AG4">
        <v>4</v>
      </c>
      <c r="AH4" s="1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 t="s">
        <v>79</v>
      </c>
      <c r="AR4" t="s">
        <v>79</v>
      </c>
      <c r="AS4" t="s">
        <v>79</v>
      </c>
      <c r="AT4">
        <v>0</v>
      </c>
      <c r="AU4">
        <v>0</v>
      </c>
      <c r="AW4">
        <v>0</v>
      </c>
      <c r="AX4">
        <v>0</v>
      </c>
      <c r="AY4">
        <v>0</v>
      </c>
      <c r="AZ4">
        <v>0</v>
      </c>
      <c r="BB4">
        <v>0</v>
      </c>
      <c r="BC4" s="2">
        <v>2958465</v>
      </c>
      <c r="BD4">
        <v>0</v>
      </c>
      <c r="BE4">
        <v>0</v>
      </c>
    </row>
    <row r="5" spans="1:57" hidden="1" x14ac:dyDescent="0.25">
      <c r="A5">
        <v>545</v>
      </c>
      <c r="B5">
        <v>11800466</v>
      </c>
      <c r="C5">
        <v>18716298</v>
      </c>
      <c r="D5" t="s">
        <v>3</v>
      </c>
      <c r="E5">
        <v>1988</v>
      </c>
      <c r="F5">
        <v>56</v>
      </c>
      <c r="G5">
        <v>155</v>
      </c>
      <c r="H5" s="2">
        <v>43368</v>
      </c>
      <c r="I5" s="2">
        <v>2958465</v>
      </c>
      <c r="J5" s="2">
        <v>2958465</v>
      </c>
      <c r="K5" s="2">
        <v>2958465</v>
      </c>
      <c r="N5">
        <v>1</v>
      </c>
      <c r="P5">
        <v>0</v>
      </c>
      <c r="Q5">
        <v>0</v>
      </c>
      <c r="R5">
        <v>0</v>
      </c>
      <c r="S5">
        <v>3</v>
      </c>
      <c r="T5" t="s">
        <v>2</v>
      </c>
      <c r="U5" t="s">
        <v>6</v>
      </c>
      <c r="V5">
        <v>0</v>
      </c>
      <c r="X5">
        <v>0</v>
      </c>
      <c r="Z5">
        <v>0</v>
      </c>
      <c r="AD5" t="s">
        <v>79</v>
      </c>
      <c r="AE5" t="s">
        <v>79</v>
      </c>
      <c r="AF5" t="s">
        <v>79</v>
      </c>
      <c r="AG5" t="s">
        <v>79</v>
      </c>
      <c r="AH5" s="1" t="s">
        <v>79</v>
      </c>
      <c r="AI5" t="s">
        <v>79</v>
      </c>
      <c r="AJ5" t="s">
        <v>79</v>
      </c>
      <c r="AK5" t="s">
        <v>79</v>
      </c>
      <c r="AL5" t="s">
        <v>79</v>
      </c>
      <c r="AM5" t="s">
        <v>79</v>
      </c>
      <c r="AN5" t="s">
        <v>79</v>
      </c>
      <c r="AO5" t="s">
        <v>79</v>
      </c>
      <c r="AP5" t="s">
        <v>79</v>
      </c>
      <c r="AQ5" t="s">
        <v>79</v>
      </c>
      <c r="AR5" t="s">
        <v>79</v>
      </c>
      <c r="AS5" t="s">
        <v>79</v>
      </c>
      <c r="AU5">
        <v>0</v>
      </c>
      <c r="AW5">
        <v>0</v>
      </c>
      <c r="AX5">
        <v>0</v>
      </c>
      <c r="AY5">
        <v>0</v>
      </c>
      <c r="AZ5" t="s">
        <v>79</v>
      </c>
      <c r="BA5" t="s">
        <v>79</v>
      </c>
      <c r="BB5" t="s">
        <v>79</v>
      </c>
      <c r="BC5" s="2">
        <v>2958465</v>
      </c>
      <c r="BD5">
        <v>0</v>
      </c>
      <c r="BE5">
        <v>0</v>
      </c>
    </row>
    <row r="6" spans="1:57" hidden="1" x14ac:dyDescent="0.25">
      <c r="A6">
        <v>561</v>
      </c>
      <c r="B6">
        <v>11800482</v>
      </c>
      <c r="C6">
        <v>18716356</v>
      </c>
      <c r="D6" t="s">
        <v>3</v>
      </c>
      <c r="E6">
        <v>1988</v>
      </c>
      <c r="F6">
        <v>65</v>
      </c>
      <c r="G6">
        <v>152</v>
      </c>
      <c r="H6" s="2">
        <v>43474</v>
      </c>
      <c r="I6" s="2">
        <v>43476</v>
      </c>
      <c r="J6" s="2">
        <v>43477</v>
      </c>
      <c r="K6" s="2">
        <v>43479</v>
      </c>
      <c r="L6" t="s">
        <v>82</v>
      </c>
      <c r="M6" t="s">
        <v>83</v>
      </c>
      <c r="N6">
        <v>1</v>
      </c>
      <c r="P6">
        <v>0</v>
      </c>
      <c r="Q6">
        <v>0</v>
      </c>
      <c r="R6">
        <v>0</v>
      </c>
      <c r="S6">
        <v>3</v>
      </c>
      <c r="T6" t="s">
        <v>2</v>
      </c>
      <c r="U6" t="s">
        <v>6</v>
      </c>
      <c r="V6">
        <v>2</v>
      </c>
      <c r="W6">
        <v>30</v>
      </c>
      <c r="X6">
        <v>0</v>
      </c>
      <c r="Z6">
        <v>0</v>
      </c>
      <c r="AD6">
        <v>27</v>
      </c>
      <c r="AE6" s="4">
        <v>43486</v>
      </c>
      <c r="AF6">
        <v>11</v>
      </c>
      <c r="AG6">
        <v>9</v>
      </c>
      <c r="AH6" s="1">
        <v>1</v>
      </c>
      <c r="AI6">
        <v>5</v>
      </c>
      <c r="AJ6">
        <v>3</v>
      </c>
      <c r="AK6">
        <v>0</v>
      </c>
      <c r="AL6">
        <v>0</v>
      </c>
      <c r="AM6">
        <v>0</v>
      </c>
      <c r="AN6">
        <v>6</v>
      </c>
      <c r="AO6">
        <v>0</v>
      </c>
      <c r="AP6">
        <v>0</v>
      </c>
      <c r="AQ6" t="s">
        <v>79</v>
      </c>
      <c r="AR6" t="s">
        <v>79</v>
      </c>
      <c r="AS6" t="s">
        <v>79</v>
      </c>
      <c r="AU6">
        <v>0</v>
      </c>
      <c r="AW6">
        <v>0</v>
      </c>
      <c r="AX6">
        <v>0</v>
      </c>
      <c r="AY6">
        <v>0</v>
      </c>
      <c r="AZ6">
        <v>0</v>
      </c>
      <c r="BB6">
        <v>0</v>
      </c>
      <c r="BC6" s="2">
        <v>2958199</v>
      </c>
      <c r="BD6">
        <v>0</v>
      </c>
      <c r="BE6">
        <v>0</v>
      </c>
    </row>
    <row r="7" spans="1:57" hidden="1" x14ac:dyDescent="0.25">
      <c r="A7">
        <v>637</v>
      </c>
      <c r="B7">
        <v>11800558</v>
      </c>
      <c r="C7">
        <v>18424254</v>
      </c>
      <c r="D7" t="s">
        <v>3</v>
      </c>
      <c r="E7">
        <v>1988</v>
      </c>
      <c r="F7">
        <v>54</v>
      </c>
      <c r="G7">
        <v>153</v>
      </c>
      <c r="H7" s="2">
        <v>43365</v>
      </c>
      <c r="I7" s="2">
        <v>2958465</v>
      </c>
      <c r="J7" s="2">
        <v>2958465</v>
      </c>
      <c r="K7" s="2">
        <v>43369</v>
      </c>
      <c r="L7" t="s">
        <v>79</v>
      </c>
      <c r="N7">
        <v>1</v>
      </c>
      <c r="P7">
        <v>0</v>
      </c>
      <c r="Q7">
        <v>0</v>
      </c>
      <c r="R7">
        <v>0</v>
      </c>
      <c r="S7">
        <v>2</v>
      </c>
      <c r="T7" t="s">
        <v>2</v>
      </c>
      <c r="U7" t="s">
        <v>6</v>
      </c>
      <c r="V7">
        <v>0</v>
      </c>
      <c r="X7">
        <v>0</v>
      </c>
      <c r="Z7">
        <v>0</v>
      </c>
      <c r="AD7" t="s">
        <v>79</v>
      </c>
      <c r="AE7" t="s">
        <v>79</v>
      </c>
      <c r="AF7" t="s">
        <v>79</v>
      </c>
      <c r="AG7" t="s">
        <v>79</v>
      </c>
      <c r="AH7" s="1" t="s">
        <v>79</v>
      </c>
      <c r="AI7" t="s">
        <v>79</v>
      </c>
      <c r="AJ7" t="s">
        <v>79</v>
      </c>
      <c r="AK7" t="s">
        <v>79</v>
      </c>
      <c r="AL7" t="s">
        <v>79</v>
      </c>
      <c r="AM7" t="s">
        <v>79</v>
      </c>
      <c r="AN7" t="s">
        <v>79</v>
      </c>
      <c r="AO7" t="s">
        <v>79</v>
      </c>
      <c r="AP7" t="s">
        <v>79</v>
      </c>
      <c r="AQ7" t="s">
        <v>79</v>
      </c>
      <c r="AR7" t="s">
        <v>79</v>
      </c>
      <c r="AS7" t="s">
        <v>79</v>
      </c>
      <c r="AT7" t="s">
        <v>79</v>
      </c>
      <c r="AU7">
        <v>0</v>
      </c>
      <c r="AW7">
        <v>0</v>
      </c>
      <c r="AX7">
        <v>0</v>
      </c>
      <c r="AY7">
        <v>0</v>
      </c>
      <c r="AZ7" t="s">
        <v>79</v>
      </c>
      <c r="BA7" t="s">
        <v>79</v>
      </c>
      <c r="BB7" t="s">
        <v>79</v>
      </c>
      <c r="BC7" s="2">
        <v>2958465</v>
      </c>
      <c r="BD7">
        <v>0</v>
      </c>
      <c r="BE7">
        <v>0</v>
      </c>
    </row>
    <row r="8" spans="1:57" hidden="1" x14ac:dyDescent="0.25">
      <c r="A8">
        <v>639</v>
      </c>
      <c r="B8">
        <v>11800560</v>
      </c>
      <c r="C8">
        <v>18424256</v>
      </c>
      <c r="D8" t="s">
        <v>3</v>
      </c>
      <c r="E8">
        <v>1995</v>
      </c>
      <c r="F8">
        <v>76</v>
      </c>
      <c r="G8">
        <v>160</v>
      </c>
      <c r="H8" s="2">
        <v>43363</v>
      </c>
      <c r="I8" s="2">
        <v>2958465</v>
      </c>
      <c r="J8" s="2">
        <v>2958465</v>
      </c>
      <c r="K8" s="2">
        <v>2958465</v>
      </c>
      <c r="N8">
        <v>1</v>
      </c>
      <c r="P8">
        <v>0</v>
      </c>
      <c r="Q8">
        <v>0</v>
      </c>
      <c r="R8">
        <v>0</v>
      </c>
      <c r="S8">
        <v>1</v>
      </c>
      <c r="T8" t="s">
        <v>2</v>
      </c>
      <c r="U8" t="s">
        <v>6</v>
      </c>
      <c r="V8">
        <v>0</v>
      </c>
      <c r="X8">
        <v>0</v>
      </c>
      <c r="Z8">
        <v>0</v>
      </c>
      <c r="AD8" t="s">
        <v>79</v>
      </c>
      <c r="AE8" t="s">
        <v>79</v>
      </c>
      <c r="AF8" t="s">
        <v>79</v>
      </c>
      <c r="AG8" t="s">
        <v>79</v>
      </c>
      <c r="AH8" s="1" t="s">
        <v>79</v>
      </c>
      <c r="AI8" t="s">
        <v>79</v>
      </c>
      <c r="AJ8" t="s">
        <v>79</v>
      </c>
      <c r="AK8" t="s">
        <v>79</v>
      </c>
      <c r="AL8" t="s">
        <v>79</v>
      </c>
      <c r="AM8" t="s">
        <v>79</v>
      </c>
      <c r="AN8" t="s">
        <v>79</v>
      </c>
      <c r="AO8" t="s">
        <v>79</v>
      </c>
      <c r="AP8" t="s">
        <v>79</v>
      </c>
      <c r="AQ8" t="s">
        <v>79</v>
      </c>
      <c r="AR8" t="s">
        <v>79</v>
      </c>
      <c r="AS8" t="s">
        <v>79</v>
      </c>
      <c r="AU8">
        <v>0</v>
      </c>
      <c r="AW8">
        <v>0</v>
      </c>
      <c r="AX8">
        <v>0</v>
      </c>
      <c r="AY8">
        <v>0</v>
      </c>
      <c r="AZ8">
        <v>0</v>
      </c>
      <c r="BB8">
        <v>0</v>
      </c>
      <c r="BC8" s="2">
        <v>2958465</v>
      </c>
      <c r="BD8">
        <v>0</v>
      </c>
      <c r="BE8">
        <v>0</v>
      </c>
    </row>
    <row r="9" spans="1:57" x14ac:dyDescent="0.25">
      <c r="A9">
        <v>660</v>
      </c>
      <c r="B9">
        <v>11800581</v>
      </c>
      <c r="C9">
        <v>17721711</v>
      </c>
      <c r="D9" t="s">
        <v>3</v>
      </c>
      <c r="E9">
        <v>1991</v>
      </c>
      <c r="F9">
        <v>46</v>
      </c>
      <c r="G9">
        <v>150</v>
      </c>
      <c r="H9" s="2">
        <v>43382</v>
      </c>
      <c r="I9" s="2">
        <v>2958465</v>
      </c>
      <c r="J9" s="2">
        <v>43387</v>
      </c>
      <c r="K9" s="2">
        <v>43389</v>
      </c>
      <c r="L9" t="s">
        <v>81</v>
      </c>
      <c r="N9">
        <v>1</v>
      </c>
      <c r="P9">
        <v>0</v>
      </c>
      <c r="Q9">
        <v>0</v>
      </c>
      <c r="R9">
        <v>0</v>
      </c>
      <c r="S9" t="s">
        <v>84</v>
      </c>
      <c r="T9" t="s">
        <v>2</v>
      </c>
      <c r="U9" t="s">
        <v>6</v>
      </c>
      <c r="V9">
        <v>0</v>
      </c>
      <c r="X9">
        <v>0</v>
      </c>
      <c r="Z9">
        <v>0</v>
      </c>
      <c r="AD9">
        <v>11</v>
      </c>
      <c r="AE9" s="4">
        <v>43392</v>
      </c>
      <c r="AF9">
        <v>7</v>
      </c>
      <c r="AG9">
        <v>4</v>
      </c>
      <c r="AH9" s="1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2</v>
      </c>
      <c r="AO9">
        <v>0</v>
      </c>
      <c r="AP9">
        <v>0</v>
      </c>
      <c r="AQ9" t="s">
        <v>79</v>
      </c>
      <c r="AR9" t="s">
        <v>79</v>
      </c>
      <c r="AS9" t="s">
        <v>79</v>
      </c>
      <c r="AT9">
        <v>278.60000000000002</v>
      </c>
      <c r="AU9">
        <v>1</v>
      </c>
      <c r="AW9">
        <v>0</v>
      </c>
      <c r="AX9">
        <v>0</v>
      </c>
      <c r="AY9">
        <v>0</v>
      </c>
      <c r="AZ9">
        <v>0</v>
      </c>
      <c r="BB9">
        <v>0</v>
      </c>
      <c r="BC9" s="2">
        <v>43126</v>
      </c>
      <c r="BD9">
        <v>0</v>
      </c>
      <c r="BE9">
        <v>0</v>
      </c>
    </row>
    <row r="10" spans="1:57" x14ac:dyDescent="0.25">
      <c r="A10">
        <v>684</v>
      </c>
      <c r="B10">
        <v>11800605</v>
      </c>
      <c r="C10">
        <v>18721241</v>
      </c>
      <c r="D10" t="s">
        <v>3</v>
      </c>
      <c r="E10">
        <v>1992</v>
      </c>
      <c r="F10">
        <v>52</v>
      </c>
      <c r="G10">
        <v>150</v>
      </c>
      <c r="H10" s="2">
        <v>43382</v>
      </c>
      <c r="I10" s="2">
        <v>2958465</v>
      </c>
      <c r="J10" s="2">
        <v>43388</v>
      </c>
      <c r="K10" s="2">
        <v>43390</v>
      </c>
      <c r="L10" t="s">
        <v>81</v>
      </c>
      <c r="N10">
        <v>1</v>
      </c>
      <c r="P10">
        <v>0</v>
      </c>
      <c r="Q10">
        <v>0</v>
      </c>
      <c r="R10">
        <v>0</v>
      </c>
      <c r="S10">
        <v>3</v>
      </c>
      <c r="T10" t="s">
        <v>2</v>
      </c>
      <c r="U10" t="s">
        <v>6</v>
      </c>
      <c r="V10">
        <v>0</v>
      </c>
      <c r="X10">
        <v>0</v>
      </c>
      <c r="Z10">
        <v>0</v>
      </c>
      <c r="AD10">
        <v>11</v>
      </c>
      <c r="AE10" s="4">
        <v>43395</v>
      </c>
      <c r="AF10">
        <v>9</v>
      </c>
      <c r="AG10">
        <v>3</v>
      </c>
      <c r="AH10" s="1">
        <v>0</v>
      </c>
      <c r="AI10">
        <v>3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2</v>
      </c>
      <c r="AP10">
        <v>0</v>
      </c>
      <c r="AQ10" t="s">
        <v>79</v>
      </c>
      <c r="AR10" t="s">
        <v>79</v>
      </c>
      <c r="AS10" t="s">
        <v>79</v>
      </c>
      <c r="AT10">
        <v>0</v>
      </c>
      <c r="AU10">
        <v>0</v>
      </c>
      <c r="AW10">
        <v>0</v>
      </c>
      <c r="AX10">
        <v>0</v>
      </c>
      <c r="AY10">
        <v>0</v>
      </c>
      <c r="AZ10">
        <v>0</v>
      </c>
      <c r="BB10">
        <v>0</v>
      </c>
      <c r="BC10" s="2">
        <v>2958465</v>
      </c>
      <c r="BD10">
        <v>0</v>
      </c>
      <c r="BE10">
        <v>0</v>
      </c>
    </row>
    <row r="11" spans="1:57" x14ac:dyDescent="0.25">
      <c r="A11">
        <v>734</v>
      </c>
      <c r="B11">
        <v>11800655</v>
      </c>
      <c r="C11">
        <v>18901821</v>
      </c>
      <c r="D11" t="s">
        <v>3</v>
      </c>
      <c r="E11">
        <v>1991</v>
      </c>
      <c r="F11">
        <v>44</v>
      </c>
      <c r="G11">
        <v>152</v>
      </c>
      <c r="H11" s="2">
        <v>43594</v>
      </c>
      <c r="I11" s="2">
        <v>43598</v>
      </c>
      <c r="J11" s="2">
        <v>43600</v>
      </c>
      <c r="K11" s="2">
        <v>43602</v>
      </c>
      <c r="L11" t="s">
        <v>81</v>
      </c>
      <c r="M11" t="s">
        <v>85</v>
      </c>
      <c r="N11">
        <v>1</v>
      </c>
      <c r="O11">
        <v>7</v>
      </c>
      <c r="P11">
        <v>0</v>
      </c>
      <c r="Q11">
        <v>0</v>
      </c>
      <c r="R11">
        <v>10</v>
      </c>
      <c r="S11">
        <v>2</v>
      </c>
      <c r="T11" t="s">
        <v>2</v>
      </c>
      <c r="U11" t="s">
        <v>7</v>
      </c>
      <c r="V11">
        <v>0</v>
      </c>
      <c r="W11" t="s">
        <v>86</v>
      </c>
      <c r="X11">
        <v>0</v>
      </c>
      <c r="Z11">
        <v>0</v>
      </c>
      <c r="AD11">
        <v>20</v>
      </c>
      <c r="AE11" s="4">
        <v>43605</v>
      </c>
      <c r="AF11">
        <v>15</v>
      </c>
      <c r="AG11">
        <v>8</v>
      </c>
      <c r="AH11" s="1">
        <v>0</v>
      </c>
      <c r="AI11">
        <v>3</v>
      </c>
      <c r="AJ11">
        <v>1</v>
      </c>
      <c r="AK11">
        <v>0</v>
      </c>
      <c r="AL11">
        <v>0</v>
      </c>
      <c r="AM11">
        <v>0</v>
      </c>
      <c r="AN11">
        <v>7</v>
      </c>
      <c r="AO11">
        <v>2</v>
      </c>
      <c r="AP11">
        <v>0</v>
      </c>
      <c r="AQ11">
        <v>0</v>
      </c>
      <c r="AR11">
        <v>0</v>
      </c>
      <c r="AS11">
        <v>0</v>
      </c>
      <c r="AT11">
        <v>1231</v>
      </c>
      <c r="AU11">
        <v>1</v>
      </c>
      <c r="AV11" t="s">
        <v>87</v>
      </c>
      <c r="AW11">
        <v>1</v>
      </c>
      <c r="AX11">
        <v>0</v>
      </c>
      <c r="AY11">
        <v>1</v>
      </c>
      <c r="AZ11">
        <v>0</v>
      </c>
      <c r="BB11">
        <v>0</v>
      </c>
      <c r="BC11" s="2">
        <v>43342</v>
      </c>
      <c r="BD11">
        <v>2.9</v>
      </c>
      <c r="BE11">
        <v>0</v>
      </c>
    </row>
    <row r="12" spans="1:57" x14ac:dyDescent="0.25">
      <c r="A12">
        <v>742</v>
      </c>
      <c r="B12">
        <v>11800663</v>
      </c>
      <c r="C12">
        <v>18417584</v>
      </c>
      <c r="D12" t="s">
        <v>3</v>
      </c>
      <c r="E12">
        <v>1993</v>
      </c>
      <c r="F12">
        <v>65</v>
      </c>
      <c r="G12">
        <v>165</v>
      </c>
      <c r="H12" s="2">
        <v>43370</v>
      </c>
      <c r="I12" s="2">
        <v>2958465</v>
      </c>
      <c r="J12" s="2">
        <v>2958465</v>
      </c>
      <c r="K12" s="2">
        <v>43376</v>
      </c>
      <c r="L12" t="s">
        <v>82</v>
      </c>
      <c r="N12">
        <v>1</v>
      </c>
      <c r="P12">
        <v>0</v>
      </c>
      <c r="Q12">
        <v>0</v>
      </c>
      <c r="R12">
        <v>0</v>
      </c>
      <c r="S12">
        <v>1.5</v>
      </c>
      <c r="T12" t="s">
        <v>2</v>
      </c>
      <c r="U12" t="s">
        <v>6</v>
      </c>
      <c r="V12">
        <v>0</v>
      </c>
      <c r="X12">
        <v>0</v>
      </c>
      <c r="Z12">
        <v>0</v>
      </c>
      <c r="AD12">
        <v>47</v>
      </c>
      <c r="AE12" s="4">
        <v>43382</v>
      </c>
      <c r="AF12">
        <v>31</v>
      </c>
      <c r="AG12">
        <v>24</v>
      </c>
      <c r="AH12" s="1">
        <v>0</v>
      </c>
      <c r="AI12">
        <v>2</v>
      </c>
      <c r="AJ12">
        <v>1</v>
      </c>
      <c r="AK12">
        <v>0</v>
      </c>
      <c r="AL12">
        <v>3</v>
      </c>
      <c r="AM12">
        <v>4</v>
      </c>
      <c r="AN12">
        <v>3</v>
      </c>
      <c r="AO12">
        <v>2</v>
      </c>
      <c r="AP12">
        <v>0</v>
      </c>
      <c r="AQ12" t="s">
        <v>79</v>
      </c>
      <c r="AR12" t="s">
        <v>79</v>
      </c>
      <c r="AS12" t="s">
        <v>79</v>
      </c>
      <c r="AT12">
        <v>0</v>
      </c>
      <c r="AU12">
        <v>0</v>
      </c>
      <c r="AW12">
        <v>0</v>
      </c>
      <c r="AX12">
        <v>0</v>
      </c>
      <c r="AY12">
        <v>0</v>
      </c>
      <c r="AZ12">
        <v>0</v>
      </c>
      <c r="BB12">
        <v>0</v>
      </c>
      <c r="BC12" s="2">
        <v>2958465</v>
      </c>
      <c r="BD12">
        <v>0</v>
      </c>
      <c r="BE12">
        <v>0</v>
      </c>
    </row>
    <row r="13" spans="1:57" x14ac:dyDescent="0.25">
      <c r="A13">
        <v>761</v>
      </c>
      <c r="B13">
        <v>11800682</v>
      </c>
      <c r="C13">
        <v>18423434</v>
      </c>
      <c r="D13" t="s">
        <v>3</v>
      </c>
      <c r="E13">
        <v>1989</v>
      </c>
      <c r="F13">
        <v>70</v>
      </c>
      <c r="G13">
        <v>160</v>
      </c>
      <c r="H13" s="2">
        <v>43372</v>
      </c>
      <c r="I13" s="2">
        <v>2958465</v>
      </c>
      <c r="J13" s="2">
        <v>2958465</v>
      </c>
      <c r="K13" s="2">
        <v>43378</v>
      </c>
      <c r="L13" t="s">
        <v>82</v>
      </c>
      <c r="N13">
        <v>1</v>
      </c>
      <c r="P13">
        <v>0</v>
      </c>
      <c r="Q13">
        <v>0</v>
      </c>
      <c r="R13">
        <v>10</v>
      </c>
      <c r="S13">
        <v>1</v>
      </c>
      <c r="T13" t="s">
        <v>2</v>
      </c>
      <c r="U13" t="s">
        <v>6</v>
      </c>
      <c r="V13">
        <v>0</v>
      </c>
      <c r="X13">
        <v>0</v>
      </c>
      <c r="Z13">
        <v>0</v>
      </c>
      <c r="AD13">
        <v>12</v>
      </c>
      <c r="AE13" s="4">
        <v>43381</v>
      </c>
      <c r="AF13">
        <v>8</v>
      </c>
      <c r="AG13">
        <v>6</v>
      </c>
      <c r="AH13" s="1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3</v>
      </c>
      <c r="AO13">
        <v>0</v>
      </c>
      <c r="AP13">
        <v>0</v>
      </c>
      <c r="AQ13" t="s">
        <v>79</v>
      </c>
      <c r="AR13" t="s">
        <v>79</v>
      </c>
      <c r="AS13" t="s">
        <v>79</v>
      </c>
      <c r="AT13">
        <v>98.16</v>
      </c>
      <c r="AU13">
        <v>1</v>
      </c>
      <c r="AW13">
        <v>0</v>
      </c>
      <c r="AX13">
        <v>0</v>
      </c>
      <c r="AY13">
        <v>0</v>
      </c>
      <c r="AZ13">
        <v>7</v>
      </c>
      <c r="BA13" t="s">
        <v>88</v>
      </c>
      <c r="BB13">
        <v>0</v>
      </c>
      <c r="BC13" s="2">
        <v>43645</v>
      </c>
      <c r="BD13">
        <v>0</v>
      </c>
      <c r="BE13">
        <v>0</v>
      </c>
    </row>
    <row r="14" spans="1:57" x14ac:dyDescent="0.25">
      <c r="A14">
        <v>802</v>
      </c>
      <c r="B14">
        <v>11800723</v>
      </c>
      <c r="C14">
        <v>18412541</v>
      </c>
      <c r="D14" t="s">
        <v>3</v>
      </c>
      <c r="E14">
        <v>1986</v>
      </c>
      <c r="F14">
        <v>50</v>
      </c>
      <c r="G14">
        <v>156</v>
      </c>
      <c r="H14" s="2">
        <v>43377</v>
      </c>
      <c r="I14" s="2">
        <v>2958465</v>
      </c>
      <c r="J14" s="2">
        <v>2958465</v>
      </c>
      <c r="K14" s="2">
        <v>43382</v>
      </c>
      <c r="L14" t="s">
        <v>79</v>
      </c>
      <c r="N14">
        <v>4</v>
      </c>
      <c r="P14">
        <v>0</v>
      </c>
      <c r="Q14">
        <v>0</v>
      </c>
      <c r="R14">
        <v>0</v>
      </c>
      <c r="S14">
        <v>3.5</v>
      </c>
      <c r="T14" t="s">
        <v>2</v>
      </c>
      <c r="U14" t="s">
        <v>6</v>
      </c>
      <c r="V14">
        <v>0</v>
      </c>
      <c r="X14">
        <v>0</v>
      </c>
      <c r="Z14">
        <v>0</v>
      </c>
      <c r="AD14">
        <v>0</v>
      </c>
      <c r="AE14" s="4">
        <v>43382</v>
      </c>
      <c r="AF14">
        <v>0</v>
      </c>
      <c r="AG14">
        <v>0</v>
      </c>
      <c r="AH14" s="1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 t="s">
        <v>79</v>
      </c>
      <c r="AR14" t="s">
        <v>79</v>
      </c>
      <c r="AS14" t="s">
        <v>79</v>
      </c>
      <c r="AT14" t="s">
        <v>79</v>
      </c>
      <c r="AU14">
        <v>0</v>
      </c>
      <c r="AW14">
        <v>0</v>
      </c>
      <c r="AX14">
        <v>0</v>
      </c>
      <c r="AY14">
        <v>0</v>
      </c>
      <c r="AZ14" t="s">
        <v>79</v>
      </c>
      <c r="BA14" t="s">
        <v>79</v>
      </c>
      <c r="BB14" t="s">
        <v>79</v>
      </c>
      <c r="BC14" s="2">
        <v>2958465</v>
      </c>
      <c r="BD14">
        <v>0</v>
      </c>
      <c r="BE14">
        <v>0</v>
      </c>
    </row>
    <row r="15" spans="1:57" hidden="1" x14ac:dyDescent="0.25">
      <c r="A15">
        <v>862</v>
      </c>
      <c r="B15">
        <v>11800783</v>
      </c>
      <c r="C15">
        <v>18425813</v>
      </c>
      <c r="D15" t="s">
        <v>3</v>
      </c>
      <c r="E15">
        <v>1993</v>
      </c>
      <c r="F15">
        <v>49</v>
      </c>
      <c r="G15">
        <v>159</v>
      </c>
      <c r="H15" s="2">
        <v>43892</v>
      </c>
      <c r="I15" s="2">
        <v>43894</v>
      </c>
      <c r="J15" s="2">
        <v>2958465</v>
      </c>
      <c r="K15" s="2">
        <v>43897</v>
      </c>
      <c r="L15" t="s">
        <v>81</v>
      </c>
      <c r="M15" t="s">
        <v>83</v>
      </c>
      <c r="N15">
        <v>1</v>
      </c>
      <c r="P15">
        <v>0</v>
      </c>
      <c r="Q15">
        <v>0</v>
      </c>
      <c r="R15">
        <v>0</v>
      </c>
      <c r="S15" t="s">
        <v>89</v>
      </c>
      <c r="T15" t="s">
        <v>2</v>
      </c>
      <c r="U15" t="s">
        <v>6</v>
      </c>
      <c r="V15">
        <v>2</v>
      </c>
      <c r="W15">
        <v>300</v>
      </c>
      <c r="X15">
        <v>0</v>
      </c>
      <c r="Z15">
        <v>0</v>
      </c>
      <c r="AD15">
        <v>12</v>
      </c>
      <c r="AE15" s="4">
        <v>43902</v>
      </c>
      <c r="AF15">
        <v>6</v>
      </c>
      <c r="AG15">
        <v>5</v>
      </c>
      <c r="AH15" s="1">
        <v>0</v>
      </c>
      <c r="AI15">
        <v>3</v>
      </c>
      <c r="AJ15">
        <v>1</v>
      </c>
      <c r="AK15">
        <v>0</v>
      </c>
      <c r="AL15">
        <v>0</v>
      </c>
      <c r="AM15">
        <v>0</v>
      </c>
      <c r="AN15">
        <v>4</v>
      </c>
      <c r="AO15">
        <v>0</v>
      </c>
      <c r="AP15">
        <v>0</v>
      </c>
      <c r="AQ15">
        <v>0</v>
      </c>
      <c r="AR15">
        <v>0</v>
      </c>
      <c r="AS15">
        <v>0</v>
      </c>
      <c r="AU15">
        <v>0</v>
      </c>
      <c r="AW15">
        <v>0</v>
      </c>
      <c r="AX15">
        <v>0</v>
      </c>
      <c r="AY15">
        <v>0</v>
      </c>
      <c r="AZ15">
        <v>0</v>
      </c>
      <c r="BB15">
        <v>0</v>
      </c>
      <c r="BC15" s="2">
        <v>2958465</v>
      </c>
      <c r="BD15">
        <v>0</v>
      </c>
      <c r="BE15">
        <v>0</v>
      </c>
    </row>
    <row r="16" spans="1:57" hidden="1" x14ac:dyDescent="0.25">
      <c r="A16">
        <v>900</v>
      </c>
      <c r="B16">
        <v>11800821</v>
      </c>
      <c r="C16">
        <v>17713113</v>
      </c>
      <c r="D16" t="s">
        <v>3</v>
      </c>
      <c r="E16">
        <v>1987</v>
      </c>
      <c r="F16">
        <v>54</v>
      </c>
      <c r="G16">
        <v>158</v>
      </c>
      <c r="H16" s="2">
        <v>44507</v>
      </c>
      <c r="I16" s="2">
        <v>44509</v>
      </c>
      <c r="J16" s="2">
        <v>2958465</v>
      </c>
      <c r="K16" s="2">
        <v>44512</v>
      </c>
      <c r="L16" t="s">
        <v>90</v>
      </c>
      <c r="M16" t="s">
        <v>83</v>
      </c>
      <c r="N16">
        <v>5</v>
      </c>
      <c r="O16">
        <v>5</v>
      </c>
      <c r="P16">
        <v>0</v>
      </c>
      <c r="Q16">
        <v>0</v>
      </c>
      <c r="R16">
        <v>1001</v>
      </c>
      <c r="S16">
        <v>7</v>
      </c>
      <c r="T16" t="s">
        <v>8</v>
      </c>
      <c r="U16" t="s">
        <v>6</v>
      </c>
      <c r="V16">
        <v>2</v>
      </c>
      <c r="W16" t="s">
        <v>91</v>
      </c>
      <c r="X16">
        <v>0</v>
      </c>
      <c r="Z16">
        <v>0</v>
      </c>
      <c r="AB16">
        <v>91.89</v>
      </c>
      <c r="AC16" t="s">
        <v>92</v>
      </c>
      <c r="AD16">
        <v>17</v>
      </c>
      <c r="AE16" s="4">
        <v>44517.515277777777</v>
      </c>
      <c r="AF16">
        <v>9</v>
      </c>
      <c r="AG16">
        <v>5</v>
      </c>
      <c r="AH16" s="1">
        <v>1</v>
      </c>
      <c r="AI16">
        <v>3</v>
      </c>
      <c r="AJ16">
        <v>0</v>
      </c>
      <c r="AK16">
        <v>0</v>
      </c>
      <c r="AL16">
        <v>0</v>
      </c>
      <c r="AM16">
        <v>0</v>
      </c>
      <c r="AN16">
        <v>4</v>
      </c>
      <c r="AO16">
        <v>0</v>
      </c>
      <c r="AP16">
        <v>0</v>
      </c>
      <c r="AQ16">
        <v>0</v>
      </c>
      <c r="AR16">
        <v>0</v>
      </c>
      <c r="AS16">
        <v>0</v>
      </c>
      <c r="AU16">
        <v>0</v>
      </c>
      <c r="AW16">
        <v>0</v>
      </c>
      <c r="AX16">
        <v>0</v>
      </c>
      <c r="AY16">
        <v>0</v>
      </c>
      <c r="AZ16">
        <v>0</v>
      </c>
      <c r="BB16">
        <v>0</v>
      </c>
      <c r="BC16" s="2">
        <v>2958465</v>
      </c>
      <c r="BD16">
        <v>0</v>
      </c>
      <c r="BE16">
        <v>0</v>
      </c>
    </row>
    <row r="17" spans="1:57" hidden="1" x14ac:dyDescent="0.25">
      <c r="A17">
        <v>1285</v>
      </c>
      <c r="B17">
        <v>11801206</v>
      </c>
      <c r="C17">
        <v>18428682</v>
      </c>
      <c r="D17" t="s">
        <v>3</v>
      </c>
      <c r="E17">
        <v>1996</v>
      </c>
      <c r="F17">
        <v>61</v>
      </c>
      <c r="G17">
        <v>165</v>
      </c>
      <c r="H17" s="2">
        <v>43423</v>
      </c>
      <c r="I17" s="2">
        <v>43425</v>
      </c>
      <c r="J17" s="2">
        <v>43427</v>
      </c>
      <c r="K17" s="2">
        <v>43429</v>
      </c>
      <c r="L17" t="s">
        <v>81</v>
      </c>
      <c r="M17" t="s">
        <v>93</v>
      </c>
      <c r="N17">
        <v>1</v>
      </c>
      <c r="O17" t="s">
        <v>94</v>
      </c>
      <c r="P17">
        <v>0</v>
      </c>
      <c r="Q17">
        <v>0</v>
      </c>
      <c r="R17">
        <v>10</v>
      </c>
      <c r="S17">
        <v>1</v>
      </c>
      <c r="T17" t="s">
        <v>8</v>
      </c>
      <c r="U17" t="s">
        <v>11</v>
      </c>
      <c r="V17">
        <v>2</v>
      </c>
      <c r="W17" t="s">
        <v>91</v>
      </c>
      <c r="X17">
        <v>0</v>
      </c>
      <c r="Z17">
        <v>0</v>
      </c>
      <c r="AD17">
        <v>17</v>
      </c>
      <c r="AE17" s="4">
        <v>43433</v>
      </c>
      <c r="AF17">
        <v>11</v>
      </c>
      <c r="AG17">
        <v>5</v>
      </c>
      <c r="AH17" s="1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8</v>
      </c>
      <c r="AO17">
        <v>0</v>
      </c>
      <c r="AP17">
        <v>0</v>
      </c>
      <c r="AQ17">
        <v>0</v>
      </c>
      <c r="AR17">
        <v>0</v>
      </c>
      <c r="AS17">
        <v>0</v>
      </c>
      <c r="AU17">
        <v>0</v>
      </c>
      <c r="AW17">
        <v>0</v>
      </c>
      <c r="AX17">
        <v>0</v>
      </c>
      <c r="AY17">
        <v>0</v>
      </c>
      <c r="AZ17">
        <v>0</v>
      </c>
      <c r="BB17" t="s">
        <v>79</v>
      </c>
      <c r="BC17" s="2">
        <v>2958465</v>
      </c>
      <c r="BD17">
        <v>0</v>
      </c>
      <c r="BE17">
        <v>0</v>
      </c>
    </row>
    <row r="18" spans="1:57" hidden="1" x14ac:dyDescent="0.25">
      <c r="A18">
        <v>1459</v>
      </c>
      <c r="B18">
        <v>11801379</v>
      </c>
      <c r="C18">
        <v>18429615</v>
      </c>
      <c r="D18" t="s">
        <v>3</v>
      </c>
      <c r="E18">
        <v>1993</v>
      </c>
      <c r="F18">
        <v>75</v>
      </c>
      <c r="G18">
        <v>158</v>
      </c>
      <c r="H18" s="2">
        <v>43437</v>
      </c>
      <c r="I18" s="2">
        <v>43441</v>
      </c>
      <c r="J18" s="2">
        <v>43444</v>
      </c>
      <c r="K18" s="2">
        <v>43446</v>
      </c>
      <c r="L18" t="s">
        <v>81</v>
      </c>
      <c r="N18">
        <v>1</v>
      </c>
      <c r="O18">
        <v>6</v>
      </c>
      <c r="P18">
        <v>0</v>
      </c>
      <c r="Q18">
        <v>0</v>
      </c>
      <c r="R18">
        <v>10</v>
      </c>
      <c r="S18">
        <v>2</v>
      </c>
      <c r="T18" t="s">
        <v>2</v>
      </c>
      <c r="U18" t="s">
        <v>6</v>
      </c>
      <c r="V18">
        <v>150</v>
      </c>
      <c r="W18">
        <v>450</v>
      </c>
      <c r="X18">
        <v>0</v>
      </c>
      <c r="Z18">
        <v>0</v>
      </c>
      <c r="AD18">
        <v>9</v>
      </c>
      <c r="AE18" s="4">
        <v>43449</v>
      </c>
      <c r="AF18">
        <v>6</v>
      </c>
      <c r="AG18">
        <v>1</v>
      </c>
      <c r="AH18" s="1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2</v>
      </c>
      <c r="AO18">
        <v>0</v>
      </c>
      <c r="AP18">
        <v>0</v>
      </c>
      <c r="AQ18" t="s">
        <v>79</v>
      </c>
      <c r="AR18" t="s">
        <v>79</v>
      </c>
      <c r="AS18" t="s">
        <v>79</v>
      </c>
      <c r="AU18">
        <v>0</v>
      </c>
      <c r="AW18">
        <v>0</v>
      </c>
      <c r="AX18">
        <v>0</v>
      </c>
      <c r="AY18">
        <v>0</v>
      </c>
      <c r="AZ18">
        <v>0</v>
      </c>
      <c r="BB18">
        <v>0</v>
      </c>
      <c r="BC18" s="2">
        <v>2958465</v>
      </c>
      <c r="BD18">
        <v>0</v>
      </c>
      <c r="BE18">
        <v>0</v>
      </c>
    </row>
    <row r="19" spans="1:57" hidden="1" x14ac:dyDescent="0.25">
      <c r="A19">
        <v>1476</v>
      </c>
      <c r="B19">
        <v>11801396</v>
      </c>
      <c r="C19">
        <v>18502976</v>
      </c>
      <c r="D19" t="s">
        <v>3</v>
      </c>
      <c r="E19">
        <v>1992</v>
      </c>
      <c r="F19">
        <v>65</v>
      </c>
      <c r="G19">
        <v>153</v>
      </c>
      <c r="H19" s="2">
        <v>43439</v>
      </c>
      <c r="I19" s="2">
        <v>43442</v>
      </c>
      <c r="J19" s="2">
        <v>43444</v>
      </c>
      <c r="K19" s="2">
        <v>43446</v>
      </c>
      <c r="L19" t="s">
        <v>95</v>
      </c>
      <c r="N19">
        <v>1</v>
      </c>
      <c r="P19">
        <v>0</v>
      </c>
      <c r="Q19">
        <v>0</v>
      </c>
      <c r="R19">
        <v>0</v>
      </c>
      <c r="S19">
        <v>3</v>
      </c>
      <c r="T19" t="s">
        <v>2</v>
      </c>
      <c r="U19" t="s">
        <v>6</v>
      </c>
      <c r="V19">
        <v>2</v>
      </c>
      <c r="W19">
        <v>300</v>
      </c>
      <c r="X19">
        <v>0</v>
      </c>
      <c r="Z19">
        <v>0</v>
      </c>
      <c r="AD19">
        <v>10</v>
      </c>
      <c r="AE19" s="4">
        <v>43452</v>
      </c>
      <c r="AF19">
        <v>9</v>
      </c>
      <c r="AG19">
        <v>6</v>
      </c>
      <c r="AH19" s="1">
        <v>1</v>
      </c>
      <c r="AI19">
        <v>4</v>
      </c>
      <c r="AJ19">
        <v>1</v>
      </c>
      <c r="AK19">
        <v>0</v>
      </c>
      <c r="AL19">
        <v>0</v>
      </c>
      <c r="AM19">
        <v>0</v>
      </c>
      <c r="AN19">
        <v>3</v>
      </c>
      <c r="AO19">
        <v>2</v>
      </c>
      <c r="AP19">
        <v>0</v>
      </c>
      <c r="AQ19" t="s">
        <v>79</v>
      </c>
      <c r="AR19" t="s">
        <v>79</v>
      </c>
      <c r="AS19" t="s">
        <v>79</v>
      </c>
      <c r="AU19">
        <v>0</v>
      </c>
      <c r="AW19">
        <v>0</v>
      </c>
      <c r="AX19">
        <v>0</v>
      </c>
      <c r="AY19">
        <v>0</v>
      </c>
      <c r="AZ19">
        <v>0</v>
      </c>
      <c r="BB19">
        <v>0</v>
      </c>
      <c r="BC19" s="2">
        <v>2958465</v>
      </c>
      <c r="BD19">
        <v>0</v>
      </c>
      <c r="BE19">
        <v>0</v>
      </c>
    </row>
    <row r="20" spans="1:57" x14ac:dyDescent="0.25">
      <c r="A20">
        <v>1484</v>
      </c>
      <c r="B20">
        <v>11801404</v>
      </c>
      <c r="C20">
        <v>18424573</v>
      </c>
      <c r="D20" t="s">
        <v>3</v>
      </c>
      <c r="E20">
        <v>1992</v>
      </c>
      <c r="F20">
        <v>93</v>
      </c>
      <c r="G20">
        <v>173</v>
      </c>
      <c r="H20" s="2">
        <v>43421</v>
      </c>
      <c r="I20" s="2">
        <v>43423</v>
      </c>
      <c r="J20" s="2">
        <v>2958465</v>
      </c>
      <c r="K20" s="2">
        <v>43441</v>
      </c>
      <c r="L20" t="s">
        <v>82</v>
      </c>
      <c r="M20" t="s">
        <v>96</v>
      </c>
      <c r="N20">
        <v>1</v>
      </c>
      <c r="O20">
        <v>11</v>
      </c>
      <c r="P20">
        <v>0</v>
      </c>
      <c r="Q20">
        <v>0</v>
      </c>
      <c r="R20">
        <v>1001</v>
      </c>
      <c r="S20">
        <v>2</v>
      </c>
      <c r="T20" t="s">
        <v>8</v>
      </c>
      <c r="U20" t="s">
        <v>6</v>
      </c>
      <c r="V20">
        <v>0</v>
      </c>
      <c r="X20">
        <v>16</v>
      </c>
      <c r="Y20">
        <v>1725</v>
      </c>
      <c r="Z20">
        <v>0</v>
      </c>
      <c r="AD20">
        <v>12</v>
      </c>
      <c r="AE20" s="4">
        <v>43930</v>
      </c>
      <c r="AF20">
        <v>3</v>
      </c>
      <c r="AG20">
        <v>2</v>
      </c>
      <c r="AH20" s="1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2</v>
      </c>
      <c r="AO20">
        <v>0</v>
      </c>
      <c r="AP20">
        <v>0</v>
      </c>
      <c r="AQ20">
        <v>0</v>
      </c>
      <c r="AR20">
        <v>0</v>
      </c>
      <c r="AS20">
        <v>0</v>
      </c>
      <c r="AU20">
        <v>0</v>
      </c>
      <c r="AW20">
        <v>0</v>
      </c>
      <c r="AX20">
        <v>0</v>
      </c>
      <c r="AY20">
        <v>0</v>
      </c>
      <c r="AZ20">
        <v>0</v>
      </c>
      <c r="BB20">
        <v>0</v>
      </c>
      <c r="BC20" s="2">
        <v>2958465</v>
      </c>
      <c r="BD20">
        <v>0</v>
      </c>
      <c r="BE20">
        <v>0</v>
      </c>
    </row>
    <row r="21" spans="1:57" hidden="1" x14ac:dyDescent="0.25">
      <c r="A21">
        <v>1727</v>
      </c>
      <c r="B21">
        <v>11801647</v>
      </c>
      <c r="C21">
        <v>18429724</v>
      </c>
      <c r="D21" t="s">
        <v>3</v>
      </c>
      <c r="E21">
        <v>1994</v>
      </c>
      <c r="F21">
        <v>51</v>
      </c>
      <c r="G21">
        <v>155</v>
      </c>
      <c r="H21" s="2">
        <v>43446</v>
      </c>
      <c r="I21" s="2">
        <v>43447</v>
      </c>
      <c r="J21" s="2">
        <v>43449</v>
      </c>
      <c r="K21" s="2">
        <v>43451</v>
      </c>
      <c r="L21" t="s">
        <v>82</v>
      </c>
      <c r="M21" t="s">
        <v>83</v>
      </c>
      <c r="N21">
        <v>1</v>
      </c>
      <c r="O21">
        <v>6.5</v>
      </c>
      <c r="P21">
        <v>0</v>
      </c>
      <c r="Q21">
        <v>0</v>
      </c>
      <c r="R21">
        <v>1001</v>
      </c>
      <c r="S21">
        <v>3</v>
      </c>
      <c r="T21" t="s">
        <v>19</v>
      </c>
      <c r="U21" t="s">
        <v>6</v>
      </c>
      <c r="V21">
        <v>2</v>
      </c>
      <c r="W21">
        <v>300</v>
      </c>
      <c r="X21">
        <v>0</v>
      </c>
      <c r="Z21">
        <v>0</v>
      </c>
      <c r="AD21">
        <v>9</v>
      </c>
      <c r="AE21" s="4">
        <v>43456</v>
      </c>
      <c r="AF21">
        <v>4</v>
      </c>
      <c r="AG21">
        <v>3</v>
      </c>
      <c r="AH21" s="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3</v>
      </c>
      <c r="AO21">
        <v>0</v>
      </c>
      <c r="AP21">
        <v>0</v>
      </c>
      <c r="AQ21" t="s">
        <v>79</v>
      </c>
      <c r="AR21" t="s">
        <v>79</v>
      </c>
      <c r="AS21" t="s">
        <v>79</v>
      </c>
      <c r="AU21">
        <v>0</v>
      </c>
      <c r="AW21">
        <v>0</v>
      </c>
      <c r="AX21">
        <v>0</v>
      </c>
      <c r="AY21">
        <v>0</v>
      </c>
      <c r="AZ21">
        <v>0</v>
      </c>
      <c r="BB21">
        <v>0</v>
      </c>
      <c r="BC21" s="2">
        <v>2958465</v>
      </c>
      <c r="BD21">
        <v>0</v>
      </c>
      <c r="BE21">
        <v>0</v>
      </c>
    </row>
    <row r="22" spans="1:57" hidden="1" x14ac:dyDescent="0.25">
      <c r="A22">
        <v>1956</v>
      </c>
      <c r="B22">
        <v>11801876</v>
      </c>
      <c r="C22">
        <v>14002651</v>
      </c>
      <c r="D22" t="s">
        <v>3</v>
      </c>
      <c r="E22">
        <v>1983</v>
      </c>
      <c r="F22">
        <v>0</v>
      </c>
      <c r="G22">
        <v>0</v>
      </c>
      <c r="H22" s="2">
        <v>43453</v>
      </c>
      <c r="I22" s="2">
        <v>43454</v>
      </c>
      <c r="J22" s="2">
        <v>43455</v>
      </c>
      <c r="K22" s="2">
        <v>43457</v>
      </c>
      <c r="L22" t="s">
        <v>82</v>
      </c>
      <c r="M22" t="s">
        <v>96</v>
      </c>
      <c r="N22">
        <v>1</v>
      </c>
      <c r="O22">
        <v>0</v>
      </c>
      <c r="P22">
        <v>0</v>
      </c>
      <c r="Q22">
        <v>0</v>
      </c>
      <c r="R22">
        <v>1011</v>
      </c>
      <c r="S22">
        <v>4</v>
      </c>
      <c r="T22" t="s">
        <v>2</v>
      </c>
      <c r="U22" t="s">
        <v>6</v>
      </c>
      <c r="V22">
        <v>2</v>
      </c>
      <c r="W22">
        <v>300</v>
      </c>
      <c r="X22">
        <v>0</v>
      </c>
      <c r="Z22">
        <v>0</v>
      </c>
      <c r="AD22">
        <v>7</v>
      </c>
      <c r="AE22" s="4">
        <v>43462</v>
      </c>
      <c r="AF22">
        <v>4</v>
      </c>
      <c r="AG22">
        <v>3</v>
      </c>
      <c r="AH22" s="1">
        <v>1</v>
      </c>
      <c r="AI22">
        <v>1</v>
      </c>
      <c r="AJ22">
        <v>1</v>
      </c>
      <c r="AK22">
        <v>0</v>
      </c>
      <c r="AL22">
        <v>0</v>
      </c>
      <c r="AM22">
        <v>0</v>
      </c>
      <c r="AN22">
        <v>3</v>
      </c>
      <c r="AO22">
        <v>0</v>
      </c>
      <c r="AP22">
        <v>0</v>
      </c>
      <c r="AQ22" t="s">
        <v>79</v>
      </c>
      <c r="AR22" t="s">
        <v>79</v>
      </c>
      <c r="AS22" t="s">
        <v>79</v>
      </c>
      <c r="AU22">
        <v>0</v>
      </c>
      <c r="AW22">
        <v>0</v>
      </c>
      <c r="AX22">
        <v>0</v>
      </c>
      <c r="AY22">
        <v>0</v>
      </c>
      <c r="AZ22">
        <v>0</v>
      </c>
      <c r="BB22">
        <v>0</v>
      </c>
      <c r="BC22" s="2">
        <v>2958465</v>
      </c>
      <c r="BD22">
        <v>0</v>
      </c>
      <c r="BE22">
        <v>0</v>
      </c>
    </row>
    <row r="23" spans="1:57" hidden="1" x14ac:dyDescent="0.25">
      <c r="A23">
        <v>1995</v>
      </c>
      <c r="B23">
        <v>11801915</v>
      </c>
      <c r="C23">
        <v>18727102</v>
      </c>
      <c r="D23" t="s">
        <v>3</v>
      </c>
      <c r="E23">
        <v>1988</v>
      </c>
      <c r="F23">
        <v>51</v>
      </c>
      <c r="G23">
        <v>158</v>
      </c>
      <c r="H23" s="2">
        <v>43446</v>
      </c>
      <c r="I23" s="2">
        <v>43453</v>
      </c>
      <c r="J23" s="2">
        <v>43456</v>
      </c>
      <c r="K23" s="2">
        <v>43458</v>
      </c>
      <c r="L23" t="s">
        <v>90</v>
      </c>
      <c r="M23" t="s">
        <v>97</v>
      </c>
      <c r="N23">
        <v>1</v>
      </c>
      <c r="O23">
        <v>11</v>
      </c>
      <c r="P23">
        <v>1</v>
      </c>
      <c r="Q23">
        <v>0</v>
      </c>
      <c r="R23">
        <v>0</v>
      </c>
      <c r="S23">
        <v>2</v>
      </c>
      <c r="T23" t="s">
        <v>2</v>
      </c>
      <c r="U23" t="s">
        <v>6</v>
      </c>
      <c r="V23">
        <v>3</v>
      </c>
      <c r="W23">
        <v>450</v>
      </c>
      <c r="X23">
        <v>0</v>
      </c>
      <c r="Z23">
        <v>0</v>
      </c>
      <c r="AD23">
        <v>19</v>
      </c>
      <c r="AE23" s="4">
        <v>43461</v>
      </c>
      <c r="AF23">
        <v>14</v>
      </c>
      <c r="AG23">
        <v>4</v>
      </c>
      <c r="AH23" s="1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 t="s">
        <v>79</v>
      </c>
      <c r="AR23" t="s">
        <v>79</v>
      </c>
      <c r="AS23" t="s">
        <v>79</v>
      </c>
      <c r="AT23">
        <v>4.59</v>
      </c>
      <c r="AU23">
        <v>0</v>
      </c>
      <c r="AW23">
        <v>0</v>
      </c>
      <c r="AX23">
        <v>0</v>
      </c>
      <c r="AY23">
        <v>0</v>
      </c>
      <c r="AZ23">
        <v>0</v>
      </c>
      <c r="BB23">
        <v>0</v>
      </c>
      <c r="BC23" s="2">
        <v>2958465</v>
      </c>
      <c r="BD23">
        <v>0</v>
      </c>
      <c r="BE23">
        <v>0</v>
      </c>
    </row>
    <row r="24" spans="1:57" hidden="1" x14ac:dyDescent="0.25">
      <c r="A24">
        <v>2360</v>
      </c>
      <c r="B24">
        <v>11802280</v>
      </c>
      <c r="C24">
        <v>18428786</v>
      </c>
      <c r="D24" t="s">
        <v>3</v>
      </c>
      <c r="E24">
        <v>1991</v>
      </c>
      <c r="F24">
        <v>48</v>
      </c>
      <c r="G24">
        <v>157</v>
      </c>
      <c r="H24" s="2">
        <v>43461</v>
      </c>
      <c r="I24" s="2">
        <v>43462</v>
      </c>
      <c r="J24" s="2">
        <v>43463</v>
      </c>
      <c r="K24" s="2">
        <v>43465</v>
      </c>
      <c r="L24" t="s">
        <v>82</v>
      </c>
      <c r="M24" t="s">
        <v>96</v>
      </c>
      <c r="N24">
        <v>1</v>
      </c>
      <c r="O24">
        <v>5.5</v>
      </c>
      <c r="P24">
        <v>0</v>
      </c>
      <c r="Q24">
        <v>0</v>
      </c>
      <c r="R24">
        <v>0</v>
      </c>
      <c r="S24">
        <v>2</v>
      </c>
      <c r="T24" t="s">
        <v>2</v>
      </c>
      <c r="U24" t="s">
        <v>7</v>
      </c>
      <c r="V24">
        <v>2</v>
      </c>
      <c r="W24">
        <v>300</v>
      </c>
      <c r="X24">
        <v>0</v>
      </c>
      <c r="Z24">
        <v>0</v>
      </c>
      <c r="AD24">
        <v>24</v>
      </c>
      <c r="AE24" s="4">
        <v>43470.427083333336</v>
      </c>
      <c r="AF24">
        <v>15</v>
      </c>
      <c r="AG24">
        <v>7</v>
      </c>
      <c r="AH24" s="1">
        <v>0</v>
      </c>
      <c r="AI24">
        <v>4</v>
      </c>
      <c r="AJ24">
        <v>0</v>
      </c>
      <c r="AK24">
        <v>0</v>
      </c>
      <c r="AL24">
        <v>0</v>
      </c>
      <c r="AM24">
        <v>0</v>
      </c>
      <c r="AN24">
        <v>4</v>
      </c>
      <c r="AO24">
        <v>0</v>
      </c>
      <c r="AP24">
        <v>0</v>
      </c>
      <c r="AQ24" t="s">
        <v>79</v>
      </c>
      <c r="AR24" t="s">
        <v>79</v>
      </c>
      <c r="AS24" t="s">
        <v>79</v>
      </c>
      <c r="AU24">
        <v>0</v>
      </c>
      <c r="AW24">
        <v>0</v>
      </c>
      <c r="AX24">
        <v>0</v>
      </c>
      <c r="AY24">
        <v>0</v>
      </c>
      <c r="AZ24">
        <v>0</v>
      </c>
      <c r="BB24">
        <v>0</v>
      </c>
      <c r="BC24" s="2">
        <v>43199</v>
      </c>
      <c r="BD24">
        <v>0</v>
      </c>
      <c r="BE24">
        <v>0</v>
      </c>
    </row>
    <row r="25" spans="1:57" hidden="1" x14ac:dyDescent="0.25">
      <c r="A25">
        <v>2636</v>
      </c>
      <c r="B25">
        <v>11902556</v>
      </c>
      <c r="C25">
        <v>17417076</v>
      </c>
      <c r="D25" t="s">
        <v>3</v>
      </c>
      <c r="E25">
        <v>1992</v>
      </c>
      <c r="F25">
        <v>56</v>
      </c>
      <c r="G25">
        <v>162</v>
      </c>
      <c r="H25" s="2">
        <v>43467</v>
      </c>
      <c r="I25" s="2">
        <v>43468</v>
      </c>
      <c r="J25" s="2">
        <v>2958465</v>
      </c>
      <c r="K25" s="2">
        <v>43471</v>
      </c>
      <c r="L25" t="s">
        <v>82</v>
      </c>
      <c r="M25" t="s">
        <v>96</v>
      </c>
      <c r="N25">
        <v>1</v>
      </c>
      <c r="O25">
        <v>7</v>
      </c>
      <c r="P25">
        <v>0</v>
      </c>
      <c r="Q25">
        <v>0</v>
      </c>
      <c r="R25">
        <v>100</v>
      </c>
      <c r="S25">
        <v>3</v>
      </c>
      <c r="T25" t="s">
        <v>2</v>
      </c>
      <c r="U25" t="s">
        <v>5</v>
      </c>
      <c r="V25">
        <v>2</v>
      </c>
      <c r="W25">
        <v>300</v>
      </c>
      <c r="X25">
        <v>0</v>
      </c>
      <c r="Z25">
        <v>0</v>
      </c>
      <c r="AD25">
        <v>17</v>
      </c>
      <c r="AE25" s="4">
        <v>43770.458333333336</v>
      </c>
      <c r="AF25">
        <v>11</v>
      </c>
      <c r="AG25">
        <v>7</v>
      </c>
      <c r="AH25" s="1">
        <v>1</v>
      </c>
      <c r="AI25">
        <v>3</v>
      </c>
      <c r="AJ25">
        <v>0</v>
      </c>
      <c r="AK25">
        <v>0</v>
      </c>
      <c r="AL25">
        <v>0</v>
      </c>
      <c r="AM25">
        <v>0</v>
      </c>
      <c r="AN25">
        <v>4</v>
      </c>
      <c r="AO25">
        <v>0</v>
      </c>
      <c r="AP25">
        <v>0</v>
      </c>
      <c r="AQ25">
        <v>0</v>
      </c>
      <c r="AR25">
        <v>0</v>
      </c>
      <c r="AS25">
        <v>0</v>
      </c>
      <c r="AU25">
        <v>0</v>
      </c>
      <c r="AW25">
        <v>0</v>
      </c>
      <c r="AX25">
        <v>0</v>
      </c>
      <c r="AY25">
        <v>0</v>
      </c>
      <c r="AZ25">
        <v>0</v>
      </c>
      <c r="BB25">
        <v>0</v>
      </c>
      <c r="BC25" s="2">
        <v>2958465</v>
      </c>
      <c r="BD25">
        <v>0</v>
      </c>
      <c r="BE25">
        <v>0</v>
      </c>
    </row>
    <row r="26" spans="1:57" hidden="1" x14ac:dyDescent="0.25">
      <c r="A26">
        <v>2636</v>
      </c>
      <c r="B26">
        <v>11902556</v>
      </c>
      <c r="C26">
        <v>17417076</v>
      </c>
      <c r="D26" t="s">
        <v>3</v>
      </c>
      <c r="E26">
        <v>1992</v>
      </c>
      <c r="F26">
        <v>56</v>
      </c>
      <c r="G26">
        <v>162</v>
      </c>
      <c r="H26" s="2">
        <v>44034</v>
      </c>
      <c r="I26" s="2">
        <v>44036</v>
      </c>
      <c r="J26" s="2">
        <v>2958465</v>
      </c>
      <c r="K26" s="2">
        <v>44039</v>
      </c>
      <c r="L26" t="s">
        <v>82</v>
      </c>
      <c r="M26" t="s">
        <v>83</v>
      </c>
      <c r="N26">
        <v>2</v>
      </c>
      <c r="O26">
        <v>8.5</v>
      </c>
      <c r="P26">
        <v>0</v>
      </c>
      <c r="Q26">
        <v>0</v>
      </c>
      <c r="R26">
        <v>100</v>
      </c>
      <c r="S26">
        <v>3</v>
      </c>
      <c r="T26" t="s">
        <v>2</v>
      </c>
      <c r="U26" t="s">
        <v>6</v>
      </c>
      <c r="V26">
        <v>2</v>
      </c>
      <c r="W26" t="s">
        <v>91</v>
      </c>
      <c r="X26">
        <v>0</v>
      </c>
      <c r="Z26">
        <v>0</v>
      </c>
      <c r="AD26">
        <v>43</v>
      </c>
      <c r="AE26" s="4">
        <v>44046</v>
      </c>
      <c r="AF26">
        <v>27</v>
      </c>
      <c r="AG26">
        <v>18</v>
      </c>
      <c r="AH26" s="1">
        <v>2</v>
      </c>
      <c r="AI26">
        <v>10</v>
      </c>
      <c r="AJ26">
        <v>4</v>
      </c>
      <c r="AK26">
        <v>0</v>
      </c>
      <c r="AL26">
        <v>2</v>
      </c>
      <c r="AM26">
        <v>9</v>
      </c>
      <c r="AN26">
        <v>8</v>
      </c>
      <c r="AO26">
        <v>0</v>
      </c>
      <c r="AP26">
        <v>0</v>
      </c>
      <c r="AQ26">
        <v>0</v>
      </c>
      <c r="AR26">
        <v>0</v>
      </c>
      <c r="AS26">
        <v>0</v>
      </c>
      <c r="AU26">
        <v>0</v>
      </c>
      <c r="AW26">
        <v>0</v>
      </c>
      <c r="AX26">
        <v>0</v>
      </c>
      <c r="AY26">
        <v>0</v>
      </c>
      <c r="AZ26">
        <v>0</v>
      </c>
      <c r="BB26">
        <v>0</v>
      </c>
      <c r="BC26" s="2">
        <v>2958465</v>
      </c>
      <c r="BD26">
        <v>0</v>
      </c>
      <c r="BE26">
        <v>0</v>
      </c>
    </row>
    <row r="27" spans="1:57" hidden="1" x14ac:dyDescent="0.25">
      <c r="A27">
        <v>2660</v>
      </c>
      <c r="B27">
        <v>11902580</v>
      </c>
      <c r="C27">
        <v>19400155</v>
      </c>
      <c r="D27" t="s">
        <v>3</v>
      </c>
      <c r="E27">
        <v>1989</v>
      </c>
      <c r="F27">
        <v>70</v>
      </c>
      <c r="G27">
        <v>160</v>
      </c>
      <c r="H27" s="2">
        <v>43467</v>
      </c>
      <c r="I27" s="2">
        <v>43469</v>
      </c>
      <c r="J27" s="2">
        <v>43470</v>
      </c>
      <c r="K27" s="2">
        <v>43472</v>
      </c>
      <c r="L27" t="s">
        <v>82</v>
      </c>
      <c r="M27" t="s">
        <v>83</v>
      </c>
      <c r="N27">
        <v>1</v>
      </c>
      <c r="O27">
        <v>5</v>
      </c>
      <c r="P27">
        <v>0</v>
      </c>
      <c r="Q27">
        <v>0</v>
      </c>
      <c r="R27">
        <v>101</v>
      </c>
      <c r="S27">
        <v>2</v>
      </c>
      <c r="T27" t="s">
        <v>2</v>
      </c>
      <c r="U27" t="s">
        <v>6</v>
      </c>
      <c r="V27">
        <v>2</v>
      </c>
      <c r="W27">
        <v>300</v>
      </c>
      <c r="X27">
        <v>0</v>
      </c>
      <c r="Z27">
        <v>0</v>
      </c>
      <c r="AD27">
        <v>15</v>
      </c>
      <c r="AE27" s="4">
        <v>43479.474999999999</v>
      </c>
      <c r="AF27">
        <v>11</v>
      </c>
      <c r="AG27">
        <v>6</v>
      </c>
      <c r="AH27" s="1">
        <v>0</v>
      </c>
      <c r="AI27">
        <v>4</v>
      </c>
      <c r="AJ27">
        <v>0</v>
      </c>
      <c r="AK27">
        <v>0</v>
      </c>
      <c r="AL27">
        <v>0</v>
      </c>
      <c r="AM27">
        <v>0</v>
      </c>
      <c r="AN27">
        <v>4</v>
      </c>
      <c r="AO27">
        <v>0</v>
      </c>
      <c r="AP27">
        <v>0</v>
      </c>
      <c r="AQ27" t="s">
        <v>79</v>
      </c>
      <c r="AR27" t="s">
        <v>79</v>
      </c>
      <c r="AS27" t="s">
        <v>79</v>
      </c>
      <c r="AU27">
        <v>0</v>
      </c>
      <c r="AW27">
        <v>0</v>
      </c>
      <c r="AX27">
        <v>0</v>
      </c>
      <c r="AY27">
        <v>0</v>
      </c>
      <c r="AZ27">
        <v>0</v>
      </c>
      <c r="BB27">
        <v>0</v>
      </c>
      <c r="BC27" s="2">
        <v>2958465</v>
      </c>
      <c r="BD27">
        <v>0</v>
      </c>
      <c r="BE27">
        <v>0</v>
      </c>
    </row>
    <row r="28" spans="1:57" x14ac:dyDescent="0.25">
      <c r="A28">
        <v>2687</v>
      </c>
      <c r="B28">
        <v>11902607</v>
      </c>
      <c r="C28">
        <v>16403970</v>
      </c>
      <c r="D28" t="s">
        <v>3</v>
      </c>
      <c r="E28">
        <v>1985</v>
      </c>
      <c r="F28">
        <v>55</v>
      </c>
      <c r="G28">
        <v>165</v>
      </c>
      <c r="H28" s="2">
        <v>43594</v>
      </c>
      <c r="I28" s="2">
        <v>43596</v>
      </c>
      <c r="J28" s="2">
        <v>43598</v>
      </c>
      <c r="K28" s="2">
        <v>43600</v>
      </c>
      <c r="L28" t="s">
        <v>81</v>
      </c>
      <c r="M28" t="s">
        <v>83</v>
      </c>
      <c r="N28">
        <v>2</v>
      </c>
      <c r="O28">
        <v>5</v>
      </c>
      <c r="P28">
        <v>0</v>
      </c>
      <c r="Q28">
        <v>0</v>
      </c>
      <c r="R28">
        <v>0</v>
      </c>
      <c r="S28">
        <v>6</v>
      </c>
      <c r="T28" t="s">
        <v>19</v>
      </c>
      <c r="U28" t="s">
        <v>6</v>
      </c>
      <c r="V28">
        <v>0</v>
      </c>
      <c r="X28">
        <v>0</v>
      </c>
      <c r="Z28">
        <v>0</v>
      </c>
      <c r="AD28">
        <v>6</v>
      </c>
      <c r="AE28" s="4">
        <v>43610</v>
      </c>
      <c r="AF28">
        <v>2</v>
      </c>
      <c r="AG28">
        <v>1</v>
      </c>
      <c r="AH28" s="1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U28">
        <v>0</v>
      </c>
      <c r="AW28">
        <v>0</v>
      </c>
      <c r="AX28">
        <v>0</v>
      </c>
      <c r="AY28">
        <v>0</v>
      </c>
      <c r="AZ28">
        <v>0</v>
      </c>
      <c r="BB28">
        <v>0</v>
      </c>
      <c r="BC28" s="2">
        <v>2958465</v>
      </c>
      <c r="BD28">
        <v>0</v>
      </c>
      <c r="BE28">
        <v>0</v>
      </c>
    </row>
    <row r="29" spans="1:57" hidden="1" x14ac:dyDescent="0.25">
      <c r="A29">
        <v>2760</v>
      </c>
      <c r="B29">
        <v>11902680</v>
      </c>
      <c r="C29">
        <v>19400453</v>
      </c>
      <c r="D29" t="s">
        <v>3</v>
      </c>
      <c r="E29">
        <v>1989</v>
      </c>
      <c r="F29">
        <v>59</v>
      </c>
      <c r="G29">
        <v>157</v>
      </c>
      <c r="H29" s="2">
        <v>43468</v>
      </c>
      <c r="I29" s="2">
        <v>43473</v>
      </c>
      <c r="J29" s="2">
        <v>43477</v>
      </c>
      <c r="K29" s="2">
        <v>43479</v>
      </c>
      <c r="L29" t="s">
        <v>81</v>
      </c>
      <c r="M29" t="s">
        <v>85</v>
      </c>
      <c r="N29">
        <v>1</v>
      </c>
      <c r="O29">
        <v>10</v>
      </c>
      <c r="P29">
        <v>0</v>
      </c>
      <c r="Q29">
        <v>0</v>
      </c>
      <c r="R29">
        <v>0</v>
      </c>
      <c r="S29">
        <v>3.5</v>
      </c>
      <c r="T29" t="s">
        <v>2</v>
      </c>
      <c r="U29" t="s">
        <v>6</v>
      </c>
      <c r="V29">
        <v>1</v>
      </c>
      <c r="W29" t="s">
        <v>98</v>
      </c>
      <c r="X29">
        <v>0</v>
      </c>
      <c r="Z29">
        <v>0</v>
      </c>
      <c r="AD29">
        <v>12</v>
      </c>
      <c r="AE29" s="4">
        <v>43486</v>
      </c>
      <c r="AF29">
        <v>6</v>
      </c>
      <c r="AG29">
        <v>2</v>
      </c>
      <c r="AH29" s="1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2</v>
      </c>
      <c r="AO29">
        <v>0</v>
      </c>
      <c r="AP29">
        <v>0</v>
      </c>
      <c r="AQ29" t="s">
        <v>79</v>
      </c>
      <c r="AR29" t="s">
        <v>79</v>
      </c>
      <c r="AS29" t="s">
        <v>79</v>
      </c>
      <c r="AU29">
        <v>0</v>
      </c>
      <c r="AW29">
        <v>0</v>
      </c>
      <c r="AX29">
        <v>0</v>
      </c>
      <c r="AY29">
        <v>0</v>
      </c>
      <c r="AZ29">
        <v>0</v>
      </c>
      <c r="BB29">
        <v>0</v>
      </c>
      <c r="BC29" s="2">
        <v>2958465</v>
      </c>
      <c r="BD29">
        <v>0</v>
      </c>
      <c r="BE29">
        <v>0</v>
      </c>
    </row>
    <row r="30" spans="1:57" hidden="1" x14ac:dyDescent="0.25">
      <c r="A30">
        <v>2891</v>
      </c>
      <c r="B30">
        <v>11902811</v>
      </c>
      <c r="C30">
        <v>18414015</v>
      </c>
      <c r="D30" t="s">
        <v>3</v>
      </c>
      <c r="E30">
        <v>1990</v>
      </c>
      <c r="F30">
        <v>47</v>
      </c>
      <c r="G30">
        <v>158</v>
      </c>
      <c r="H30" s="2">
        <v>43472</v>
      </c>
      <c r="I30" s="2">
        <v>43474</v>
      </c>
      <c r="J30" s="2">
        <v>43475</v>
      </c>
      <c r="K30" s="2">
        <v>43477</v>
      </c>
      <c r="L30" t="s">
        <v>82</v>
      </c>
      <c r="M30" t="s">
        <v>83</v>
      </c>
      <c r="N30">
        <v>1</v>
      </c>
      <c r="O30">
        <v>5</v>
      </c>
      <c r="P30">
        <v>0</v>
      </c>
      <c r="Q30">
        <v>0</v>
      </c>
      <c r="R30">
        <v>0</v>
      </c>
      <c r="S30">
        <v>5</v>
      </c>
      <c r="T30" t="s">
        <v>2</v>
      </c>
      <c r="U30" t="s">
        <v>6</v>
      </c>
      <c r="V30">
        <v>2</v>
      </c>
      <c r="W30">
        <v>300</v>
      </c>
      <c r="X30">
        <v>0</v>
      </c>
      <c r="Z30">
        <v>0</v>
      </c>
      <c r="AD30">
        <v>9</v>
      </c>
      <c r="AE30" s="4">
        <v>43482</v>
      </c>
      <c r="AF30">
        <v>4</v>
      </c>
      <c r="AG30">
        <v>3</v>
      </c>
      <c r="AH30" s="1">
        <v>0</v>
      </c>
      <c r="AI30">
        <v>1</v>
      </c>
      <c r="AJ30">
        <v>2</v>
      </c>
      <c r="AK30">
        <v>0</v>
      </c>
      <c r="AL30">
        <v>0</v>
      </c>
      <c r="AM30">
        <v>0</v>
      </c>
      <c r="AN30">
        <v>3</v>
      </c>
      <c r="AO30">
        <v>0</v>
      </c>
      <c r="AP30">
        <v>0</v>
      </c>
      <c r="AQ30">
        <v>0</v>
      </c>
      <c r="AR30">
        <v>0</v>
      </c>
      <c r="AS30">
        <v>0</v>
      </c>
      <c r="AU30">
        <v>0</v>
      </c>
      <c r="AW30">
        <v>0</v>
      </c>
      <c r="AX30">
        <v>0</v>
      </c>
      <c r="AY30">
        <v>0</v>
      </c>
      <c r="AZ30">
        <v>0</v>
      </c>
      <c r="BB30">
        <v>0</v>
      </c>
      <c r="BC30" s="2">
        <v>2958465</v>
      </c>
      <c r="BD30">
        <v>0</v>
      </c>
      <c r="BE30">
        <v>0</v>
      </c>
    </row>
    <row r="31" spans="1:57" hidden="1" x14ac:dyDescent="0.25">
      <c r="A31">
        <v>2893</v>
      </c>
      <c r="B31">
        <v>11902813</v>
      </c>
      <c r="C31">
        <v>18025784</v>
      </c>
      <c r="D31" t="s">
        <v>3</v>
      </c>
      <c r="E31">
        <v>1988</v>
      </c>
      <c r="F31">
        <v>65</v>
      </c>
      <c r="G31">
        <v>155</v>
      </c>
      <c r="H31" s="2">
        <v>43466</v>
      </c>
      <c r="I31" s="2">
        <v>43472</v>
      </c>
      <c r="J31" s="2">
        <v>43475</v>
      </c>
      <c r="K31" s="2">
        <v>43477</v>
      </c>
      <c r="L31" t="s">
        <v>90</v>
      </c>
      <c r="M31" t="s">
        <v>83</v>
      </c>
      <c r="N31">
        <v>1</v>
      </c>
      <c r="O31">
        <v>10</v>
      </c>
      <c r="P31">
        <v>0</v>
      </c>
      <c r="Q31">
        <v>0</v>
      </c>
      <c r="R31">
        <v>0</v>
      </c>
      <c r="S31">
        <v>9</v>
      </c>
      <c r="T31" t="s">
        <v>14</v>
      </c>
      <c r="U31" t="s">
        <v>6</v>
      </c>
      <c r="V31">
        <v>3</v>
      </c>
      <c r="W31">
        <v>300</v>
      </c>
      <c r="X31">
        <v>0</v>
      </c>
      <c r="Z31">
        <v>0</v>
      </c>
      <c r="AD31">
        <v>19</v>
      </c>
      <c r="AE31" s="4">
        <v>43485</v>
      </c>
      <c r="AF31">
        <v>13</v>
      </c>
      <c r="AG31">
        <v>6</v>
      </c>
      <c r="AH31" s="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5</v>
      </c>
      <c r="AO31">
        <v>0</v>
      </c>
      <c r="AP31">
        <v>0</v>
      </c>
      <c r="AQ31">
        <v>0</v>
      </c>
      <c r="AR31">
        <v>0</v>
      </c>
      <c r="AS31">
        <v>0</v>
      </c>
      <c r="AU31">
        <v>0</v>
      </c>
      <c r="AW31">
        <v>0</v>
      </c>
      <c r="AX31">
        <v>0</v>
      </c>
      <c r="AY31">
        <v>0</v>
      </c>
      <c r="AZ31">
        <v>0</v>
      </c>
      <c r="BB31">
        <v>0</v>
      </c>
      <c r="BC31" s="2">
        <v>2958465</v>
      </c>
      <c r="BD31">
        <v>0</v>
      </c>
      <c r="BE31">
        <v>0</v>
      </c>
    </row>
    <row r="32" spans="1:57" hidden="1" x14ac:dyDescent="0.25">
      <c r="A32">
        <v>3208</v>
      </c>
      <c r="B32">
        <v>11903127</v>
      </c>
      <c r="C32">
        <v>18423101</v>
      </c>
      <c r="D32" t="s">
        <v>3</v>
      </c>
      <c r="E32">
        <v>1987</v>
      </c>
      <c r="F32">
        <v>52</v>
      </c>
      <c r="G32">
        <v>160</v>
      </c>
      <c r="H32" s="2">
        <v>43971</v>
      </c>
      <c r="I32" s="2">
        <v>43972</v>
      </c>
      <c r="J32" s="2">
        <v>2958465</v>
      </c>
      <c r="K32" s="2">
        <v>43975</v>
      </c>
      <c r="L32" t="s">
        <v>82</v>
      </c>
      <c r="M32" t="s">
        <v>83</v>
      </c>
      <c r="N32">
        <v>2</v>
      </c>
      <c r="O32">
        <v>8</v>
      </c>
      <c r="P32">
        <v>0</v>
      </c>
      <c r="Q32">
        <v>0</v>
      </c>
      <c r="R32">
        <v>100</v>
      </c>
      <c r="S32">
        <v>6</v>
      </c>
      <c r="T32" t="s">
        <v>2</v>
      </c>
      <c r="U32" t="s">
        <v>99</v>
      </c>
      <c r="V32">
        <v>2</v>
      </c>
      <c r="W32" t="s">
        <v>91</v>
      </c>
      <c r="X32">
        <v>0</v>
      </c>
      <c r="Z32">
        <v>0</v>
      </c>
      <c r="AD32">
        <v>45</v>
      </c>
      <c r="AE32" s="4">
        <v>43980</v>
      </c>
      <c r="AF32">
        <v>26</v>
      </c>
      <c r="AG32">
        <v>18</v>
      </c>
      <c r="AH32" s="1">
        <v>0</v>
      </c>
      <c r="AI32">
        <v>4</v>
      </c>
      <c r="AJ32">
        <v>6</v>
      </c>
      <c r="AK32">
        <v>0</v>
      </c>
      <c r="AL32">
        <v>0</v>
      </c>
      <c r="AM32">
        <v>0</v>
      </c>
      <c r="AN32">
        <v>8</v>
      </c>
      <c r="AO32">
        <v>0</v>
      </c>
      <c r="AP32">
        <v>0</v>
      </c>
      <c r="AQ32">
        <v>0</v>
      </c>
      <c r="AR32">
        <v>0</v>
      </c>
      <c r="AS32">
        <v>0</v>
      </c>
      <c r="AU32">
        <v>0</v>
      </c>
      <c r="AW32">
        <v>0</v>
      </c>
      <c r="AX32">
        <v>0</v>
      </c>
      <c r="AY32">
        <v>0</v>
      </c>
      <c r="AZ32">
        <v>0</v>
      </c>
      <c r="BB32">
        <v>0</v>
      </c>
      <c r="BC32" s="2">
        <v>2958465</v>
      </c>
      <c r="BD32">
        <v>0</v>
      </c>
      <c r="BE32">
        <v>0</v>
      </c>
    </row>
    <row r="33" spans="1:57" hidden="1" x14ac:dyDescent="0.25">
      <c r="A33">
        <v>3232</v>
      </c>
      <c r="B33">
        <v>11903151</v>
      </c>
      <c r="C33">
        <v>18429286</v>
      </c>
      <c r="D33" t="s">
        <v>3</v>
      </c>
      <c r="E33">
        <v>1999</v>
      </c>
      <c r="F33">
        <v>53</v>
      </c>
      <c r="G33">
        <v>163</v>
      </c>
      <c r="H33" s="2">
        <v>43486</v>
      </c>
      <c r="I33" s="2">
        <v>43487</v>
      </c>
      <c r="J33" s="2">
        <v>43488</v>
      </c>
      <c r="K33" s="2">
        <v>43490</v>
      </c>
      <c r="L33" t="s">
        <v>82</v>
      </c>
      <c r="M33" t="s">
        <v>83</v>
      </c>
      <c r="N33">
        <v>1</v>
      </c>
      <c r="O33">
        <v>5</v>
      </c>
      <c r="P33">
        <v>0</v>
      </c>
      <c r="Q33">
        <v>0</v>
      </c>
      <c r="R33">
        <v>1001</v>
      </c>
      <c r="S33">
        <v>1</v>
      </c>
      <c r="T33" t="s">
        <v>2</v>
      </c>
      <c r="U33" t="s">
        <v>6</v>
      </c>
      <c r="V33">
        <v>2</v>
      </c>
      <c r="W33">
        <v>300</v>
      </c>
      <c r="X33">
        <v>0</v>
      </c>
      <c r="Z33">
        <v>0</v>
      </c>
      <c r="AD33">
        <v>17</v>
      </c>
      <c r="AE33" s="4">
        <v>43496.368055555555</v>
      </c>
      <c r="AF33">
        <v>9</v>
      </c>
      <c r="AG33">
        <v>8</v>
      </c>
      <c r="AH33" s="1">
        <v>0</v>
      </c>
      <c r="AI33">
        <v>5</v>
      </c>
      <c r="AJ33">
        <v>1</v>
      </c>
      <c r="AK33">
        <v>0</v>
      </c>
      <c r="AL33">
        <v>0</v>
      </c>
      <c r="AM33">
        <v>0</v>
      </c>
      <c r="AN33">
        <v>6</v>
      </c>
      <c r="AO33">
        <v>0</v>
      </c>
      <c r="AP33">
        <v>0</v>
      </c>
      <c r="AQ33">
        <v>0</v>
      </c>
      <c r="AR33">
        <v>0</v>
      </c>
      <c r="AS33">
        <v>0</v>
      </c>
      <c r="AU33">
        <v>0</v>
      </c>
      <c r="AW33">
        <v>0</v>
      </c>
      <c r="AX33">
        <v>0</v>
      </c>
      <c r="AY33">
        <v>0</v>
      </c>
      <c r="AZ33">
        <v>0</v>
      </c>
      <c r="BB33">
        <v>0</v>
      </c>
      <c r="BC33" s="2">
        <v>2958199</v>
      </c>
      <c r="BD33">
        <v>0</v>
      </c>
      <c r="BE33">
        <v>0</v>
      </c>
    </row>
    <row r="34" spans="1:57" hidden="1" x14ac:dyDescent="0.25">
      <c r="A34">
        <v>3247</v>
      </c>
      <c r="B34">
        <v>11903166</v>
      </c>
      <c r="C34">
        <v>18430699</v>
      </c>
      <c r="D34" t="s">
        <v>3</v>
      </c>
      <c r="E34">
        <v>1995</v>
      </c>
      <c r="F34">
        <v>0</v>
      </c>
      <c r="G34">
        <v>0</v>
      </c>
      <c r="H34" s="2">
        <v>43507</v>
      </c>
      <c r="I34" s="2">
        <v>43511</v>
      </c>
      <c r="J34" s="2">
        <v>43514</v>
      </c>
      <c r="K34" s="2">
        <v>43516</v>
      </c>
      <c r="L34" t="s">
        <v>81</v>
      </c>
      <c r="N34">
        <v>1</v>
      </c>
      <c r="O34" s="5">
        <v>0.375</v>
      </c>
      <c r="P34">
        <v>0</v>
      </c>
      <c r="Q34">
        <v>0</v>
      </c>
      <c r="R34">
        <v>0</v>
      </c>
      <c r="S34">
        <v>1</v>
      </c>
      <c r="T34" t="s">
        <v>2</v>
      </c>
      <c r="U34" t="s">
        <v>6</v>
      </c>
      <c r="V34">
        <v>3</v>
      </c>
      <c r="W34" t="s">
        <v>91</v>
      </c>
      <c r="X34">
        <v>0</v>
      </c>
      <c r="Z34">
        <v>0</v>
      </c>
      <c r="AD34" t="s">
        <v>79</v>
      </c>
      <c r="AE34" t="s">
        <v>79</v>
      </c>
      <c r="AF34" t="s">
        <v>79</v>
      </c>
      <c r="AG34" t="s">
        <v>79</v>
      </c>
      <c r="AH34" s="1" t="s">
        <v>79</v>
      </c>
      <c r="AI34" t="s">
        <v>79</v>
      </c>
      <c r="AJ34" t="s">
        <v>79</v>
      </c>
      <c r="AK34" t="s">
        <v>79</v>
      </c>
      <c r="AL34" t="s">
        <v>79</v>
      </c>
      <c r="AM34" t="s">
        <v>79</v>
      </c>
      <c r="AN34" t="s">
        <v>79</v>
      </c>
      <c r="AO34" t="s">
        <v>79</v>
      </c>
      <c r="AP34" t="s">
        <v>79</v>
      </c>
      <c r="AQ34" t="s">
        <v>79</v>
      </c>
      <c r="AR34" t="s">
        <v>79</v>
      </c>
      <c r="AS34" t="s">
        <v>79</v>
      </c>
      <c r="AT34">
        <v>0</v>
      </c>
      <c r="AU34">
        <v>0</v>
      </c>
      <c r="AW34">
        <v>0</v>
      </c>
      <c r="AX34">
        <v>0</v>
      </c>
      <c r="AY34">
        <v>0</v>
      </c>
      <c r="AZ34">
        <v>0</v>
      </c>
      <c r="BB34">
        <v>0</v>
      </c>
      <c r="BC34" s="2">
        <v>2958465</v>
      </c>
      <c r="BD34">
        <v>0</v>
      </c>
      <c r="BE34">
        <v>0</v>
      </c>
    </row>
    <row r="35" spans="1:57" hidden="1" x14ac:dyDescent="0.25">
      <c r="A35">
        <v>3282</v>
      </c>
      <c r="B35">
        <v>11903201</v>
      </c>
      <c r="C35">
        <v>16411074</v>
      </c>
      <c r="D35" t="s">
        <v>3</v>
      </c>
      <c r="E35">
        <v>1987</v>
      </c>
      <c r="F35">
        <v>61</v>
      </c>
      <c r="G35" t="s">
        <v>100</v>
      </c>
      <c r="H35" s="2">
        <v>43557</v>
      </c>
      <c r="I35" s="2">
        <v>43558</v>
      </c>
      <c r="J35" s="2">
        <v>43559</v>
      </c>
      <c r="K35" s="2">
        <v>43561</v>
      </c>
      <c r="L35" t="s">
        <v>82</v>
      </c>
      <c r="M35" t="s">
        <v>101</v>
      </c>
      <c r="N35">
        <v>1</v>
      </c>
      <c r="P35">
        <v>0</v>
      </c>
      <c r="Q35">
        <v>0</v>
      </c>
      <c r="R35">
        <v>1031</v>
      </c>
      <c r="S35" t="s">
        <v>4</v>
      </c>
      <c r="T35" t="s">
        <v>13</v>
      </c>
      <c r="U35" t="s">
        <v>6</v>
      </c>
      <c r="V35">
        <v>2</v>
      </c>
      <c r="W35">
        <v>300</v>
      </c>
      <c r="X35">
        <v>0</v>
      </c>
      <c r="Z35">
        <v>0</v>
      </c>
      <c r="AD35">
        <v>5</v>
      </c>
      <c r="AE35" s="4">
        <v>43566</v>
      </c>
      <c r="AF35">
        <v>2</v>
      </c>
      <c r="AG35">
        <v>2</v>
      </c>
      <c r="AH35" s="1">
        <v>0</v>
      </c>
      <c r="AI35">
        <v>0</v>
      </c>
      <c r="AJ35">
        <v>2</v>
      </c>
      <c r="AK35">
        <v>0</v>
      </c>
      <c r="AL35">
        <v>0</v>
      </c>
      <c r="AM35">
        <v>0</v>
      </c>
      <c r="AN35">
        <v>2</v>
      </c>
      <c r="AO35">
        <v>0</v>
      </c>
      <c r="AP35">
        <v>0</v>
      </c>
      <c r="AQ35">
        <v>0</v>
      </c>
      <c r="AR35">
        <v>0</v>
      </c>
      <c r="AS35">
        <v>0</v>
      </c>
      <c r="AU35">
        <v>0</v>
      </c>
      <c r="AW35">
        <v>0</v>
      </c>
      <c r="AX35">
        <v>0</v>
      </c>
      <c r="AY35">
        <v>0</v>
      </c>
      <c r="AZ35">
        <v>0</v>
      </c>
      <c r="BB35">
        <v>0</v>
      </c>
      <c r="BC35" s="2">
        <v>2958465</v>
      </c>
      <c r="BD35">
        <v>0</v>
      </c>
      <c r="BE35">
        <v>0</v>
      </c>
    </row>
    <row r="36" spans="1:57" hidden="1" x14ac:dyDescent="0.25">
      <c r="A36">
        <v>3443</v>
      </c>
      <c r="B36">
        <v>11903362</v>
      </c>
      <c r="C36">
        <v>18400169</v>
      </c>
      <c r="D36" t="s">
        <v>3</v>
      </c>
      <c r="E36">
        <v>1987</v>
      </c>
      <c r="F36">
        <v>60</v>
      </c>
      <c r="G36">
        <v>150</v>
      </c>
      <c r="H36" s="2">
        <v>43527</v>
      </c>
      <c r="I36" s="2">
        <v>43532</v>
      </c>
      <c r="J36" s="2">
        <v>43535</v>
      </c>
      <c r="K36" s="2">
        <v>43537</v>
      </c>
      <c r="L36" t="s">
        <v>81</v>
      </c>
      <c r="M36" t="s">
        <v>85</v>
      </c>
      <c r="N36">
        <v>1</v>
      </c>
      <c r="O36">
        <v>7</v>
      </c>
      <c r="P36">
        <v>0</v>
      </c>
      <c r="Q36">
        <v>0</v>
      </c>
      <c r="R36">
        <v>30</v>
      </c>
      <c r="S36">
        <v>3</v>
      </c>
      <c r="T36" t="s">
        <v>2</v>
      </c>
      <c r="U36" t="s">
        <v>7</v>
      </c>
      <c r="V36">
        <v>3</v>
      </c>
      <c r="W36" t="s">
        <v>102</v>
      </c>
      <c r="X36">
        <v>0</v>
      </c>
      <c r="Z36">
        <v>0</v>
      </c>
      <c r="AD36">
        <v>25</v>
      </c>
      <c r="AE36" s="4">
        <v>43540</v>
      </c>
      <c r="AF36">
        <v>20</v>
      </c>
      <c r="AG36">
        <v>18</v>
      </c>
      <c r="AH36" s="1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6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1086</v>
      </c>
      <c r="AU36">
        <v>1</v>
      </c>
      <c r="AV36" t="s">
        <v>103</v>
      </c>
      <c r="AW36">
        <v>2</v>
      </c>
      <c r="AX36">
        <v>0</v>
      </c>
      <c r="AY36">
        <v>2</v>
      </c>
      <c r="AZ36">
        <v>0</v>
      </c>
      <c r="BB36">
        <v>0</v>
      </c>
      <c r="BC36" s="2">
        <v>43277</v>
      </c>
      <c r="BD36">
        <v>0</v>
      </c>
      <c r="BE36">
        <v>0</v>
      </c>
    </row>
    <row r="37" spans="1:57" hidden="1" x14ac:dyDescent="0.25">
      <c r="A37">
        <v>3450</v>
      </c>
      <c r="B37">
        <v>11903369</v>
      </c>
      <c r="C37">
        <v>18430898</v>
      </c>
      <c r="D37" t="s">
        <v>3</v>
      </c>
      <c r="E37">
        <v>1979</v>
      </c>
      <c r="F37">
        <v>53</v>
      </c>
      <c r="G37">
        <v>150</v>
      </c>
      <c r="H37" s="2">
        <v>43527</v>
      </c>
      <c r="I37" s="2">
        <v>2958465</v>
      </c>
      <c r="J37" s="2">
        <v>2958465</v>
      </c>
      <c r="K37" s="2">
        <v>2958465</v>
      </c>
      <c r="L37" t="s">
        <v>82</v>
      </c>
      <c r="N37" t="s">
        <v>104</v>
      </c>
      <c r="P37">
        <v>0</v>
      </c>
      <c r="Q37">
        <v>0</v>
      </c>
      <c r="R37">
        <v>0</v>
      </c>
      <c r="S37">
        <v>1</v>
      </c>
      <c r="T37" t="s">
        <v>14</v>
      </c>
      <c r="U37" t="s">
        <v>6</v>
      </c>
      <c r="V37">
        <v>0</v>
      </c>
      <c r="X37">
        <v>0</v>
      </c>
      <c r="Z37">
        <v>0</v>
      </c>
      <c r="AD37" t="s">
        <v>79</v>
      </c>
      <c r="AE37" t="s">
        <v>79</v>
      </c>
      <c r="AF37" t="s">
        <v>79</v>
      </c>
      <c r="AG37" t="s">
        <v>79</v>
      </c>
      <c r="AH37" s="1" t="s">
        <v>79</v>
      </c>
      <c r="AI37" t="s">
        <v>79</v>
      </c>
      <c r="AJ37" t="s">
        <v>79</v>
      </c>
      <c r="AK37" t="s">
        <v>79</v>
      </c>
      <c r="AL37" t="s">
        <v>79</v>
      </c>
      <c r="AM37" t="s">
        <v>79</v>
      </c>
      <c r="AN37" t="s">
        <v>79</v>
      </c>
      <c r="AO37" t="s">
        <v>79</v>
      </c>
      <c r="AP37" t="s">
        <v>79</v>
      </c>
      <c r="AQ37" t="s">
        <v>79</v>
      </c>
      <c r="AR37" t="s">
        <v>79</v>
      </c>
      <c r="AS37" t="s">
        <v>79</v>
      </c>
      <c r="AU37">
        <v>0</v>
      </c>
      <c r="AW37">
        <v>0</v>
      </c>
      <c r="AX37">
        <v>0</v>
      </c>
      <c r="AY37">
        <v>0</v>
      </c>
      <c r="AZ37">
        <v>0</v>
      </c>
      <c r="BB37">
        <v>0</v>
      </c>
      <c r="BC37" s="2">
        <v>2958465</v>
      </c>
      <c r="BD37">
        <v>0</v>
      </c>
      <c r="BE37">
        <v>0</v>
      </c>
    </row>
    <row r="38" spans="1:57" hidden="1" x14ac:dyDescent="0.25">
      <c r="A38">
        <v>3503</v>
      </c>
      <c r="B38">
        <v>11903422</v>
      </c>
      <c r="C38">
        <v>19403159</v>
      </c>
      <c r="D38" t="s">
        <v>3</v>
      </c>
      <c r="E38">
        <v>1987</v>
      </c>
      <c r="F38">
        <v>68</v>
      </c>
      <c r="G38">
        <v>160</v>
      </c>
      <c r="H38" s="2">
        <v>43539</v>
      </c>
      <c r="I38" s="2">
        <v>43540</v>
      </c>
      <c r="J38" s="2">
        <v>43548</v>
      </c>
      <c r="K38" s="2">
        <v>43550</v>
      </c>
      <c r="L38" t="s">
        <v>81</v>
      </c>
      <c r="M38" t="s">
        <v>85</v>
      </c>
      <c r="N38">
        <v>1</v>
      </c>
      <c r="O38">
        <v>9</v>
      </c>
      <c r="P38">
        <v>0</v>
      </c>
      <c r="Q38">
        <v>0</v>
      </c>
      <c r="R38">
        <v>0</v>
      </c>
      <c r="S38">
        <v>3</v>
      </c>
      <c r="T38" t="s">
        <v>2</v>
      </c>
      <c r="U38" t="s">
        <v>6</v>
      </c>
      <c r="V38">
        <v>-4</v>
      </c>
      <c r="W38" t="s">
        <v>105</v>
      </c>
      <c r="X38">
        <v>6</v>
      </c>
      <c r="Y38" t="s">
        <v>80</v>
      </c>
      <c r="Z38">
        <v>2</v>
      </c>
      <c r="AA38" t="s">
        <v>98</v>
      </c>
      <c r="AD38">
        <v>25</v>
      </c>
      <c r="AE38" s="4">
        <v>43556</v>
      </c>
      <c r="AF38">
        <v>19</v>
      </c>
      <c r="AG38">
        <v>5</v>
      </c>
      <c r="AH38" s="1">
        <v>0</v>
      </c>
      <c r="AI38">
        <v>0</v>
      </c>
      <c r="AJ38">
        <v>0</v>
      </c>
      <c r="AK38">
        <v>0</v>
      </c>
      <c r="AL38">
        <v>0</v>
      </c>
      <c r="AM38">
        <v>2</v>
      </c>
      <c r="AN38">
        <v>7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120</v>
      </c>
      <c r="AU38">
        <v>1</v>
      </c>
      <c r="AW38">
        <v>0</v>
      </c>
      <c r="AX38">
        <v>0</v>
      </c>
      <c r="AY38">
        <v>0</v>
      </c>
      <c r="AZ38">
        <v>0</v>
      </c>
      <c r="BA38" t="s">
        <v>88</v>
      </c>
      <c r="BB38">
        <v>0</v>
      </c>
      <c r="BC38" s="2">
        <v>43289</v>
      </c>
      <c r="BD38">
        <v>0</v>
      </c>
      <c r="BE38">
        <v>0</v>
      </c>
    </row>
    <row r="39" spans="1:57" hidden="1" x14ac:dyDescent="0.25">
      <c r="A39">
        <v>3514</v>
      </c>
      <c r="B39">
        <v>11903433</v>
      </c>
      <c r="C39">
        <v>18423917</v>
      </c>
      <c r="D39" t="s">
        <v>3</v>
      </c>
      <c r="E39">
        <v>1991</v>
      </c>
      <c r="F39">
        <v>50</v>
      </c>
      <c r="G39">
        <v>150</v>
      </c>
      <c r="H39" s="2">
        <v>43504</v>
      </c>
      <c r="I39" s="2">
        <v>43507</v>
      </c>
      <c r="J39" s="2">
        <v>43519</v>
      </c>
      <c r="K39" s="2">
        <v>43521</v>
      </c>
      <c r="L39" t="s">
        <v>82</v>
      </c>
      <c r="M39" t="s">
        <v>96</v>
      </c>
      <c r="N39">
        <v>2</v>
      </c>
      <c r="O39">
        <v>6</v>
      </c>
      <c r="P39">
        <v>0</v>
      </c>
      <c r="Q39">
        <v>0</v>
      </c>
      <c r="R39">
        <v>0</v>
      </c>
      <c r="S39">
        <v>2.5</v>
      </c>
      <c r="T39" t="s">
        <v>2</v>
      </c>
      <c r="U39" t="s">
        <v>6</v>
      </c>
      <c r="V39">
        <v>12</v>
      </c>
      <c r="W39">
        <v>900</v>
      </c>
      <c r="X39">
        <v>0</v>
      </c>
      <c r="Z39">
        <v>0</v>
      </c>
      <c r="AD39">
        <v>28</v>
      </c>
      <c r="AE39" s="4">
        <v>43525</v>
      </c>
      <c r="AF39">
        <v>19</v>
      </c>
      <c r="AG39">
        <v>16</v>
      </c>
      <c r="AH39" s="1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9</v>
      </c>
      <c r="AO39">
        <v>0</v>
      </c>
      <c r="AP39">
        <v>0</v>
      </c>
      <c r="AQ39">
        <v>0</v>
      </c>
      <c r="AR39">
        <v>0</v>
      </c>
      <c r="AS39">
        <v>0</v>
      </c>
      <c r="AU39">
        <v>0</v>
      </c>
      <c r="AW39">
        <v>0</v>
      </c>
      <c r="AX39">
        <v>0</v>
      </c>
      <c r="AY39">
        <v>0</v>
      </c>
      <c r="AZ39">
        <v>0</v>
      </c>
      <c r="BB39">
        <v>0</v>
      </c>
      <c r="BC39" s="2">
        <v>2958465</v>
      </c>
      <c r="BD39">
        <v>0</v>
      </c>
      <c r="BE39">
        <v>0</v>
      </c>
    </row>
    <row r="40" spans="1:57" x14ac:dyDescent="0.25">
      <c r="A40">
        <v>3588</v>
      </c>
      <c r="B40">
        <v>11903507</v>
      </c>
      <c r="C40">
        <v>19403865</v>
      </c>
      <c r="D40" t="s">
        <v>3</v>
      </c>
      <c r="E40">
        <v>1992</v>
      </c>
      <c r="F40">
        <v>50</v>
      </c>
      <c r="G40">
        <v>159</v>
      </c>
      <c r="H40" s="2">
        <v>43598</v>
      </c>
      <c r="I40" s="2">
        <v>2958465</v>
      </c>
      <c r="J40" s="2">
        <v>2958465</v>
      </c>
      <c r="K40" s="2">
        <v>43603</v>
      </c>
      <c r="L40" t="s">
        <v>82</v>
      </c>
      <c r="M40" t="s">
        <v>101</v>
      </c>
      <c r="N40">
        <v>1</v>
      </c>
      <c r="P40">
        <v>0</v>
      </c>
      <c r="Q40">
        <v>0</v>
      </c>
      <c r="R40">
        <v>0</v>
      </c>
      <c r="S40">
        <v>1.5</v>
      </c>
      <c r="T40" t="s">
        <v>2</v>
      </c>
      <c r="U40" t="s">
        <v>6</v>
      </c>
      <c r="V40">
        <v>0</v>
      </c>
      <c r="X40">
        <v>0</v>
      </c>
      <c r="Z40">
        <v>0</v>
      </c>
      <c r="AD40">
        <v>26</v>
      </c>
      <c r="AE40" s="4">
        <v>43611.430555555555</v>
      </c>
      <c r="AF40">
        <v>14</v>
      </c>
      <c r="AG40">
        <v>8</v>
      </c>
      <c r="AH40" s="1">
        <v>0</v>
      </c>
      <c r="AI40">
        <v>2</v>
      </c>
      <c r="AJ40">
        <v>2</v>
      </c>
      <c r="AK40">
        <v>0</v>
      </c>
      <c r="AL40">
        <v>0</v>
      </c>
      <c r="AM40">
        <v>0</v>
      </c>
      <c r="AN40">
        <v>4</v>
      </c>
      <c r="AO40">
        <v>0</v>
      </c>
      <c r="AP40">
        <v>0</v>
      </c>
      <c r="AQ40">
        <v>0</v>
      </c>
      <c r="AR40">
        <v>0</v>
      </c>
      <c r="AS40">
        <v>0</v>
      </c>
      <c r="AU40">
        <v>0</v>
      </c>
      <c r="AW40">
        <v>0</v>
      </c>
      <c r="AX40">
        <v>0</v>
      </c>
      <c r="AY40">
        <v>0</v>
      </c>
      <c r="AZ40">
        <v>0</v>
      </c>
      <c r="BB40">
        <v>0</v>
      </c>
      <c r="BC40" s="2">
        <v>2958465</v>
      </c>
      <c r="BD40">
        <v>0</v>
      </c>
      <c r="BE40">
        <v>0</v>
      </c>
    </row>
    <row r="41" spans="1:57" hidden="1" x14ac:dyDescent="0.25">
      <c r="A41">
        <v>3631</v>
      </c>
      <c r="B41">
        <v>11903550</v>
      </c>
      <c r="C41">
        <v>18430750</v>
      </c>
      <c r="D41" t="s">
        <v>3</v>
      </c>
      <c r="E41">
        <v>1990</v>
      </c>
      <c r="F41">
        <v>53</v>
      </c>
      <c r="G41">
        <v>168</v>
      </c>
      <c r="H41" s="2">
        <v>44655</v>
      </c>
      <c r="I41" s="2">
        <v>44657</v>
      </c>
      <c r="J41" s="2">
        <v>2958465</v>
      </c>
      <c r="K41" s="2">
        <v>44660</v>
      </c>
      <c r="L41" t="s">
        <v>81</v>
      </c>
      <c r="M41" t="s">
        <v>106</v>
      </c>
      <c r="N41">
        <v>2</v>
      </c>
      <c r="O41">
        <v>4.5</v>
      </c>
      <c r="P41">
        <v>0</v>
      </c>
      <c r="Q41">
        <v>0</v>
      </c>
      <c r="R41">
        <v>1011</v>
      </c>
      <c r="S41">
        <v>3</v>
      </c>
      <c r="T41" t="s">
        <v>2</v>
      </c>
      <c r="U41" t="s">
        <v>6</v>
      </c>
      <c r="V41">
        <v>2</v>
      </c>
      <c r="W41" t="s">
        <v>91</v>
      </c>
      <c r="X41">
        <v>0</v>
      </c>
      <c r="Z41">
        <v>0</v>
      </c>
      <c r="AD41">
        <v>38</v>
      </c>
      <c r="AE41" s="4">
        <v>44665</v>
      </c>
      <c r="AF41">
        <v>19</v>
      </c>
      <c r="AG41">
        <v>16</v>
      </c>
      <c r="AH41" s="1">
        <v>0</v>
      </c>
      <c r="AI41">
        <v>0</v>
      </c>
      <c r="AJ41">
        <v>7</v>
      </c>
      <c r="AK41">
        <v>0</v>
      </c>
      <c r="AL41">
        <v>0</v>
      </c>
      <c r="AM41">
        <v>0</v>
      </c>
      <c r="AN41">
        <v>6</v>
      </c>
      <c r="AO41">
        <v>0</v>
      </c>
      <c r="AP41">
        <v>0</v>
      </c>
      <c r="AQ41">
        <v>0</v>
      </c>
      <c r="AR41">
        <v>0</v>
      </c>
      <c r="AS41">
        <v>0</v>
      </c>
      <c r="AU41">
        <v>0</v>
      </c>
      <c r="AW41">
        <v>0</v>
      </c>
      <c r="AX41">
        <v>0</v>
      </c>
      <c r="AY41">
        <v>0</v>
      </c>
      <c r="AZ41">
        <v>0</v>
      </c>
      <c r="BB41">
        <v>0</v>
      </c>
      <c r="BC41" s="2">
        <v>2958465</v>
      </c>
      <c r="BD41">
        <v>0</v>
      </c>
      <c r="BE41">
        <v>0</v>
      </c>
    </row>
    <row r="42" spans="1:57" hidden="1" x14ac:dyDescent="0.25">
      <c r="A42">
        <v>3808</v>
      </c>
      <c r="B42" t="s">
        <v>107</v>
      </c>
      <c r="C42">
        <v>19405020</v>
      </c>
      <c r="D42" t="s">
        <v>3</v>
      </c>
      <c r="E42">
        <v>1984</v>
      </c>
      <c r="F42">
        <v>57</v>
      </c>
      <c r="G42">
        <v>152</v>
      </c>
      <c r="H42" s="2">
        <v>43530</v>
      </c>
      <c r="I42" s="2">
        <v>43540</v>
      </c>
      <c r="J42" s="2">
        <v>2958465</v>
      </c>
      <c r="K42" s="2">
        <v>43545</v>
      </c>
      <c r="L42" t="s">
        <v>81</v>
      </c>
      <c r="M42" t="s">
        <v>85</v>
      </c>
      <c r="N42">
        <v>1</v>
      </c>
      <c r="P42">
        <v>0</v>
      </c>
      <c r="Q42">
        <v>0</v>
      </c>
      <c r="R42">
        <v>10</v>
      </c>
      <c r="S42">
        <v>7</v>
      </c>
      <c r="T42" t="s">
        <v>2</v>
      </c>
      <c r="U42" t="s">
        <v>6</v>
      </c>
      <c r="V42">
        <v>2</v>
      </c>
      <c r="W42" t="s">
        <v>108</v>
      </c>
      <c r="X42">
        <v>0</v>
      </c>
      <c r="Z42">
        <v>0</v>
      </c>
      <c r="AD42">
        <v>21</v>
      </c>
      <c r="AE42" s="4">
        <v>43552</v>
      </c>
      <c r="AF42">
        <v>16</v>
      </c>
      <c r="AG42">
        <v>13</v>
      </c>
      <c r="AH42" s="1">
        <v>2</v>
      </c>
      <c r="AI42">
        <v>6</v>
      </c>
      <c r="AJ42">
        <v>3</v>
      </c>
      <c r="AK42">
        <v>0</v>
      </c>
      <c r="AL42">
        <v>0</v>
      </c>
      <c r="AM42">
        <v>6</v>
      </c>
      <c r="AN42">
        <v>3</v>
      </c>
      <c r="AO42">
        <v>0</v>
      </c>
      <c r="AP42">
        <v>2</v>
      </c>
      <c r="AQ42">
        <v>0</v>
      </c>
      <c r="AR42">
        <v>0</v>
      </c>
      <c r="AS42">
        <v>0</v>
      </c>
      <c r="AT42">
        <v>0</v>
      </c>
      <c r="AU42">
        <v>0</v>
      </c>
      <c r="AW42">
        <v>0</v>
      </c>
      <c r="AX42">
        <v>0</v>
      </c>
      <c r="AY42">
        <v>0</v>
      </c>
      <c r="AZ42">
        <v>0</v>
      </c>
      <c r="BB42">
        <v>0</v>
      </c>
      <c r="BC42" s="2">
        <v>43291</v>
      </c>
      <c r="BD42">
        <v>0</v>
      </c>
      <c r="BE42">
        <v>0</v>
      </c>
    </row>
    <row r="43" spans="1:57" hidden="1" x14ac:dyDescent="0.25">
      <c r="A43">
        <v>3842</v>
      </c>
      <c r="B43" t="s">
        <v>109</v>
      </c>
      <c r="C43">
        <v>18723342</v>
      </c>
      <c r="D43" t="s">
        <v>3</v>
      </c>
      <c r="E43">
        <v>1988</v>
      </c>
      <c r="F43">
        <v>57</v>
      </c>
      <c r="G43">
        <v>155</v>
      </c>
      <c r="H43" s="2">
        <v>43531</v>
      </c>
      <c r="I43" s="2">
        <v>2958465</v>
      </c>
      <c r="J43" s="2">
        <v>2958465</v>
      </c>
      <c r="K43" s="2">
        <v>43535</v>
      </c>
      <c r="L43" t="s">
        <v>82</v>
      </c>
      <c r="M43" t="s">
        <v>101</v>
      </c>
      <c r="N43">
        <v>1</v>
      </c>
      <c r="O43">
        <v>5.5</v>
      </c>
      <c r="P43">
        <v>0</v>
      </c>
      <c r="Q43">
        <v>0</v>
      </c>
      <c r="R43">
        <v>0</v>
      </c>
      <c r="S43">
        <v>1</v>
      </c>
      <c r="T43" t="s">
        <v>2</v>
      </c>
      <c r="U43" t="s">
        <v>6</v>
      </c>
      <c r="V43">
        <v>2</v>
      </c>
      <c r="W43">
        <v>300</v>
      </c>
      <c r="X43">
        <v>0</v>
      </c>
      <c r="Z43">
        <v>0</v>
      </c>
      <c r="AD43">
        <v>14</v>
      </c>
      <c r="AE43" s="4">
        <v>43540.458333333336</v>
      </c>
      <c r="AF43">
        <v>10</v>
      </c>
      <c r="AG43">
        <v>9</v>
      </c>
      <c r="AH43" s="1">
        <v>0</v>
      </c>
      <c r="AI43">
        <v>3</v>
      </c>
      <c r="AJ43">
        <v>1</v>
      </c>
      <c r="AK43">
        <v>0</v>
      </c>
      <c r="AL43">
        <v>0</v>
      </c>
      <c r="AM43">
        <v>0</v>
      </c>
      <c r="AN43">
        <v>4</v>
      </c>
      <c r="AO43">
        <v>0</v>
      </c>
      <c r="AP43">
        <v>0</v>
      </c>
      <c r="AQ43">
        <v>0</v>
      </c>
      <c r="AR43">
        <v>0</v>
      </c>
      <c r="AS43">
        <v>0</v>
      </c>
      <c r="AU43">
        <v>0</v>
      </c>
      <c r="AW43">
        <v>0</v>
      </c>
      <c r="AX43">
        <v>0</v>
      </c>
      <c r="AY43">
        <v>0</v>
      </c>
      <c r="AZ43">
        <v>0</v>
      </c>
      <c r="BB43">
        <v>0</v>
      </c>
      <c r="BC43" s="2">
        <v>2958465</v>
      </c>
      <c r="BD43">
        <v>0</v>
      </c>
      <c r="BE43">
        <v>0</v>
      </c>
    </row>
    <row r="44" spans="1:57" hidden="1" x14ac:dyDescent="0.25">
      <c r="A44">
        <v>3873</v>
      </c>
      <c r="B44" t="s">
        <v>110</v>
      </c>
      <c r="C44">
        <v>19702087</v>
      </c>
      <c r="D44" t="s">
        <v>3</v>
      </c>
      <c r="E44">
        <v>1994</v>
      </c>
      <c r="F44">
        <v>78</v>
      </c>
      <c r="G44">
        <v>160</v>
      </c>
      <c r="H44" s="2">
        <v>43534</v>
      </c>
      <c r="I44" s="2">
        <v>43535</v>
      </c>
      <c r="J44" s="2">
        <v>2958465</v>
      </c>
      <c r="K44" s="2">
        <v>43538</v>
      </c>
      <c r="L44" t="s">
        <v>81</v>
      </c>
      <c r="M44" t="s">
        <v>83</v>
      </c>
      <c r="N44">
        <v>1</v>
      </c>
      <c r="O44">
        <v>7</v>
      </c>
      <c r="P44">
        <v>0</v>
      </c>
      <c r="Q44">
        <v>0</v>
      </c>
      <c r="R44">
        <v>1001</v>
      </c>
      <c r="S44">
        <v>4</v>
      </c>
      <c r="T44" t="s">
        <v>2</v>
      </c>
      <c r="U44" t="s">
        <v>6</v>
      </c>
      <c r="V44">
        <v>2</v>
      </c>
      <c r="W44">
        <v>0</v>
      </c>
      <c r="X44">
        <v>0</v>
      </c>
      <c r="Y44" t="s">
        <v>86</v>
      </c>
      <c r="Z44">
        <v>0</v>
      </c>
      <c r="AD44">
        <v>12</v>
      </c>
      <c r="AE44" s="4">
        <v>43543.49722222222</v>
      </c>
      <c r="AF44">
        <v>8</v>
      </c>
      <c r="AG44">
        <v>5</v>
      </c>
      <c r="AH44" s="1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U44">
        <v>0</v>
      </c>
      <c r="AW44">
        <v>0</v>
      </c>
      <c r="AX44">
        <v>0</v>
      </c>
      <c r="AY44">
        <v>0</v>
      </c>
      <c r="AZ44">
        <v>0</v>
      </c>
      <c r="BB44">
        <v>0</v>
      </c>
      <c r="BC44" s="2">
        <v>2958465</v>
      </c>
      <c r="BD44">
        <v>0</v>
      </c>
      <c r="BE44">
        <v>0</v>
      </c>
    </row>
    <row r="45" spans="1:57" x14ac:dyDescent="0.25">
      <c r="A45">
        <v>3981</v>
      </c>
      <c r="B45" t="s">
        <v>111</v>
      </c>
      <c r="C45">
        <v>19405258</v>
      </c>
      <c r="D45" t="s">
        <v>3</v>
      </c>
      <c r="E45">
        <v>1991</v>
      </c>
      <c r="F45">
        <v>54</v>
      </c>
      <c r="G45">
        <v>153</v>
      </c>
      <c r="H45" s="2">
        <v>43536</v>
      </c>
      <c r="I45" s="2">
        <v>2958465</v>
      </c>
      <c r="J45" s="2">
        <v>2958465</v>
      </c>
      <c r="K45" s="2">
        <v>43540</v>
      </c>
      <c r="L45" t="s">
        <v>82</v>
      </c>
      <c r="M45" t="s">
        <v>83</v>
      </c>
      <c r="N45">
        <v>1</v>
      </c>
      <c r="P45">
        <v>0</v>
      </c>
      <c r="Q45">
        <v>0</v>
      </c>
      <c r="R45">
        <v>0</v>
      </c>
      <c r="S45">
        <v>3</v>
      </c>
      <c r="T45" t="s">
        <v>2</v>
      </c>
      <c r="U45" t="s">
        <v>6</v>
      </c>
      <c r="V45">
        <v>0</v>
      </c>
      <c r="X45">
        <v>0</v>
      </c>
      <c r="Z45">
        <v>0</v>
      </c>
      <c r="AD45">
        <v>16</v>
      </c>
      <c r="AE45" s="4">
        <v>43545</v>
      </c>
      <c r="AF45">
        <v>13</v>
      </c>
      <c r="AG45">
        <v>9</v>
      </c>
      <c r="AH45" s="1">
        <v>1</v>
      </c>
      <c r="AI45">
        <v>5</v>
      </c>
      <c r="AJ45">
        <v>1</v>
      </c>
      <c r="AK45">
        <v>0</v>
      </c>
      <c r="AL45">
        <v>0</v>
      </c>
      <c r="AM45">
        <v>0</v>
      </c>
      <c r="AN45">
        <v>7</v>
      </c>
      <c r="AO45">
        <v>0</v>
      </c>
      <c r="AP45">
        <v>0</v>
      </c>
      <c r="AQ45">
        <v>0</v>
      </c>
      <c r="AR45">
        <v>0</v>
      </c>
      <c r="AS45">
        <v>0</v>
      </c>
      <c r="AU45">
        <v>0</v>
      </c>
      <c r="AW45">
        <v>0</v>
      </c>
      <c r="AX45">
        <v>0</v>
      </c>
      <c r="AY45">
        <v>0</v>
      </c>
      <c r="AZ45">
        <v>0</v>
      </c>
      <c r="BB45">
        <v>0</v>
      </c>
      <c r="BC45" s="2">
        <v>2958465</v>
      </c>
      <c r="BD45">
        <v>0</v>
      </c>
      <c r="BE45">
        <v>0</v>
      </c>
    </row>
    <row r="46" spans="1:57" hidden="1" x14ac:dyDescent="0.25">
      <c r="A46">
        <v>4055</v>
      </c>
      <c r="B46" t="s">
        <v>112</v>
      </c>
      <c r="C46">
        <v>19406021</v>
      </c>
      <c r="D46" t="s">
        <v>3</v>
      </c>
      <c r="E46">
        <v>1982</v>
      </c>
      <c r="F46">
        <v>63</v>
      </c>
      <c r="G46">
        <v>158</v>
      </c>
      <c r="H46" s="2">
        <v>44644</v>
      </c>
      <c r="I46" s="2">
        <v>44645</v>
      </c>
      <c r="J46" s="2">
        <v>44653</v>
      </c>
      <c r="K46" s="2">
        <v>44655</v>
      </c>
      <c r="L46" t="s">
        <v>82</v>
      </c>
      <c r="M46" t="s">
        <v>83</v>
      </c>
      <c r="N46">
        <v>1</v>
      </c>
      <c r="O46">
        <v>15</v>
      </c>
      <c r="P46">
        <v>0</v>
      </c>
      <c r="Q46">
        <v>0</v>
      </c>
      <c r="R46">
        <v>0</v>
      </c>
      <c r="S46">
        <v>4</v>
      </c>
      <c r="T46" t="s">
        <v>113</v>
      </c>
      <c r="U46" t="s">
        <v>11</v>
      </c>
      <c r="V46">
        <v>8</v>
      </c>
      <c r="W46" t="s">
        <v>114</v>
      </c>
      <c r="X46">
        <v>4</v>
      </c>
      <c r="Y46" t="s">
        <v>115</v>
      </c>
      <c r="Z46">
        <v>0</v>
      </c>
      <c r="AA46" t="s">
        <v>86</v>
      </c>
      <c r="AD46">
        <v>2</v>
      </c>
      <c r="AE46" s="4">
        <v>44658</v>
      </c>
      <c r="AF46">
        <v>2</v>
      </c>
      <c r="AG46">
        <v>2</v>
      </c>
      <c r="AH46" s="1">
        <v>0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2</v>
      </c>
      <c r="AO46">
        <v>0</v>
      </c>
      <c r="AP46">
        <v>0</v>
      </c>
      <c r="AQ46">
        <v>0</v>
      </c>
      <c r="AR46">
        <v>0</v>
      </c>
      <c r="AS46">
        <v>0</v>
      </c>
      <c r="AU46">
        <v>0</v>
      </c>
      <c r="AW46">
        <v>0</v>
      </c>
      <c r="AX46">
        <v>0</v>
      </c>
      <c r="AY46">
        <v>0</v>
      </c>
      <c r="AZ46">
        <v>0</v>
      </c>
      <c r="BB46">
        <v>0</v>
      </c>
      <c r="BC46" s="2">
        <v>2958465</v>
      </c>
      <c r="BD46">
        <v>0</v>
      </c>
      <c r="BE46">
        <v>0</v>
      </c>
    </row>
    <row r="47" spans="1:57" x14ac:dyDescent="0.25">
      <c r="A47">
        <v>4061</v>
      </c>
      <c r="B47" t="s">
        <v>116</v>
      </c>
      <c r="C47">
        <v>17410195</v>
      </c>
      <c r="D47" t="s">
        <v>3</v>
      </c>
      <c r="E47">
        <v>1991</v>
      </c>
      <c r="F47">
        <v>72</v>
      </c>
      <c r="G47">
        <v>160</v>
      </c>
      <c r="H47" s="2">
        <v>43545</v>
      </c>
      <c r="I47" s="2">
        <v>43549</v>
      </c>
      <c r="J47" s="2">
        <v>2958465</v>
      </c>
      <c r="K47" s="2">
        <v>43552</v>
      </c>
      <c r="L47" t="s">
        <v>81</v>
      </c>
      <c r="M47" t="s">
        <v>85</v>
      </c>
      <c r="N47">
        <v>1</v>
      </c>
      <c r="O47">
        <v>8.5</v>
      </c>
      <c r="P47">
        <v>0</v>
      </c>
      <c r="Q47">
        <v>0</v>
      </c>
      <c r="R47">
        <v>0</v>
      </c>
      <c r="S47">
        <v>3</v>
      </c>
      <c r="T47" t="s">
        <v>2</v>
      </c>
      <c r="U47" t="s">
        <v>6</v>
      </c>
      <c r="V47">
        <v>0</v>
      </c>
      <c r="X47">
        <v>0</v>
      </c>
      <c r="Z47">
        <v>0</v>
      </c>
      <c r="AD47">
        <v>14</v>
      </c>
      <c r="AE47" s="4">
        <v>43557</v>
      </c>
      <c r="AF47">
        <v>9</v>
      </c>
      <c r="AG47">
        <v>4</v>
      </c>
      <c r="AH47" s="1">
        <v>0</v>
      </c>
      <c r="AI47">
        <v>0</v>
      </c>
      <c r="AJ47">
        <v>3</v>
      </c>
      <c r="AK47">
        <v>0</v>
      </c>
      <c r="AL47">
        <v>0</v>
      </c>
      <c r="AM47">
        <v>0</v>
      </c>
      <c r="AN47">
        <v>0</v>
      </c>
      <c r="AO47">
        <v>2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W47">
        <v>0</v>
      </c>
      <c r="AX47">
        <v>0</v>
      </c>
      <c r="AY47">
        <v>0</v>
      </c>
      <c r="AZ47">
        <v>0</v>
      </c>
      <c r="BB47">
        <v>0</v>
      </c>
      <c r="BC47" s="2">
        <v>43294</v>
      </c>
      <c r="BD47">
        <v>0</v>
      </c>
      <c r="BE47">
        <v>0</v>
      </c>
    </row>
    <row r="48" spans="1:57" x14ac:dyDescent="0.25">
      <c r="A48">
        <v>4071</v>
      </c>
      <c r="B48" t="s">
        <v>117</v>
      </c>
      <c r="C48">
        <v>18418942</v>
      </c>
      <c r="D48" t="s">
        <v>3</v>
      </c>
      <c r="E48">
        <v>1990</v>
      </c>
      <c r="F48">
        <v>63</v>
      </c>
      <c r="G48">
        <v>159</v>
      </c>
      <c r="H48" s="2">
        <v>43538</v>
      </c>
      <c r="I48" s="2">
        <v>2958465</v>
      </c>
      <c r="J48" s="2">
        <v>2958465</v>
      </c>
      <c r="K48" s="2">
        <v>43542</v>
      </c>
      <c r="L48" t="s">
        <v>82</v>
      </c>
      <c r="M48" t="s">
        <v>83</v>
      </c>
      <c r="N48">
        <v>1</v>
      </c>
      <c r="O48">
        <v>5</v>
      </c>
      <c r="P48">
        <v>0</v>
      </c>
      <c r="Q48">
        <v>0</v>
      </c>
      <c r="R48">
        <v>0</v>
      </c>
      <c r="S48">
        <v>1</v>
      </c>
      <c r="T48" t="s">
        <v>2</v>
      </c>
      <c r="U48" t="s">
        <v>6</v>
      </c>
      <c r="V48">
        <v>0</v>
      </c>
      <c r="X48">
        <v>0</v>
      </c>
      <c r="Z48">
        <v>0</v>
      </c>
      <c r="AD48">
        <v>16</v>
      </c>
      <c r="AE48" s="4">
        <v>43547</v>
      </c>
      <c r="AF48">
        <v>11</v>
      </c>
      <c r="AG48">
        <v>7</v>
      </c>
      <c r="AH48" s="1">
        <v>0</v>
      </c>
      <c r="AI48">
        <v>2</v>
      </c>
      <c r="AJ48">
        <v>1</v>
      </c>
      <c r="AK48">
        <v>0</v>
      </c>
      <c r="AL48">
        <v>0</v>
      </c>
      <c r="AM48">
        <v>0</v>
      </c>
      <c r="AN48">
        <v>3</v>
      </c>
      <c r="AO48">
        <v>0</v>
      </c>
      <c r="AP48">
        <v>0</v>
      </c>
      <c r="AQ48">
        <v>0</v>
      </c>
      <c r="AR48">
        <v>0</v>
      </c>
      <c r="AS48">
        <v>0</v>
      </c>
      <c r="AU48">
        <v>0</v>
      </c>
      <c r="AW48">
        <v>0</v>
      </c>
      <c r="AX48">
        <v>0</v>
      </c>
      <c r="AY48">
        <v>0</v>
      </c>
      <c r="AZ48">
        <v>0</v>
      </c>
      <c r="BB48">
        <v>0</v>
      </c>
      <c r="BC48" s="2">
        <v>2958465</v>
      </c>
      <c r="BD48">
        <v>0</v>
      </c>
      <c r="BE48">
        <v>0</v>
      </c>
    </row>
    <row r="49" spans="1:57" hidden="1" x14ac:dyDescent="0.25">
      <c r="A49">
        <v>4184</v>
      </c>
      <c r="B49" t="s">
        <v>118</v>
      </c>
      <c r="C49">
        <v>19403734</v>
      </c>
      <c r="D49" t="s">
        <v>3</v>
      </c>
      <c r="E49">
        <v>1986</v>
      </c>
      <c r="F49">
        <v>80</v>
      </c>
      <c r="G49">
        <v>161</v>
      </c>
      <c r="H49" s="2">
        <v>43539</v>
      </c>
      <c r="I49" s="2">
        <v>43542</v>
      </c>
      <c r="J49" s="2">
        <v>2958465</v>
      </c>
      <c r="K49" s="2">
        <v>43545</v>
      </c>
      <c r="L49" t="s">
        <v>82</v>
      </c>
      <c r="M49" t="s">
        <v>83</v>
      </c>
      <c r="N49">
        <v>1</v>
      </c>
      <c r="O49">
        <v>5.5</v>
      </c>
      <c r="P49">
        <v>0</v>
      </c>
      <c r="Q49">
        <v>0</v>
      </c>
      <c r="R49">
        <v>10</v>
      </c>
      <c r="S49">
        <v>5</v>
      </c>
      <c r="T49" t="s">
        <v>2</v>
      </c>
      <c r="U49" t="s">
        <v>6</v>
      </c>
      <c r="V49">
        <v>2</v>
      </c>
      <c r="W49">
        <v>300</v>
      </c>
      <c r="X49">
        <v>0</v>
      </c>
      <c r="Z49">
        <v>0</v>
      </c>
      <c r="AD49">
        <v>16</v>
      </c>
      <c r="AE49" s="4">
        <v>43550</v>
      </c>
      <c r="AF49">
        <v>7</v>
      </c>
      <c r="AG49">
        <v>7</v>
      </c>
      <c r="AH49" s="1">
        <v>0</v>
      </c>
      <c r="AI49">
        <v>3</v>
      </c>
      <c r="AJ49">
        <v>1</v>
      </c>
      <c r="AK49">
        <v>0</v>
      </c>
      <c r="AL49">
        <v>0</v>
      </c>
      <c r="AM49">
        <v>0</v>
      </c>
      <c r="AN49">
        <v>4</v>
      </c>
      <c r="AO49">
        <v>0</v>
      </c>
      <c r="AP49">
        <v>0</v>
      </c>
      <c r="AQ49">
        <v>0</v>
      </c>
      <c r="AR49">
        <v>0</v>
      </c>
      <c r="AS49">
        <v>0</v>
      </c>
      <c r="AU49">
        <v>0</v>
      </c>
      <c r="AW49">
        <v>0</v>
      </c>
      <c r="AX49">
        <v>0</v>
      </c>
      <c r="AY49">
        <v>0</v>
      </c>
      <c r="AZ49">
        <v>0</v>
      </c>
      <c r="BB49">
        <v>0</v>
      </c>
      <c r="BC49" s="2">
        <v>2958465</v>
      </c>
      <c r="BD49">
        <v>0</v>
      </c>
      <c r="BE49">
        <v>0</v>
      </c>
    </row>
    <row r="50" spans="1:57" hidden="1" x14ac:dyDescent="0.25">
      <c r="A50">
        <v>4184</v>
      </c>
      <c r="B50" t="s">
        <v>118</v>
      </c>
      <c r="C50">
        <v>19403734</v>
      </c>
      <c r="D50" t="s">
        <v>3</v>
      </c>
      <c r="E50">
        <v>1986</v>
      </c>
      <c r="F50">
        <v>80</v>
      </c>
      <c r="G50">
        <v>161</v>
      </c>
      <c r="H50" s="2">
        <v>43912</v>
      </c>
      <c r="I50" s="2">
        <v>43914</v>
      </c>
      <c r="J50" s="2">
        <v>2958465</v>
      </c>
      <c r="K50" s="2">
        <v>43917</v>
      </c>
      <c r="L50" t="s">
        <v>82</v>
      </c>
      <c r="M50" t="s">
        <v>83</v>
      </c>
      <c r="N50">
        <v>4</v>
      </c>
      <c r="O50">
        <v>5</v>
      </c>
      <c r="P50">
        <v>0</v>
      </c>
      <c r="Q50">
        <v>0</v>
      </c>
      <c r="R50">
        <v>10</v>
      </c>
      <c r="S50">
        <v>5</v>
      </c>
      <c r="T50" t="s">
        <v>2</v>
      </c>
      <c r="U50" t="s">
        <v>6</v>
      </c>
      <c r="V50">
        <v>2</v>
      </c>
      <c r="W50" t="s">
        <v>91</v>
      </c>
      <c r="X50">
        <v>0</v>
      </c>
      <c r="Z50">
        <v>0</v>
      </c>
      <c r="AB50">
        <v>39.44</v>
      </c>
      <c r="AC50">
        <v>0.05</v>
      </c>
      <c r="AD50">
        <v>13</v>
      </c>
      <c r="AE50" s="4">
        <v>43922</v>
      </c>
      <c r="AF50">
        <v>5</v>
      </c>
      <c r="AG50">
        <v>4</v>
      </c>
      <c r="AH50" s="1">
        <v>0</v>
      </c>
      <c r="AI50">
        <v>0</v>
      </c>
      <c r="AJ50">
        <v>2</v>
      </c>
      <c r="AK50">
        <v>0</v>
      </c>
      <c r="AL50">
        <v>0</v>
      </c>
      <c r="AM50">
        <v>0</v>
      </c>
      <c r="AN50">
        <v>0</v>
      </c>
      <c r="AO50">
        <v>2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W50">
        <v>0</v>
      </c>
      <c r="AX50">
        <v>0</v>
      </c>
      <c r="AY50">
        <v>0</v>
      </c>
      <c r="AZ50">
        <v>0</v>
      </c>
      <c r="BB50">
        <v>0</v>
      </c>
      <c r="BC50" s="2">
        <v>44185</v>
      </c>
      <c r="BD50">
        <v>0</v>
      </c>
      <c r="BE50">
        <v>0</v>
      </c>
    </row>
    <row r="51" spans="1:57" hidden="1" x14ac:dyDescent="0.25">
      <c r="A51">
        <v>4184</v>
      </c>
      <c r="B51" t="s">
        <v>118</v>
      </c>
      <c r="C51">
        <v>19403734</v>
      </c>
      <c r="D51" t="s">
        <v>3</v>
      </c>
      <c r="E51">
        <v>1986</v>
      </c>
      <c r="F51">
        <v>80</v>
      </c>
      <c r="G51">
        <v>161</v>
      </c>
      <c r="H51" s="2">
        <v>43937</v>
      </c>
      <c r="I51" s="2">
        <v>43939</v>
      </c>
      <c r="J51" s="2">
        <v>43942</v>
      </c>
      <c r="K51" s="2">
        <v>43944</v>
      </c>
      <c r="L51" t="s">
        <v>82</v>
      </c>
      <c r="M51" t="s">
        <v>83</v>
      </c>
      <c r="N51">
        <v>5</v>
      </c>
      <c r="O51">
        <v>6</v>
      </c>
      <c r="P51">
        <v>0</v>
      </c>
      <c r="Q51">
        <v>0</v>
      </c>
      <c r="R51">
        <v>10</v>
      </c>
      <c r="S51">
        <v>5</v>
      </c>
      <c r="T51" t="s">
        <v>2</v>
      </c>
      <c r="U51" t="s">
        <v>6</v>
      </c>
      <c r="V51">
        <v>3</v>
      </c>
      <c r="W51">
        <v>450</v>
      </c>
      <c r="X51">
        <v>0</v>
      </c>
      <c r="Z51">
        <v>0</v>
      </c>
      <c r="AD51">
        <v>12</v>
      </c>
      <c r="AE51" s="4">
        <v>43948</v>
      </c>
      <c r="AF51">
        <v>11</v>
      </c>
      <c r="AG51">
        <v>10</v>
      </c>
      <c r="AH51" s="1">
        <v>0</v>
      </c>
      <c r="AI51">
        <v>2</v>
      </c>
      <c r="AJ51">
        <v>0</v>
      </c>
      <c r="AK51">
        <v>0</v>
      </c>
      <c r="AL51">
        <v>0</v>
      </c>
      <c r="AM51">
        <v>0</v>
      </c>
      <c r="AN51">
        <v>2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106</v>
      </c>
      <c r="AU51">
        <v>1</v>
      </c>
      <c r="AW51">
        <v>0</v>
      </c>
      <c r="AX51">
        <v>0</v>
      </c>
      <c r="AY51">
        <v>0</v>
      </c>
      <c r="AZ51">
        <v>4</v>
      </c>
      <c r="BA51" t="s">
        <v>88</v>
      </c>
      <c r="BB51">
        <v>0</v>
      </c>
      <c r="BC51" s="2">
        <v>43683</v>
      </c>
      <c r="BD51">
        <v>0</v>
      </c>
      <c r="BE51">
        <v>0</v>
      </c>
    </row>
    <row r="52" spans="1:57" x14ac:dyDescent="0.25">
      <c r="A52">
        <v>4184</v>
      </c>
      <c r="B52" t="s">
        <v>118</v>
      </c>
      <c r="C52">
        <v>19403734</v>
      </c>
      <c r="D52" t="s">
        <v>3</v>
      </c>
      <c r="E52">
        <v>1986</v>
      </c>
      <c r="F52">
        <v>80</v>
      </c>
      <c r="G52">
        <v>161</v>
      </c>
      <c r="H52" s="2">
        <v>43675</v>
      </c>
      <c r="I52" s="2">
        <v>43678</v>
      </c>
      <c r="J52" s="2">
        <v>2958465</v>
      </c>
      <c r="K52" s="2">
        <v>43681</v>
      </c>
      <c r="L52" t="s">
        <v>82</v>
      </c>
      <c r="M52" t="s">
        <v>83</v>
      </c>
      <c r="N52">
        <v>3</v>
      </c>
      <c r="P52">
        <v>0</v>
      </c>
      <c r="Q52">
        <v>0</v>
      </c>
      <c r="R52">
        <v>10</v>
      </c>
      <c r="S52">
        <v>5</v>
      </c>
      <c r="T52" t="s">
        <v>2</v>
      </c>
      <c r="U52" t="s">
        <v>6</v>
      </c>
      <c r="V52">
        <v>0</v>
      </c>
      <c r="X52">
        <v>0</v>
      </c>
      <c r="Z52">
        <v>0</v>
      </c>
      <c r="AD52">
        <v>6</v>
      </c>
      <c r="AE52" s="4">
        <v>43686.548611111109</v>
      </c>
      <c r="AF52">
        <v>3</v>
      </c>
      <c r="AG52">
        <v>3</v>
      </c>
      <c r="AH52" s="1">
        <v>0</v>
      </c>
      <c r="AI52">
        <v>2</v>
      </c>
      <c r="AJ52">
        <v>1</v>
      </c>
      <c r="AK52">
        <v>0</v>
      </c>
      <c r="AL52">
        <v>0</v>
      </c>
      <c r="AM52">
        <v>0</v>
      </c>
      <c r="AN52">
        <v>3</v>
      </c>
      <c r="AO52">
        <v>0</v>
      </c>
      <c r="AP52">
        <v>0</v>
      </c>
      <c r="AQ52">
        <v>0</v>
      </c>
      <c r="AR52">
        <v>0</v>
      </c>
      <c r="AS52">
        <v>0</v>
      </c>
      <c r="AU52">
        <v>0</v>
      </c>
      <c r="AW52">
        <v>0</v>
      </c>
      <c r="AX52">
        <v>0</v>
      </c>
      <c r="AY52">
        <v>0</v>
      </c>
      <c r="AZ52">
        <v>0</v>
      </c>
      <c r="BB52">
        <v>0</v>
      </c>
      <c r="BC52" s="2">
        <v>2958465</v>
      </c>
      <c r="BD52">
        <v>0</v>
      </c>
      <c r="BE52">
        <v>0</v>
      </c>
    </row>
    <row r="53" spans="1:57" x14ac:dyDescent="0.25">
      <c r="A53">
        <v>4201</v>
      </c>
      <c r="B53" t="s">
        <v>119</v>
      </c>
      <c r="C53">
        <v>16426508</v>
      </c>
      <c r="D53" t="s">
        <v>3</v>
      </c>
      <c r="E53">
        <v>1991</v>
      </c>
      <c r="F53">
        <v>75</v>
      </c>
      <c r="G53">
        <v>160</v>
      </c>
      <c r="H53" s="2">
        <v>43541</v>
      </c>
      <c r="I53" s="2">
        <v>2958465</v>
      </c>
      <c r="J53" s="2">
        <v>2958465</v>
      </c>
      <c r="K53" s="2">
        <v>43546</v>
      </c>
      <c r="L53" t="s">
        <v>82</v>
      </c>
      <c r="M53" t="s">
        <v>101</v>
      </c>
      <c r="N53">
        <v>1</v>
      </c>
      <c r="P53">
        <v>0</v>
      </c>
      <c r="Q53">
        <v>0</v>
      </c>
      <c r="R53" t="s">
        <v>79</v>
      </c>
      <c r="S53" t="s">
        <v>79</v>
      </c>
      <c r="T53" t="s">
        <v>2</v>
      </c>
      <c r="U53" t="s">
        <v>6</v>
      </c>
      <c r="V53">
        <v>0</v>
      </c>
      <c r="X53">
        <v>0</v>
      </c>
      <c r="Z53">
        <v>0</v>
      </c>
      <c r="AD53">
        <v>6</v>
      </c>
      <c r="AE53" s="4">
        <v>43551.416666666664</v>
      </c>
      <c r="AF53">
        <v>1</v>
      </c>
      <c r="AG53">
        <v>1</v>
      </c>
      <c r="AH53" s="1">
        <v>0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U53">
        <v>0</v>
      </c>
      <c r="AW53">
        <v>0</v>
      </c>
      <c r="AX53">
        <v>0</v>
      </c>
      <c r="AY53">
        <v>0</v>
      </c>
      <c r="AZ53">
        <v>0</v>
      </c>
      <c r="BB53">
        <v>0</v>
      </c>
      <c r="BC53" s="2">
        <v>2958465</v>
      </c>
      <c r="BD53">
        <v>0</v>
      </c>
      <c r="BE53">
        <v>0</v>
      </c>
    </row>
    <row r="54" spans="1:57" x14ac:dyDescent="0.25">
      <c r="A54">
        <v>4332</v>
      </c>
      <c r="B54" t="s">
        <v>120</v>
      </c>
      <c r="C54">
        <v>17420315</v>
      </c>
      <c r="D54" t="s">
        <v>3</v>
      </c>
      <c r="E54">
        <v>1991</v>
      </c>
      <c r="F54">
        <v>67</v>
      </c>
      <c r="G54">
        <v>152</v>
      </c>
      <c r="H54" s="2">
        <v>43546</v>
      </c>
      <c r="I54" s="2">
        <v>2958465</v>
      </c>
      <c r="J54" s="2">
        <v>2958465</v>
      </c>
      <c r="K54" s="2">
        <v>43551</v>
      </c>
      <c r="L54" t="s">
        <v>82</v>
      </c>
      <c r="M54" t="s">
        <v>83</v>
      </c>
      <c r="N54">
        <v>1</v>
      </c>
      <c r="O54">
        <v>6</v>
      </c>
      <c r="P54">
        <v>0</v>
      </c>
      <c r="Q54">
        <v>0</v>
      </c>
      <c r="R54">
        <v>1011</v>
      </c>
      <c r="S54">
        <v>6</v>
      </c>
      <c r="T54" t="s">
        <v>2</v>
      </c>
      <c r="U54" t="s">
        <v>6</v>
      </c>
      <c r="V54">
        <v>0</v>
      </c>
      <c r="X54">
        <v>2</v>
      </c>
      <c r="Y54">
        <v>300</v>
      </c>
      <c r="Z54">
        <v>0</v>
      </c>
      <c r="AD54">
        <v>13</v>
      </c>
      <c r="AE54" s="4">
        <v>43560</v>
      </c>
      <c r="AF54">
        <v>7</v>
      </c>
      <c r="AG54">
        <v>2</v>
      </c>
      <c r="AH54" s="1">
        <v>0</v>
      </c>
      <c r="AI54">
        <v>2</v>
      </c>
      <c r="AJ54">
        <v>0</v>
      </c>
      <c r="AK54">
        <v>0</v>
      </c>
      <c r="AL54">
        <v>0</v>
      </c>
      <c r="AM54">
        <v>0</v>
      </c>
      <c r="AN54">
        <v>2</v>
      </c>
      <c r="AO54">
        <v>0</v>
      </c>
      <c r="AP54">
        <v>0</v>
      </c>
      <c r="AQ54">
        <v>0</v>
      </c>
      <c r="AR54">
        <v>0</v>
      </c>
      <c r="AS54">
        <v>0</v>
      </c>
      <c r="AU54">
        <v>0</v>
      </c>
      <c r="AW54">
        <v>0</v>
      </c>
      <c r="AX54">
        <v>0</v>
      </c>
      <c r="AY54">
        <v>0</v>
      </c>
      <c r="AZ54">
        <v>0</v>
      </c>
      <c r="BB54">
        <v>0</v>
      </c>
      <c r="BC54" s="2">
        <v>2958465</v>
      </c>
      <c r="BD54">
        <v>0</v>
      </c>
      <c r="BE54">
        <v>0</v>
      </c>
    </row>
    <row r="55" spans="1:57" x14ac:dyDescent="0.25">
      <c r="A55">
        <v>4363</v>
      </c>
      <c r="B55" t="s">
        <v>121</v>
      </c>
      <c r="C55">
        <v>19402420</v>
      </c>
      <c r="D55" t="s">
        <v>3</v>
      </c>
      <c r="E55">
        <v>1989</v>
      </c>
      <c r="F55">
        <v>47</v>
      </c>
      <c r="G55">
        <v>157</v>
      </c>
      <c r="H55" s="2">
        <v>43548</v>
      </c>
      <c r="I55" s="2">
        <v>2958465</v>
      </c>
      <c r="J55" s="2">
        <v>2958465</v>
      </c>
      <c r="K55" s="2">
        <v>43552</v>
      </c>
      <c r="L55" t="s">
        <v>82</v>
      </c>
      <c r="M55" t="s">
        <v>101</v>
      </c>
      <c r="N55">
        <v>1</v>
      </c>
      <c r="P55">
        <v>0</v>
      </c>
      <c r="Q55">
        <v>0</v>
      </c>
      <c r="R55">
        <v>0</v>
      </c>
      <c r="S55">
        <v>4</v>
      </c>
      <c r="T55" t="s">
        <v>6</v>
      </c>
      <c r="U55" t="s">
        <v>11</v>
      </c>
      <c r="V55">
        <v>0</v>
      </c>
      <c r="X55">
        <v>0</v>
      </c>
      <c r="Z55">
        <v>0</v>
      </c>
      <c r="AD55">
        <v>10</v>
      </c>
      <c r="AE55" s="4">
        <v>43557</v>
      </c>
      <c r="AF55">
        <v>5</v>
      </c>
      <c r="AG55">
        <v>2</v>
      </c>
      <c r="AH55" s="1">
        <v>0</v>
      </c>
      <c r="AI55">
        <v>0</v>
      </c>
      <c r="AJ55">
        <v>2</v>
      </c>
      <c r="AK55">
        <v>0</v>
      </c>
      <c r="AL55">
        <v>0</v>
      </c>
      <c r="AM55">
        <v>0</v>
      </c>
      <c r="AN55">
        <v>2</v>
      </c>
      <c r="AO55">
        <v>0</v>
      </c>
      <c r="AP55">
        <v>0</v>
      </c>
      <c r="AQ55">
        <v>0</v>
      </c>
      <c r="AR55">
        <v>0</v>
      </c>
      <c r="AS55">
        <v>0</v>
      </c>
      <c r="AU55">
        <v>0</v>
      </c>
      <c r="AW55">
        <v>0</v>
      </c>
      <c r="AX55">
        <v>0</v>
      </c>
      <c r="AY55">
        <v>0</v>
      </c>
      <c r="AZ55">
        <v>0</v>
      </c>
      <c r="BB55">
        <v>0</v>
      </c>
      <c r="BC55" s="2">
        <v>2958465</v>
      </c>
      <c r="BD55">
        <v>0</v>
      </c>
      <c r="BE55">
        <v>0</v>
      </c>
    </row>
    <row r="56" spans="1:57" hidden="1" x14ac:dyDescent="0.25">
      <c r="A56">
        <v>4422</v>
      </c>
      <c r="B56" t="s">
        <v>122</v>
      </c>
      <c r="C56">
        <v>14703431</v>
      </c>
      <c r="D56" t="s">
        <v>3</v>
      </c>
      <c r="E56">
        <v>1986</v>
      </c>
      <c r="F56">
        <v>55</v>
      </c>
      <c r="G56">
        <v>158</v>
      </c>
      <c r="H56" s="2">
        <v>43550</v>
      </c>
      <c r="I56" s="2">
        <v>2958465</v>
      </c>
      <c r="J56" s="2">
        <v>2958465</v>
      </c>
      <c r="K56" s="2">
        <v>43554</v>
      </c>
      <c r="L56" t="s">
        <v>82</v>
      </c>
      <c r="M56" t="s">
        <v>101</v>
      </c>
      <c r="N56">
        <v>1</v>
      </c>
      <c r="P56">
        <v>0</v>
      </c>
      <c r="Q56">
        <v>0</v>
      </c>
      <c r="R56">
        <v>0</v>
      </c>
      <c r="S56">
        <v>9</v>
      </c>
      <c r="T56" t="s">
        <v>2</v>
      </c>
      <c r="U56" t="s">
        <v>6</v>
      </c>
      <c r="V56">
        <v>2</v>
      </c>
      <c r="W56">
        <v>300</v>
      </c>
      <c r="X56">
        <v>0</v>
      </c>
      <c r="Z56">
        <v>0</v>
      </c>
      <c r="AD56">
        <v>22</v>
      </c>
      <c r="AE56" s="4">
        <v>43563</v>
      </c>
      <c r="AF56">
        <v>14</v>
      </c>
      <c r="AG56">
        <v>10</v>
      </c>
      <c r="AH56" s="1">
        <v>1</v>
      </c>
      <c r="AI56">
        <v>3</v>
      </c>
      <c r="AJ56">
        <v>1</v>
      </c>
      <c r="AK56">
        <v>0</v>
      </c>
      <c r="AL56">
        <v>0</v>
      </c>
      <c r="AM56">
        <v>0</v>
      </c>
      <c r="AN56">
        <v>4</v>
      </c>
      <c r="AO56">
        <v>0</v>
      </c>
      <c r="AP56">
        <v>0</v>
      </c>
      <c r="AQ56">
        <v>0</v>
      </c>
      <c r="AR56">
        <v>0</v>
      </c>
      <c r="AS56">
        <v>0</v>
      </c>
      <c r="AU56">
        <v>0</v>
      </c>
      <c r="AW56">
        <v>0</v>
      </c>
      <c r="AX56">
        <v>0</v>
      </c>
      <c r="AY56">
        <v>0</v>
      </c>
      <c r="AZ56">
        <v>0</v>
      </c>
      <c r="BB56">
        <v>0</v>
      </c>
      <c r="BC56" s="2">
        <v>2958465</v>
      </c>
      <c r="BD56">
        <v>0</v>
      </c>
      <c r="BE56">
        <v>0</v>
      </c>
    </row>
    <row r="57" spans="1:57" hidden="1" x14ac:dyDescent="0.25">
      <c r="A57">
        <v>4494</v>
      </c>
      <c r="B57" t="s">
        <v>123</v>
      </c>
      <c r="C57">
        <v>19708205</v>
      </c>
      <c r="D57" t="s">
        <v>3</v>
      </c>
      <c r="E57">
        <v>1991</v>
      </c>
      <c r="F57">
        <v>63</v>
      </c>
      <c r="G57">
        <v>158</v>
      </c>
      <c r="H57" s="2">
        <v>43554</v>
      </c>
      <c r="I57" s="2">
        <v>43558</v>
      </c>
      <c r="J57" s="2">
        <v>43561</v>
      </c>
      <c r="K57" s="2">
        <v>43561</v>
      </c>
      <c r="L57" t="s">
        <v>81</v>
      </c>
      <c r="M57" t="s">
        <v>85</v>
      </c>
      <c r="N57">
        <v>1</v>
      </c>
      <c r="P57">
        <v>0</v>
      </c>
      <c r="Q57">
        <v>0</v>
      </c>
      <c r="R57">
        <v>0</v>
      </c>
      <c r="S57">
        <v>1</v>
      </c>
      <c r="T57" t="s">
        <v>2</v>
      </c>
      <c r="U57" t="s">
        <v>6</v>
      </c>
      <c r="V57">
        <v>2</v>
      </c>
      <c r="W57">
        <v>300</v>
      </c>
      <c r="X57">
        <v>0</v>
      </c>
      <c r="Z57">
        <v>0</v>
      </c>
      <c r="AD57">
        <v>20</v>
      </c>
      <c r="AE57" s="4">
        <v>43568</v>
      </c>
      <c r="AF57">
        <v>12</v>
      </c>
      <c r="AG57">
        <v>10</v>
      </c>
      <c r="AH57" s="1">
        <v>2</v>
      </c>
      <c r="AI57">
        <v>5</v>
      </c>
      <c r="AJ57">
        <v>1</v>
      </c>
      <c r="AK57">
        <v>1</v>
      </c>
      <c r="AL57">
        <v>3</v>
      </c>
      <c r="AM57">
        <v>1</v>
      </c>
      <c r="AN57">
        <v>5</v>
      </c>
      <c r="AO57">
        <v>2</v>
      </c>
      <c r="AP57">
        <v>0</v>
      </c>
      <c r="AQ57">
        <v>0</v>
      </c>
      <c r="AR57">
        <v>0</v>
      </c>
      <c r="AS57">
        <v>0</v>
      </c>
      <c r="AT57">
        <v>124.2</v>
      </c>
      <c r="AU57">
        <v>1</v>
      </c>
      <c r="AV57" t="s">
        <v>124</v>
      </c>
      <c r="AW57">
        <v>1</v>
      </c>
      <c r="AX57">
        <v>0</v>
      </c>
      <c r="AY57">
        <v>1</v>
      </c>
      <c r="AZ57">
        <v>0</v>
      </c>
      <c r="BB57">
        <v>0</v>
      </c>
      <c r="BC57" s="2">
        <v>43303</v>
      </c>
      <c r="BD57">
        <v>3.8</v>
      </c>
      <c r="BE57">
        <v>0</v>
      </c>
    </row>
    <row r="58" spans="1:57" hidden="1" x14ac:dyDescent="0.25">
      <c r="A58">
        <v>4587</v>
      </c>
      <c r="B58" t="s">
        <v>125</v>
      </c>
      <c r="C58">
        <v>16011938</v>
      </c>
      <c r="D58" t="s">
        <v>3</v>
      </c>
      <c r="E58">
        <v>1987</v>
      </c>
      <c r="F58">
        <v>66</v>
      </c>
      <c r="G58">
        <v>155</v>
      </c>
      <c r="H58" s="2">
        <v>43557</v>
      </c>
      <c r="I58" s="2">
        <v>43558</v>
      </c>
      <c r="J58" s="2">
        <v>43559</v>
      </c>
      <c r="K58" s="2">
        <v>43561</v>
      </c>
      <c r="L58" t="s">
        <v>82</v>
      </c>
      <c r="M58" t="s">
        <v>101</v>
      </c>
      <c r="N58">
        <v>1</v>
      </c>
      <c r="P58">
        <v>0</v>
      </c>
      <c r="Q58">
        <v>0</v>
      </c>
      <c r="R58">
        <v>0</v>
      </c>
      <c r="S58">
        <v>2</v>
      </c>
      <c r="T58" t="s">
        <v>2</v>
      </c>
      <c r="U58" t="s">
        <v>11</v>
      </c>
      <c r="V58">
        <v>2</v>
      </c>
      <c r="W58" t="s">
        <v>126</v>
      </c>
      <c r="X58">
        <v>0</v>
      </c>
      <c r="Z58">
        <v>0</v>
      </c>
      <c r="AD58">
        <v>26</v>
      </c>
      <c r="AE58" s="4">
        <v>44027</v>
      </c>
      <c r="AF58">
        <v>22</v>
      </c>
      <c r="AG58">
        <v>15</v>
      </c>
      <c r="AH58" s="1">
        <v>0</v>
      </c>
      <c r="AI58">
        <v>3</v>
      </c>
      <c r="AJ58">
        <v>3</v>
      </c>
      <c r="AK58">
        <v>0</v>
      </c>
      <c r="AL58">
        <v>0</v>
      </c>
      <c r="AM58">
        <v>0</v>
      </c>
      <c r="AN58">
        <v>4</v>
      </c>
      <c r="AO58">
        <v>0</v>
      </c>
      <c r="AP58">
        <v>0</v>
      </c>
      <c r="AQ58">
        <v>0</v>
      </c>
      <c r="AR58">
        <v>0</v>
      </c>
      <c r="AS58">
        <v>0</v>
      </c>
      <c r="AU58">
        <v>0</v>
      </c>
      <c r="AW58">
        <v>0</v>
      </c>
      <c r="AX58">
        <v>0</v>
      </c>
      <c r="AY58">
        <v>0</v>
      </c>
      <c r="AZ58">
        <v>0</v>
      </c>
      <c r="BB58">
        <v>0</v>
      </c>
      <c r="BC58" s="2">
        <v>2958465</v>
      </c>
      <c r="BD58">
        <v>0</v>
      </c>
      <c r="BE58">
        <v>0</v>
      </c>
    </row>
    <row r="59" spans="1:57" hidden="1" x14ac:dyDescent="0.25">
      <c r="A59">
        <v>4765</v>
      </c>
      <c r="B59" t="s">
        <v>127</v>
      </c>
      <c r="C59">
        <v>19407412</v>
      </c>
      <c r="D59" t="s">
        <v>3</v>
      </c>
      <c r="E59">
        <v>1989</v>
      </c>
      <c r="F59">
        <v>49</v>
      </c>
      <c r="G59">
        <v>150</v>
      </c>
      <c r="H59" s="2">
        <v>43560</v>
      </c>
      <c r="I59" s="2">
        <v>43562</v>
      </c>
      <c r="J59" s="2">
        <v>43563</v>
      </c>
      <c r="K59" s="2">
        <v>43565</v>
      </c>
      <c r="L59" t="s">
        <v>82</v>
      </c>
      <c r="M59" t="s">
        <v>83</v>
      </c>
      <c r="N59">
        <v>1</v>
      </c>
      <c r="O59">
        <v>6</v>
      </c>
      <c r="P59">
        <v>0</v>
      </c>
      <c r="Q59">
        <v>0</v>
      </c>
      <c r="R59">
        <v>10</v>
      </c>
      <c r="S59">
        <v>5</v>
      </c>
      <c r="T59" t="s">
        <v>2</v>
      </c>
      <c r="U59" t="s">
        <v>6</v>
      </c>
      <c r="V59">
        <v>2</v>
      </c>
      <c r="W59">
        <v>300</v>
      </c>
      <c r="X59">
        <v>0</v>
      </c>
      <c r="Z59">
        <v>0</v>
      </c>
      <c r="AB59">
        <v>41.62</v>
      </c>
      <c r="AC59">
        <v>0.05</v>
      </c>
      <c r="AD59">
        <v>15</v>
      </c>
      <c r="AE59" s="4">
        <v>43570</v>
      </c>
      <c r="AF59">
        <v>9</v>
      </c>
      <c r="AG59">
        <v>7</v>
      </c>
      <c r="AH59" s="1">
        <v>0</v>
      </c>
      <c r="AI59">
        <v>1</v>
      </c>
      <c r="AJ59">
        <v>5</v>
      </c>
      <c r="AK59">
        <v>0</v>
      </c>
      <c r="AL59">
        <v>0</v>
      </c>
      <c r="AM59">
        <v>0</v>
      </c>
      <c r="AN59">
        <v>4</v>
      </c>
      <c r="AO59">
        <v>0</v>
      </c>
      <c r="AP59">
        <v>0</v>
      </c>
      <c r="AQ59">
        <v>0</v>
      </c>
      <c r="AR59">
        <v>0</v>
      </c>
      <c r="AS59">
        <v>0</v>
      </c>
      <c r="AU59">
        <v>0</v>
      </c>
      <c r="AW59">
        <v>0</v>
      </c>
      <c r="AX59">
        <v>0</v>
      </c>
      <c r="AY59">
        <v>0</v>
      </c>
      <c r="AZ59">
        <v>0</v>
      </c>
      <c r="BB59">
        <v>0</v>
      </c>
      <c r="BC59" s="2">
        <v>2958465</v>
      </c>
      <c r="BD59">
        <v>0</v>
      </c>
      <c r="BE59">
        <v>0</v>
      </c>
    </row>
    <row r="60" spans="1:57" hidden="1" x14ac:dyDescent="0.25">
      <c r="A60">
        <v>4812</v>
      </c>
      <c r="B60" t="s">
        <v>128</v>
      </c>
      <c r="C60">
        <v>17410511</v>
      </c>
      <c r="D60" t="s">
        <v>3</v>
      </c>
      <c r="E60">
        <v>1987</v>
      </c>
      <c r="F60">
        <v>49</v>
      </c>
      <c r="G60">
        <v>150</v>
      </c>
      <c r="H60" s="2">
        <v>43562</v>
      </c>
      <c r="I60" s="2">
        <v>43563</v>
      </c>
      <c r="J60" s="2">
        <v>43564</v>
      </c>
      <c r="K60" s="2">
        <v>43566</v>
      </c>
      <c r="L60" t="s">
        <v>82</v>
      </c>
      <c r="M60" t="s">
        <v>129</v>
      </c>
      <c r="N60">
        <v>1</v>
      </c>
      <c r="O60">
        <v>15</v>
      </c>
      <c r="P60">
        <v>0</v>
      </c>
      <c r="Q60">
        <v>0</v>
      </c>
      <c r="R60">
        <v>0</v>
      </c>
      <c r="S60">
        <v>2</v>
      </c>
      <c r="T60" t="s">
        <v>2</v>
      </c>
      <c r="U60" t="s">
        <v>6</v>
      </c>
      <c r="V60">
        <v>2</v>
      </c>
      <c r="W60">
        <v>300</v>
      </c>
      <c r="X60">
        <v>0</v>
      </c>
      <c r="Z60">
        <v>0</v>
      </c>
      <c r="AB60">
        <v>113.4</v>
      </c>
      <c r="AC60">
        <v>0.05</v>
      </c>
      <c r="AD60">
        <v>10</v>
      </c>
      <c r="AE60" s="4">
        <v>43571</v>
      </c>
      <c r="AF60">
        <v>6</v>
      </c>
      <c r="AG60">
        <v>5</v>
      </c>
      <c r="AH60" s="1">
        <v>0</v>
      </c>
      <c r="AI60">
        <v>0</v>
      </c>
      <c r="AJ60">
        <v>2</v>
      </c>
      <c r="AK60">
        <v>0</v>
      </c>
      <c r="AL60">
        <v>0</v>
      </c>
      <c r="AM60">
        <v>0</v>
      </c>
      <c r="AN60">
        <v>2</v>
      </c>
      <c r="AO60">
        <v>0</v>
      </c>
      <c r="AP60">
        <v>0</v>
      </c>
      <c r="AQ60">
        <v>0</v>
      </c>
      <c r="AR60">
        <v>0</v>
      </c>
      <c r="AS60">
        <v>0</v>
      </c>
      <c r="AU60">
        <v>0</v>
      </c>
      <c r="AW60">
        <v>0</v>
      </c>
      <c r="AX60">
        <v>0</v>
      </c>
      <c r="AY60">
        <v>0</v>
      </c>
      <c r="AZ60">
        <v>0</v>
      </c>
      <c r="BB60">
        <v>0</v>
      </c>
      <c r="BC60" s="2">
        <v>2958465</v>
      </c>
      <c r="BD60">
        <v>0</v>
      </c>
      <c r="BE60">
        <v>0</v>
      </c>
    </row>
    <row r="61" spans="1:57" hidden="1" x14ac:dyDescent="0.25">
      <c r="A61">
        <v>5023</v>
      </c>
      <c r="B61" t="s">
        <v>130</v>
      </c>
      <c r="C61">
        <v>19408977</v>
      </c>
      <c r="D61" t="s">
        <v>3</v>
      </c>
      <c r="E61">
        <v>1988</v>
      </c>
      <c r="F61">
        <v>55</v>
      </c>
      <c r="G61">
        <v>152</v>
      </c>
      <c r="H61" s="2">
        <v>43607</v>
      </c>
      <c r="I61" s="2">
        <v>43611</v>
      </c>
      <c r="J61" s="2">
        <v>2958465</v>
      </c>
      <c r="K61" s="2">
        <v>43614</v>
      </c>
      <c r="L61" t="s">
        <v>81</v>
      </c>
      <c r="M61" t="s">
        <v>83</v>
      </c>
      <c r="N61">
        <v>1</v>
      </c>
      <c r="O61">
        <v>5</v>
      </c>
      <c r="P61">
        <v>0</v>
      </c>
      <c r="Q61">
        <v>0</v>
      </c>
      <c r="R61">
        <v>0</v>
      </c>
      <c r="S61">
        <v>6</v>
      </c>
      <c r="T61" t="s">
        <v>2</v>
      </c>
      <c r="U61" t="s">
        <v>11</v>
      </c>
      <c r="V61">
        <v>2</v>
      </c>
      <c r="W61" t="s">
        <v>91</v>
      </c>
      <c r="X61">
        <v>0</v>
      </c>
      <c r="Z61">
        <v>0</v>
      </c>
      <c r="AD61">
        <v>22</v>
      </c>
      <c r="AE61" s="4">
        <v>43619</v>
      </c>
      <c r="AF61">
        <v>13</v>
      </c>
      <c r="AG61">
        <v>11</v>
      </c>
      <c r="AH61" s="1">
        <v>0</v>
      </c>
      <c r="AI61">
        <v>1</v>
      </c>
      <c r="AJ61">
        <v>2</v>
      </c>
      <c r="AK61">
        <v>0</v>
      </c>
      <c r="AL61">
        <v>0</v>
      </c>
      <c r="AM61">
        <v>0</v>
      </c>
      <c r="AN61">
        <v>3</v>
      </c>
      <c r="AO61">
        <v>0</v>
      </c>
      <c r="AP61">
        <v>0</v>
      </c>
      <c r="AQ61">
        <v>0</v>
      </c>
      <c r="AR61">
        <v>0</v>
      </c>
      <c r="AS61">
        <v>0</v>
      </c>
      <c r="AU61">
        <v>0</v>
      </c>
      <c r="AW61">
        <v>0</v>
      </c>
      <c r="AX61">
        <v>0</v>
      </c>
      <c r="AY61">
        <v>0</v>
      </c>
      <c r="AZ61">
        <v>0</v>
      </c>
      <c r="BB61">
        <v>0</v>
      </c>
      <c r="BC61" s="2">
        <v>2958465</v>
      </c>
      <c r="BD61">
        <v>0</v>
      </c>
      <c r="BE61">
        <v>0</v>
      </c>
    </row>
    <row r="62" spans="1:57" hidden="1" x14ac:dyDescent="0.25">
      <c r="A62">
        <v>5076</v>
      </c>
      <c r="B62" t="s">
        <v>131</v>
      </c>
      <c r="C62">
        <v>19407234</v>
      </c>
      <c r="D62" t="s">
        <v>3</v>
      </c>
      <c r="E62">
        <v>1985</v>
      </c>
      <c r="F62">
        <v>0</v>
      </c>
      <c r="G62">
        <v>0</v>
      </c>
      <c r="H62" s="2">
        <v>43564</v>
      </c>
      <c r="I62" s="2">
        <v>43567</v>
      </c>
      <c r="J62" s="2">
        <v>2958465</v>
      </c>
      <c r="K62" s="2">
        <v>43570</v>
      </c>
      <c r="L62" t="s">
        <v>82</v>
      </c>
      <c r="M62" t="s">
        <v>101</v>
      </c>
      <c r="N62">
        <v>1</v>
      </c>
      <c r="P62">
        <v>0</v>
      </c>
      <c r="Q62">
        <v>0</v>
      </c>
      <c r="R62">
        <v>0</v>
      </c>
      <c r="S62">
        <v>5</v>
      </c>
      <c r="T62" t="s">
        <v>2</v>
      </c>
      <c r="U62" t="s">
        <v>6</v>
      </c>
      <c r="V62">
        <v>1</v>
      </c>
      <c r="W62" t="s">
        <v>132</v>
      </c>
      <c r="X62">
        <v>0</v>
      </c>
      <c r="Z62">
        <v>0</v>
      </c>
      <c r="AB62">
        <v>62.18</v>
      </c>
      <c r="AC62">
        <v>0.21099999999999999</v>
      </c>
      <c r="AD62">
        <v>18</v>
      </c>
      <c r="AE62" s="4">
        <v>43576</v>
      </c>
      <c r="AF62">
        <v>15</v>
      </c>
      <c r="AG62">
        <v>10</v>
      </c>
      <c r="AH62" s="1">
        <v>0</v>
      </c>
      <c r="AI62">
        <v>0</v>
      </c>
      <c r="AJ62">
        <v>4</v>
      </c>
      <c r="AK62">
        <v>0</v>
      </c>
      <c r="AL62">
        <v>0</v>
      </c>
      <c r="AM62">
        <v>0</v>
      </c>
      <c r="AN62">
        <v>4</v>
      </c>
      <c r="AO62">
        <v>0</v>
      </c>
      <c r="AP62">
        <v>0</v>
      </c>
      <c r="AQ62">
        <v>0</v>
      </c>
      <c r="AR62">
        <v>0</v>
      </c>
      <c r="AS62">
        <v>0</v>
      </c>
      <c r="AU62">
        <v>0</v>
      </c>
      <c r="AW62">
        <v>0</v>
      </c>
      <c r="AX62">
        <v>0</v>
      </c>
      <c r="AY62">
        <v>0</v>
      </c>
      <c r="AZ62">
        <v>0</v>
      </c>
      <c r="BB62">
        <v>0</v>
      </c>
      <c r="BC62" s="2">
        <v>2958465</v>
      </c>
      <c r="BD62">
        <v>0</v>
      </c>
      <c r="BE62">
        <v>0</v>
      </c>
    </row>
    <row r="63" spans="1:57" hidden="1" x14ac:dyDescent="0.25">
      <c r="A63">
        <v>5101</v>
      </c>
      <c r="B63" t="s">
        <v>133</v>
      </c>
      <c r="C63">
        <v>16433116</v>
      </c>
      <c r="D63" t="s">
        <v>3</v>
      </c>
      <c r="E63">
        <v>1990</v>
      </c>
      <c r="F63">
        <v>69</v>
      </c>
      <c r="G63">
        <v>158</v>
      </c>
      <c r="H63" s="2">
        <v>43565</v>
      </c>
      <c r="I63" s="2">
        <v>43567</v>
      </c>
      <c r="J63" s="2">
        <v>2958465</v>
      </c>
      <c r="K63" s="2">
        <v>43570</v>
      </c>
      <c r="L63" t="s">
        <v>82</v>
      </c>
      <c r="M63" t="s">
        <v>101</v>
      </c>
      <c r="N63">
        <v>1</v>
      </c>
      <c r="P63">
        <v>0</v>
      </c>
      <c r="Q63">
        <v>0</v>
      </c>
      <c r="R63">
        <v>10</v>
      </c>
      <c r="S63">
        <v>7</v>
      </c>
      <c r="T63" t="s">
        <v>2</v>
      </c>
      <c r="U63" t="s">
        <v>6</v>
      </c>
      <c r="V63">
        <v>1</v>
      </c>
      <c r="W63" t="s">
        <v>132</v>
      </c>
      <c r="X63">
        <v>0</v>
      </c>
      <c r="Z63">
        <v>0</v>
      </c>
      <c r="AD63">
        <v>25</v>
      </c>
      <c r="AE63" s="4">
        <v>43576</v>
      </c>
      <c r="AF63">
        <v>10</v>
      </c>
      <c r="AG63">
        <v>6</v>
      </c>
      <c r="AH63" s="1">
        <v>0</v>
      </c>
      <c r="AI63">
        <v>5</v>
      </c>
      <c r="AJ63">
        <v>0</v>
      </c>
      <c r="AK63">
        <v>0</v>
      </c>
      <c r="AL63">
        <v>0</v>
      </c>
      <c r="AM63">
        <v>0</v>
      </c>
      <c r="AN63">
        <v>5</v>
      </c>
      <c r="AO63">
        <v>0</v>
      </c>
      <c r="AP63">
        <v>0</v>
      </c>
      <c r="AQ63">
        <v>0</v>
      </c>
      <c r="AR63">
        <v>0</v>
      </c>
      <c r="AS63">
        <v>0</v>
      </c>
      <c r="AU63">
        <v>0</v>
      </c>
      <c r="AW63">
        <v>0</v>
      </c>
      <c r="AX63">
        <v>0</v>
      </c>
      <c r="AY63">
        <v>0</v>
      </c>
      <c r="AZ63">
        <v>0</v>
      </c>
      <c r="BB63">
        <v>0</v>
      </c>
      <c r="BC63" s="2">
        <v>2958465</v>
      </c>
      <c r="BD63">
        <v>0</v>
      </c>
      <c r="BE63">
        <v>0</v>
      </c>
    </row>
    <row r="64" spans="1:57" hidden="1" x14ac:dyDescent="0.25">
      <c r="A64">
        <v>5172</v>
      </c>
      <c r="B64" t="s">
        <v>134</v>
      </c>
      <c r="C64">
        <v>17404877</v>
      </c>
      <c r="D64" t="s">
        <v>3</v>
      </c>
      <c r="E64">
        <v>1994</v>
      </c>
      <c r="F64">
        <v>56</v>
      </c>
      <c r="G64">
        <v>159</v>
      </c>
      <c r="H64" s="2">
        <v>43566</v>
      </c>
      <c r="I64" s="2">
        <v>2958465</v>
      </c>
      <c r="J64" s="2">
        <v>2958465</v>
      </c>
      <c r="K64" s="2">
        <v>43572</v>
      </c>
      <c r="L64" t="s">
        <v>82</v>
      </c>
      <c r="M64" t="s">
        <v>83</v>
      </c>
      <c r="N64">
        <v>1</v>
      </c>
      <c r="P64">
        <v>0</v>
      </c>
      <c r="Q64">
        <v>0</v>
      </c>
      <c r="R64">
        <v>0</v>
      </c>
      <c r="S64">
        <v>2</v>
      </c>
      <c r="T64" t="s">
        <v>2</v>
      </c>
      <c r="U64" t="s">
        <v>6</v>
      </c>
      <c r="V64">
        <v>1</v>
      </c>
      <c r="W64" t="s">
        <v>132</v>
      </c>
      <c r="X64">
        <v>0</v>
      </c>
      <c r="Z64">
        <v>0</v>
      </c>
      <c r="AD64">
        <v>33</v>
      </c>
      <c r="AE64" s="4">
        <v>43577</v>
      </c>
      <c r="AF64">
        <v>21</v>
      </c>
      <c r="AG64">
        <v>14</v>
      </c>
      <c r="AH64" s="1">
        <v>0</v>
      </c>
      <c r="AI64">
        <v>7</v>
      </c>
      <c r="AJ64">
        <v>1</v>
      </c>
      <c r="AK64">
        <v>0</v>
      </c>
      <c r="AL64">
        <v>0</v>
      </c>
      <c r="AM64">
        <v>0</v>
      </c>
      <c r="AN64">
        <v>8</v>
      </c>
      <c r="AO64">
        <v>0</v>
      </c>
      <c r="AP64">
        <v>0</v>
      </c>
      <c r="AQ64">
        <v>0</v>
      </c>
      <c r="AR64">
        <v>0</v>
      </c>
      <c r="AS64">
        <v>0</v>
      </c>
      <c r="AU64">
        <v>0</v>
      </c>
      <c r="AW64">
        <v>0</v>
      </c>
      <c r="AX64">
        <v>0</v>
      </c>
      <c r="AY64">
        <v>0</v>
      </c>
      <c r="AZ64">
        <v>0</v>
      </c>
      <c r="BB64">
        <v>0</v>
      </c>
      <c r="BC64" s="2">
        <v>2958465</v>
      </c>
      <c r="BD64">
        <v>0</v>
      </c>
      <c r="BE64">
        <v>0</v>
      </c>
    </row>
    <row r="65" spans="1:57" x14ac:dyDescent="0.25">
      <c r="A65">
        <v>5193</v>
      </c>
      <c r="B65" t="s">
        <v>135</v>
      </c>
      <c r="C65">
        <v>19409184</v>
      </c>
      <c r="D65" t="s">
        <v>3</v>
      </c>
      <c r="E65">
        <v>1990</v>
      </c>
      <c r="F65">
        <v>62</v>
      </c>
      <c r="G65">
        <v>158</v>
      </c>
      <c r="H65" s="2">
        <v>43615</v>
      </c>
      <c r="I65" s="2">
        <v>43616</v>
      </c>
      <c r="J65" s="2">
        <v>43620</v>
      </c>
      <c r="K65" s="2">
        <v>43622</v>
      </c>
      <c r="L65" t="s">
        <v>81</v>
      </c>
      <c r="M65" t="s">
        <v>85</v>
      </c>
      <c r="N65">
        <v>1</v>
      </c>
      <c r="O65">
        <v>7.5</v>
      </c>
      <c r="P65">
        <v>0</v>
      </c>
      <c r="Q65">
        <v>0</v>
      </c>
      <c r="R65">
        <v>1001</v>
      </c>
      <c r="S65">
        <v>9</v>
      </c>
      <c r="T65" t="s">
        <v>2</v>
      </c>
      <c r="U65" t="s">
        <v>7</v>
      </c>
      <c r="V65">
        <v>0</v>
      </c>
      <c r="X65">
        <v>0</v>
      </c>
      <c r="Z65">
        <v>0</v>
      </c>
      <c r="AD65">
        <v>26</v>
      </c>
      <c r="AE65" s="4">
        <v>43625</v>
      </c>
      <c r="AF65">
        <v>19</v>
      </c>
      <c r="AG65">
        <v>7</v>
      </c>
      <c r="AH65" s="1">
        <v>0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2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W65">
        <v>0</v>
      </c>
      <c r="AX65">
        <v>0</v>
      </c>
      <c r="AY65">
        <v>0</v>
      </c>
      <c r="AZ65">
        <v>0</v>
      </c>
      <c r="BB65">
        <v>0</v>
      </c>
      <c r="BC65" s="2">
        <v>43361</v>
      </c>
      <c r="BD65">
        <v>0</v>
      </c>
      <c r="BE65">
        <v>0</v>
      </c>
    </row>
    <row r="66" spans="1:57" hidden="1" x14ac:dyDescent="0.25">
      <c r="A66">
        <v>5274</v>
      </c>
      <c r="B66" t="s">
        <v>136</v>
      </c>
      <c r="C66">
        <v>18425005</v>
      </c>
      <c r="D66" t="s">
        <v>3</v>
      </c>
      <c r="E66">
        <v>1994</v>
      </c>
      <c r="F66">
        <v>60</v>
      </c>
      <c r="G66">
        <v>157</v>
      </c>
      <c r="H66" s="2">
        <v>43568</v>
      </c>
      <c r="I66" s="2">
        <v>2958465</v>
      </c>
      <c r="J66" s="2">
        <v>2958465</v>
      </c>
      <c r="K66" s="2">
        <v>43573</v>
      </c>
      <c r="L66" t="s">
        <v>82</v>
      </c>
      <c r="M66" t="s">
        <v>96</v>
      </c>
      <c r="N66">
        <v>1</v>
      </c>
      <c r="P66">
        <v>0</v>
      </c>
      <c r="Q66">
        <v>0</v>
      </c>
      <c r="R66">
        <v>0</v>
      </c>
      <c r="S66">
        <v>1</v>
      </c>
      <c r="T66" t="s">
        <v>2</v>
      </c>
      <c r="U66" t="s">
        <v>6</v>
      </c>
      <c r="V66">
        <v>1</v>
      </c>
      <c r="W66" t="s">
        <v>98</v>
      </c>
      <c r="X66">
        <v>0</v>
      </c>
      <c r="Z66">
        <v>0</v>
      </c>
      <c r="AD66">
        <v>21</v>
      </c>
      <c r="AE66" s="4">
        <v>43945</v>
      </c>
      <c r="AF66">
        <v>11</v>
      </c>
      <c r="AG66">
        <v>7</v>
      </c>
      <c r="AH66" s="1">
        <v>0</v>
      </c>
      <c r="AI66">
        <v>2</v>
      </c>
      <c r="AJ66">
        <v>2</v>
      </c>
      <c r="AK66">
        <v>0</v>
      </c>
      <c r="AL66">
        <v>0</v>
      </c>
      <c r="AM66">
        <v>0</v>
      </c>
      <c r="AN66">
        <v>4</v>
      </c>
      <c r="AO66">
        <v>0</v>
      </c>
      <c r="AP66">
        <v>0</v>
      </c>
      <c r="AQ66">
        <v>0</v>
      </c>
      <c r="AR66">
        <v>0</v>
      </c>
      <c r="AS66">
        <v>0</v>
      </c>
      <c r="AU66">
        <v>0</v>
      </c>
      <c r="AW66">
        <v>0</v>
      </c>
      <c r="AX66">
        <v>0</v>
      </c>
      <c r="AY66">
        <v>0</v>
      </c>
      <c r="AZ66">
        <v>0</v>
      </c>
      <c r="BB66">
        <v>0</v>
      </c>
      <c r="BC66" s="2">
        <v>2958465</v>
      </c>
      <c r="BD66">
        <v>0</v>
      </c>
      <c r="BE66">
        <v>0</v>
      </c>
    </row>
    <row r="67" spans="1:57" x14ac:dyDescent="0.25">
      <c r="A67">
        <v>5276</v>
      </c>
      <c r="B67" t="s">
        <v>137</v>
      </c>
      <c r="C67">
        <v>18502149</v>
      </c>
      <c r="D67" t="s">
        <v>3</v>
      </c>
      <c r="E67">
        <v>1975</v>
      </c>
      <c r="F67">
        <v>40</v>
      </c>
      <c r="G67">
        <v>149</v>
      </c>
      <c r="H67" s="2">
        <v>43688</v>
      </c>
      <c r="I67" s="2">
        <v>2958465</v>
      </c>
      <c r="J67" s="2">
        <v>2958465</v>
      </c>
      <c r="K67" s="2">
        <v>43706</v>
      </c>
      <c r="L67" t="s">
        <v>138</v>
      </c>
      <c r="M67" t="s">
        <v>139</v>
      </c>
      <c r="N67">
        <v>1</v>
      </c>
      <c r="P67">
        <v>0</v>
      </c>
      <c r="Q67">
        <v>0</v>
      </c>
      <c r="R67">
        <v>1001</v>
      </c>
      <c r="S67">
        <v>2</v>
      </c>
      <c r="T67" t="s">
        <v>113</v>
      </c>
      <c r="U67" t="s">
        <v>6</v>
      </c>
      <c r="V67">
        <v>0</v>
      </c>
      <c r="X67">
        <v>0</v>
      </c>
      <c r="Z67">
        <v>0</v>
      </c>
      <c r="AD67">
        <v>2</v>
      </c>
      <c r="AE67" s="4">
        <v>43709</v>
      </c>
      <c r="AF67">
        <v>1</v>
      </c>
      <c r="AG67">
        <v>1</v>
      </c>
      <c r="AH67" s="1">
        <v>0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  <c r="AP67">
        <v>0</v>
      </c>
      <c r="AQ67">
        <v>0</v>
      </c>
      <c r="AR67">
        <v>0</v>
      </c>
      <c r="AS67">
        <v>0</v>
      </c>
      <c r="AU67">
        <v>0</v>
      </c>
      <c r="AV67" t="s">
        <v>140</v>
      </c>
      <c r="AW67">
        <v>0</v>
      </c>
      <c r="AX67">
        <v>0</v>
      </c>
      <c r="AY67">
        <v>0</v>
      </c>
      <c r="AZ67">
        <v>0</v>
      </c>
      <c r="BB67">
        <v>0</v>
      </c>
      <c r="BC67" s="2">
        <v>43972</v>
      </c>
      <c r="BD67">
        <v>0</v>
      </c>
      <c r="BE67">
        <v>0</v>
      </c>
    </row>
    <row r="68" spans="1:57" hidden="1" x14ac:dyDescent="0.25">
      <c r="A68">
        <v>5387</v>
      </c>
      <c r="B68" t="s">
        <v>141</v>
      </c>
      <c r="C68">
        <v>18424702</v>
      </c>
      <c r="D68" t="s">
        <v>3</v>
      </c>
      <c r="E68">
        <v>1985</v>
      </c>
      <c r="F68">
        <v>57</v>
      </c>
      <c r="G68">
        <v>153</v>
      </c>
      <c r="H68" s="2">
        <v>43571</v>
      </c>
      <c r="I68" s="2">
        <v>2958465</v>
      </c>
      <c r="J68" s="2">
        <v>2958465</v>
      </c>
      <c r="K68" s="2">
        <v>43575</v>
      </c>
      <c r="L68" t="s">
        <v>82</v>
      </c>
      <c r="M68" t="s">
        <v>101</v>
      </c>
      <c r="N68">
        <v>1</v>
      </c>
      <c r="P68">
        <v>0</v>
      </c>
      <c r="Q68">
        <v>0</v>
      </c>
      <c r="R68">
        <v>0</v>
      </c>
      <c r="S68">
        <v>2</v>
      </c>
      <c r="T68" t="s">
        <v>2</v>
      </c>
      <c r="U68" t="s">
        <v>6</v>
      </c>
      <c r="V68">
        <v>1</v>
      </c>
      <c r="W68" t="s">
        <v>132</v>
      </c>
      <c r="X68">
        <v>0</v>
      </c>
      <c r="Z68">
        <v>0</v>
      </c>
      <c r="AD68">
        <v>15</v>
      </c>
      <c r="AE68" s="4">
        <v>43616</v>
      </c>
      <c r="AF68">
        <v>13</v>
      </c>
      <c r="AG68">
        <v>10</v>
      </c>
      <c r="AH68" s="1">
        <v>0</v>
      </c>
      <c r="AI68">
        <v>4</v>
      </c>
      <c r="AJ68">
        <v>2</v>
      </c>
      <c r="AK68">
        <v>0</v>
      </c>
      <c r="AL68">
        <v>0</v>
      </c>
      <c r="AM68">
        <v>0</v>
      </c>
      <c r="AN68">
        <v>6</v>
      </c>
      <c r="AO68">
        <v>0</v>
      </c>
      <c r="AP68">
        <v>0</v>
      </c>
      <c r="AQ68">
        <v>0</v>
      </c>
      <c r="AR68">
        <v>0</v>
      </c>
      <c r="AS68">
        <v>0</v>
      </c>
      <c r="AU68">
        <v>0</v>
      </c>
      <c r="AW68">
        <v>0</v>
      </c>
      <c r="AX68">
        <v>0</v>
      </c>
      <c r="AY68">
        <v>0</v>
      </c>
      <c r="AZ68">
        <v>0</v>
      </c>
      <c r="BB68">
        <v>0</v>
      </c>
      <c r="BC68" s="2">
        <v>2958199</v>
      </c>
      <c r="BD68">
        <v>0</v>
      </c>
      <c r="BE68">
        <v>0</v>
      </c>
    </row>
    <row r="69" spans="1:57" hidden="1" x14ac:dyDescent="0.25">
      <c r="A69">
        <v>5459</v>
      </c>
      <c r="B69" t="s">
        <v>142</v>
      </c>
      <c r="C69">
        <v>18428835</v>
      </c>
      <c r="D69" t="s">
        <v>3</v>
      </c>
      <c r="E69">
        <v>1991</v>
      </c>
      <c r="F69">
        <v>46</v>
      </c>
      <c r="G69">
        <v>150</v>
      </c>
      <c r="H69" s="2">
        <v>43571</v>
      </c>
      <c r="I69" s="2">
        <v>2958465</v>
      </c>
      <c r="J69" s="2">
        <v>2958465</v>
      </c>
      <c r="K69" s="2">
        <v>43575</v>
      </c>
      <c r="L69" t="s">
        <v>82</v>
      </c>
      <c r="M69" t="s">
        <v>96</v>
      </c>
      <c r="N69">
        <v>1</v>
      </c>
      <c r="P69">
        <v>0</v>
      </c>
      <c r="Q69">
        <v>0</v>
      </c>
      <c r="R69">
        <v>0</v>
      </c>
      <c r="T69" t="s">
        <v>2</v>
      </c>
      <c r="U69" t="s">
        <v>6</v>
      </c>
      <c r="V69">
        <v>1</v>
      </c>
      <c r="W69" t="s">
        <v>98</v>
      </c>
      <c r="X69">
        <v>0</v>
      </c>
      <c r="Z69">
        <v>0</v>
      </c>
      <c r="AD69">
        <v>18</v>
      </c>
      <c r="AE69" s="4">
        <v>43580</v>
      </c>
      <c r="AF69">
        <v>7</v>
      </c>
      <c r="AG69">
        <v>6</v>
      </c>
      <c r="AH69" s="1">
        <v>0</v>
      </c>
      <c r="AI69">
        <v>4</v>
      </c>
      <c r="AJ69">
        <v>0</v>
      </c>
      <c r="AK69">
        <v>0</v>
      </c>
      <c r="AL69">
        <v>0</v>
      </c>
      <c r="AM69">
        <v>0</v>
      </c>
      <c r="AN69">
        <v>4</v>
      </c>
      <c r="AO69">
        <v>0</v>
      </c>
      <c r="AP69">
        <v>0</v>
      </c>
      <c r="AQ69">
        <v>0</v>
      </c>
      <c r="AR69">
        <v>0</v>
      </c>
      <c r="AS69">
        <v>0</v>
      </c>
      <c r="AU69">
        <v>0</v>
      </c>
      <c r="AW69">
        <v>0</v>
      </c>
      <c r="AX69">
        <v>0</v>
      </c>
      <c r="AY69">
        <v>0</v>
      </c>
      <c r="AZ69">
        <v>0</v>
      </c>
      <c r="BB69">
        <v>0</v>
      </c>
      <c r="BC69" s="2">
        <v>2958465</v>
      </c>
      <c r="BD69">
        <v>0</v>
      </c>
      <c r="BE69">
        <v>0</v>
      </c>
    </row>
    <row r="70" spans="1:57" hidden="1" x14ac:dyDescent="0.25">
      <c r="A70">
        <v>5459</v>
      </c>
      <c r="B70" t="s">
        <v>142</v>
      </c>
      <c r="C70">
        <v>18428835</v>
      </c>
      <c r="D70" t="s">
        <v>3</v>
      </c>
      <c r="E70">
        <v>1991</v>
      </c>
      <c r="F70">
        <v>46</v>
      </c>
      <c r="G70">
        <v>150</v>
      </c>
      <c r="H70" s="2">
        <v>43571</v>
      </c>
      <c r="I70" s="2">
        <v>2958465</v>
      </c>
      <c r="J70" s="2">
        <v>2958465</v>
      </c>
      <c r="K70" s="2">
        <v>43575</v>
      </c>
      <c r="L70" t="s">
        <v>82</v>
      </c>
      <c r="M70" t="s">
        <v>96</v>
      </c>
      <c r="N70">
        <v>1</v>
      </c>
      <c r="P70">
        <v>0</v>
      </c>
      <c r="Q70">
        <v>0</v>
      </c>
      <c r="R70">
        <v>0</v>
      </c>
      <c r="S70">
        <v>2</v>
      </c>
      <c r="T70" t="s">
        <v>2</v>
      </c>
      <c r="U70" t="s">
        <v>6</v>
      </c>
      <c r="V70">
        <v>1</v>
      </c>
      <c r="W70" t="s">
        <v>98</v>
      </c>
      <c r="X70">
        <v>0</v>
      </c>
      <c r="Z70">
        <v>0</v>
      </c>
      <c r="AD70">
        <v>18</v>
      </c>
      <c r="AE70" s="4">
        <v>43580</v>
      </c>
      <c r="AF70">
        <v>7</v>
      </c>
      <c r="AG70">
        <v>6</v>
      </c>
      <c r="AH70" s="1">
        <v>0</v>
      </c>
      <c r="AI70">
        <v>4</v>
      </c>
      <c r="AJ70">
        <v>0</v>
      </c>
      <c r="AK70">
        <v>0</v>
      </c>
      <c r="AL70">
        <v>0</v>
      </c>
      <c r="AM70">
        <v>0</v>
      </c>
      <c r="AN70">
        <v>4</v>
      </c>
      <c r="AO70">
        <v>0</v>
      </c>
      <c r="AP70">
        <v>0</v>
      </c>
      <c r="AQ70">
        <v>0</v>
      </c>
      <c r="AR70">
        <v>0</v>
      </c>
      <c r="AS70">
        <v>0</v>
      </c>
      <c r="AU70">
        <v>0</v>
      </c>
      <c r="AW70">
        <v>0</v>
      </c>
      <c r="AX70">
        <v>0</v>
      </c>
      <c r="AY70">
        <v>0</v>
      </c>
      <c r="AZ70">
        <v>0</v>
      </c>
      <c r="BB70">
        <v>0</v>
      </c>
      <c r="BC70" s="2">
        <v>2958465</v>
      </c>
      <c r="BD70">
        <v>0</v>
      </c>
      <c r="BE70">
        <v>0</v>
      </c>
    </row>
    <row r="71" spans="1:57" x14ac:dyDescent="0.25">
      <c r="A71">
        <v>5496</v>
      </c>
      <c r="B71" t="s">
        <v>143</v>
      </c>
      <c r="C71">
        <v>15409020</v>
      </c>
      <c r="D71" t="s">
        <v>3</v>
      </c>
      <c r="E71">
        <v>1988</v>
      </c>
      <c r="F71">
        <v>55</v>
      </c>
      <c r="G71">
        <v>160</v>
      </c>
      <c r="H71" s="2">
        <v>43572</v>
      </c>
      <c r="I71" s="2">
        <v>2958465</v>
      </c>
      <c r="J71" s="2">
        <v>2958465</v>
      </c>
      <c r="K71" s="2">
        <v>43576</v>
      </c>
      <c r="L71" t="s">
        <v>82</v>
      </c>
      <c r="M71" t="s">
        <v>83</v>
      </c>
      <c r="N71">
        <v>1</v>
      </c>
      <c r="P71">
        <v>0</v>
      </c>
      <c r="Q71">
        <v>0</v>
      </c>
      <c r="R71">
        <v>20</v>
      </c>
      <c r="S71">
        <v>2</v>
      </c>
      <c r="T71" t="s">
        <v>2</v>
      </c>
      <c r="U71" t="s">
        <v>6</v>
      </c>
      <c r="V71">
        <v>0</v>
      </c>
      <c r="X71">
        <v>0</v>
      </c>
      <c r="Z71">
        <v>0</v>
      </c>
      <c r="AD71">
        <v>6</v>
      </c>
      <c r="AE71" s="4">
        <v>43583</v>
      </c>
      <c r="AF71">
        <v>3</v>
      </c>
      <c r="AG71">
        <v>1</v>
      </c>
      <c r="AH71" s="1">
        <v>0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1</v>
      </c>
      <c r="AO71">
        <v>0</v>
      </c>
      <c r="AP71">
        <v>0</v>
      </c>
      <c r="AQ71">
        <v>0</v>
      </c>
      <c r="AR71">
        <v>0</v>
      </c>
      <c r="AS71">
        <v>0</v>
      </c>
      <c r="AU71">
        <v>0</v>
      </c>
      <c r="AW71">
        <v>0</v>
      </c>
      <c r="AX71">
        <v>0</v>
      </c>
      <c r="AY71">
        <v>0</v>
      </c>
      <c r="AZ71">
        <v>0</v>
      </c>
      <c r="BB71">
        <v>0</v>
      </c>
      <c r="BC71" s="2">
        <v>2958465</v>
      </c>
      <c r="BD71">
        <v>0</v>
      </c>
      <c r="BE71">
        <v>0</v>
      </c>
    </row>
    <row r="72" spans="1:57" hidden="1" x14ac:dyDescent="0.25">
      <c r="A72">
        <v>5693</v>
      </c>
      <c r="B72" t="s">
        <v>144</v>
      </c>
      <c r="C72">
        <v>18030712</v>
      </c>
      <c r="D72" t="s">
        <v>3</v>
      </c>
      <c r="E72">
        <v>1989</v>
      </c>
      <c r="F72">
        <v>42</v>
      </c>
      <c r="G72">
        <v>145</v>
      </c>
      <c r="H72" s="2">
        <v>43574</v>
      </c>
      <c r="I72" s="2">
        <v>43576</v>
      </c>
      <c r="J72" s="2">
        <v>2958465</v>
      </c>
      <c r="K72" s="2">
        <v>43579</v>
      </c>
      <c r="L72" t="s">
        <v>82</v>
      </c>
      <c r="M72" t="s">
        <v>83</v>
      </c>
      <c r="N72">
        <v>1</v>
      </c>
      <c r="P72">
        <v>0</v>
      </c>
      <c r="Q72">
        <v>0</v>
      </c>
      <c r="R72">
        <v>10</v>
      </c>
      <c r="S72">
        <v>1</v>
      </c>
      <c r="T72" t="s">
        <v>2</v>
      </c>
      <c r="U72" t="s">
        <v>6</v>
      </c>
      <c r="V72">
        <v>2</v>
      </c>
      <c r="W72">
        <v>300</v>
      </c>
      <c r="X72">
        <v>0</v>
      </c>
      <c r="Z72">
        <v>0</v>
      </c>
      <c r="AD72">
        <v>9</v>
      </c>
      <c r="AE72" s="4">
        <v>43623</v>
      </c>
      <c r="AF72">
        <v>5</v>
      </c>
      <c r="AG72">
        <v>5</v>
      </c>
      <c r="AH72" s="1">
        <v>0</v>
      </c>
      <c r="AI72">
        <v>1</v>
      </c>
      <c r="AJ72">
        <v>1</v>
      </c>
      <c r="AK72">
        <v>0</v>
      </c>
      <c r="AL72">
        <v>0</v>
      </c>
      <c r="AM72">
        <v>0</v>
      </c>
      <c r="AN72">
        <v>2</v>
      </c>
      <c r="AO72">
        <v>0</v>
      </c>
      <c r="AP72">
        <v>0</v>
      </c>
      <c r="AQ72">
        <v>0</v>
      </c>
      <c r="AR72">
        <v>0</v>
      </c>
      <c r="AS72">
        <v>0</v>
      </c>
      <c r="AU72">
        <v>0</v>
      </c>
      <c r="AW72">
        <v>0</v>
      </c>
      <c r="AX72">
        <v>0</v>
      </c>
      <c r="AY72">
        <v>0</v>
      </c>
      <c r="AZ72">
        <v>0</v>
      </c>
      <c r="BB72">
        <v>0</v>
      </c>
      <c r="BC72" s="2">
        <v>2958465</v>
      </c>
      <c r="BD72">
        <v>0</v>
      </c>
      <c r="BE72">
        <v>0</v>
      </c>
    </row>
    <row r="73" spans="1:57" hidden="1" x14ac:dyDescent="0.25">
      <c r="A73">
        <v>5842</v>
      </c>
      <c r="B73" t="s">
        <v>145</v>
      </c>
      <c r="C73">
        <v>18413309</v>
      </c>
      <c r="D73" t="s">
        <v>3</v>
      </c>
      <c r="E73">
        <v>1987</v>
      </c>
      <c r="F73">
        <v>52</v>
      </c>
      <c r="G73">
        <v>151</v>
      </c>
      <c r="H73" s="2">
        <v>43577</v>
      </c>
      <c r="I73" s="2">
        <v>2958465</v>
      </c>
      <c r="J73" s="2">
        <v>2958465</v>
      </c>
      <c r="K73" s="2">
        <v>43582</v>
      </c>
      <c r="L73" t="s">
        <v>82</v>
      </c>
      <c r="M73" t="s">
        <v>83</v>
      </c>
      <c r="N73">
        <v>1</v>
      </c>
      <c r="P73">
        <v>0</v>
      </c>
      <c r="Q73">
        <v>0</v>
      </c>
      <c r="R73">
        <v>0</v>
      </c>
      <c r="S73">
        <v>4</v>
      </c>
      <c r="T73" t="s">
        <v>2</v>
      </c>
      <c r="U73" t="s">
        <v>6</v>
      </c>
      <c r="V73">
        <v>1</v>
      </c>
      <c r="W73" t="s">
        <v>132</v>
      </c>
      <c r="X73">
        <v>0</v>
      </c>
      <c r="Z73">
        <v>0</v>
      </c>
      <c r="AD73">
        <v>7</v>
      </c>
      <c r="AE73" s="4">
        <v>43587</v>
      </c>
      <c r="AF73">
        <v>5</v>
      </c>
      <c r="AG73">
        <v>4</v>
      </c>
      <c r="AH73" s="1">
        <v>0</v>
      </c>
      <c r="AI73">
        <v>2</v>
      </c>
      <c r="AJ73">
        <v>2</v>
      </c>
      <c r="AK73">
        <v>0</v>
      </c>
      <c r="AL73">
        <v>0</v>
      </c>
      <c r="AM73">
        <v>0</v>
      </c>
      <c r="AN73">
        <v>4</v>
      </c>
      <c r="AO73">
        <v>0</v>
      </c>
      <c r="AP73">
        <v>0</v>
      </c>
      <c r="AQ73">
        <v>0</v>
      </c>
      <c r="AR73">
        <v>0</v>
      </c>
      <c r="AS73">
        <v>0</v>
      </c>
      <c r="AU73">
        <v>0</v>
      </c>
      <c r="AW73">
        <v>0</v>
      </c>
      <c r="AX73">
        <v>0</v>
      </c>
      <c r="AY73">
        <v>0</v>
      </c>
      <c r="AZ73">
        <v>0</v>
      </c>
      <c r="BB73">
        <v>0</v>
      </c>
      <c r="BC73" s="2">
        <v>2958465</v>
      </c>
      <c r="BD73">
        <v>0</v>
      </c>
      <c r="BE73">
        <v>0</v>
      </c>
    </row>
    <row r="74" spans="1:57" hidden="1" x14ac:dyDescent="0.25">
      <c r="A74">
        <v>5844</v>
      </c>
      <c r="B74" t="s">
        <v>146</v>
      </c>
      <c r="C74">
        <v>14706721</v>
      </c>
      <c r="D74" t="s">
        <v>3</v>
      </c>
      <c r="E74">
        <v>1988</v>
      </c>
      <c r="F74">
        <v>46</v>
      </c>
      <c r="G74">
        <v>156</v>
      </c>
      <c r="H74" s="2">
        <v>43575</v>
      </c>
      <c r="I74" s="2">
        <v>2958465</v>
      </c>
      <c r="J74" s="2">
        <v>2958465</v>
      </c>
      <c r="K74" s="2">
        <v>43582</v>
      </c>
      <c r="L74" t="s">
        <v>82</v>
      </c>
      <c r="M74" t="s">
        <v>83</v>
      </c>
      <c r="N74">
        <v>2</v>
      </c>
      <c r="P74">
        <v>0</v>
      </c>
      <c r="Q74">
        <v>0</v>
      </c>
      <c r="R74">
        <v>0</v>
      </c>
      <c r="S74">
        <v>2</v>
      </c>
      <c r="T74" t="s">
        <v>2</v>
      </c>
      <c r="U74" t="s">
        <v>6</v>
      </c>
      <c r="V74">
        <v>1</v>
      </c>
      <c r="W74" t="s">
        <v>98</v>
      </c>
      <c r="X74">
        <v>0</v>
      </c>
      <c r="Z74">
        <v>0</v>
      </c>
      <c r="AD74">
        <v>15</v>
      </c>
      <c r="AE74" s="4">
        <v>43587</v>
      </c>
      <c r="AF74">
        <v>6</v>
      </c>
      <c r="AG74">
        <v>3</v>
      </c>
      <c r="AH74" s="1">
        <v>1</v>
      </c>
      <c r="AI74">
        <v>1</v>
      </c>
      <c r="AJ74">
        <v>1</v>
      </c>
      <c r="AK74">
        <v>0</v>
      </c>
      <c r="AL74">
        <v>0</v>
      </c>
      <c r="AM74">
        <v>0</v>
      </c>
      <c r="AN74">
        <v>5</v>
      </c>
      <c r="AO74">
        <v>0</v>
      </c>
      <c r="AP74">
        <v>0</v>
      </c>
      <c r="AQ74">
        <v>0</v>
      </c>
      <c r="AR74">
        <v>0</v>
      </c>
      <c r="AS74">
        <v>0</v>
      </c>
      <c r="AU74">
        <v>0</v>
      </c>
      <c r="AW74">
        <v>0</v>
      </c>
      <c r="AX74">
        <v>0</v>
      </c>
      <c r="AY74">
        <v>0</v>
      </c>
      <c r="AZ74">
        <v>0</v>
      </c>
      <c r="BB74">
        <v>0</v>
      </c>
      <c r="BC74" s="2">
        <v>2958465</v>
      </c>
      <c r="BD74">
        <v>0</v>
      </c>
      <c r="BE74">
        <v>0</v>
      </c>
    </row>
    <row r="75" spans="1:57" x14ac:dyDescent="0.25">
      <c r="A75">
        <v>5887</v>
      </c>
      <c r="B75" t="s">
        <v>147</v>
      </c>
      <c r="C75">
        <v>17402193</v>
      </c>
      <c r="D75" t="s">
        <v>3</v>
      </c>
      <c r="E75">
        <v>1991</v>
      </c>
      <c r="F75">
        <v>51</v>
      </c>
      <c r="G75">
        <v>159</v>
      </c>
      <c r="H75" s="2">
        <v>43576</v>
      </c>
      <c r="I75" s="2">
        <v>2958465</v>
      </c>
      <c r="J75" s="2">
        <v>2958465</v>
      </c>
      <c r="K75" s="2">
        <v>43583</v>
      </c>
      <c r="L75" t="s">
        <v>82</v>
      </c>
      <c r="M75" t="s">
        <v>101</v>
      </c>
      <c r="N75">
        <v>1</v>
      </c>
      <c r="P75">
        <v>0</v>
      </c>
      <c r="Q75">
        <v>0</v>
      </c>
      <c r="R75">
        <v>0</v>
      </c>
      <c r="S75">
        <v>7</v>
      </c>
      <c r="T75" t="s">
        <v>20</v>
      </c>
      <c r="U75" t="s">
        <v>6</v>
      </c>
      <c r="V75">
        <v>0</v>
      </c>
      <c r="W75" t="s">
        <v>86</v>
      </c>
      <c r="X75">
        <v>0</v>
      </c>
      <c r="Z75">
        <v>0</v>
      </c>
      <c r="AD75">
        <v>16</v>
      </c>
      <c r="AE75" s="4">
        <v>43590</v>
      </c>
      <c r="AF75">
        <v>11</v>
      </c>
      <c r="AG75">
        <v>8</v>
      </c>
      <c r="AH75" s="1">
        <v>0</v>
      </c>
      <c r="AI75">
        <v>2</v>
      </c>
      <c r="AJ75">
        <v>2</v>
      </c>
      <c r="AK75">
        <v>0</v>
      </c>
      <c r="AL75">
        <v>0</v>
      </c>
      <c r="AM75">
        <v>0</v>
      </c>
      <c r="AN75">
        <v>4</v>
      </c>
      <c r="AO75">
        <v>0</v>
      </c>
      <c r="AP75">
        <v>0</v>
      </c>
      <c r="AQ75">
        <v>0</v>
      </c>
      <c r="AR75">
        <v>0</v>
      </c>
      <c r="AS75">
        <v>0</v>
      </c>
      <c r="AU75">
        <v>0</v>
      </c>
      <c r="AW75">
        <v>0</v>
      </c>
      <c r="AX75">
        <v>0</v>
      </c>
      <c r="AY75">
        <v>0</v>
      </c>
      <c r="AZ75">
        <v>0</v>
      </c>
      <c r="BB75">
        <v>0</v>
      </c>
      <c r="BC75" s="2">
        <v>2958465</v>
      </c>
      <c r="BD75">
        <v>0</v>
      </c>
      <c r="BE75">
        <v>0</v>
      </c>
    </row>
    <row r="76" spans="1:57" hidden="1" x14ac:dyDescent="0.25">
      <c r="A76">
        <v>5957</v>
      </c>
      <c r="B76" t="s">
        <v>148</v>
      </c>
      <c r="C76">
        <v>15409862</v>
      </c>
      <c r="D76" t="s">
        <v>3</v>
      </c>
      <c r="E76">
        <v>1986</v>
      </c>
      <c r="F76">
        <v>55</v>
      </c>
      <c r="G76">
        <v>153</v>
      </c>
      <c r="H76" s="2">
        <v>43582</v>
      </c>
      <c r="I76" s="2">
        <v>2958465</v>
      </c>
      <c r="J76" s="2">
        <v>2958465</v>
      </c>
      <c r="K76" s="2">
        <v>43585</v>
      </c>
      <c r="L76" t="s">
        <v>82</v>
      </c>
      <c r="M76" t="s">
        <v>83</v>
      </c>
      <c r="N76">
        <v>1</v>
      </c>
      <c r="P76">
        <v>0</v>
      </c>
      <c r="Q76">
        <v>0</v>
      </c>
      <c r="R76">
        <v>0</v>
      </c>
      <c r="S76">
        <v>0.5</v>
      </c>
      <c r="T76" t="s">
        <v>2</v>
      </c>
      <c r="U76" t="s">
        <v>6</v>
      </c>
      <c r="V76">
        <v>2</v>
      </c>
      <c r="W76" t="s">
        <v>91</v>
      </c>
      <c r="X76">
        <v>0</v>
      </c>
      <c r="Z76">
        <v>0</v>
      </c>
      <c r="AD76">
        <v>25</v>
      </c>
      <c r="AE76" s="4">
        <v>43591</v>
      </c>
      <c r="AF76">
        <v>15</v>
      </c>
      <c r="AG76">
        <v>9</v>
      </c>
      <c r="AH76" s="1">
        <v>0</v>
      </c>
      <c r="AI76">
        <v>1</v>
      </c>
      <c r="AJ76">
        <v>4</v>
      </c>
      <c r="AK76">
        <v>0</v>
      </c>
      <c r="AL76">
        <v>0</v>
      </c>
      <c r="AM76">
        <v>0</v>
      </c>
      <c r="AN76">
        <v>5</v>
      </c>
      <c r="AO76">
        <v>0</v>
      </c>
      <c r="AP76">
        <v>0</v>
      </c>
      <c r="AQ76">
        <v>0</v>
      </c>
      <c r="AR76">
        <v>0</v>
      </c>
      <c r="AS76">
        <v>0</v>
      </c>
      <c r="AU76">
        <v>0</v>
      </c>
      <c r="AW76">
        <v>0</v>
      </c>
      <c r="AX76">
        <v>0</v>
      </c>
      <c r="AY76">
        <v>0</v>
      </c>
      <c r="AZ76">
        <v>0</v>
      </c>
      <c r="BB76">
        <v>0</v>
      </c>
      <c r="BC76" s="2">
        <v>2958199</v>
      </c>
      <c r="BD76">
        <v>0</v>
      </c>
      <c r="BE76">
        <v>0</v>
      </c>
    </row>
    <row r="77" spans="1:57" hidden="1" x14ac:dyDescent="0.25">
      <c r="A77">
        <v>6053</v>
      </c>
      <c r="B77" t="s">
        <v>149</v>
      </c>
      <c r="C77">
        <v>18422766</v>
      </c>
      <c r="D77" t="s">
        <v>3</v>
      </c>
      <c r="E77">
        <v>1991</v>
      </c>
      <c r="F77">
        <v>42</v>
      </c>
      <c r="G77">
        <v>150</v>
      </c>
      <c r="H77" s="2">
        <v>43614</v>
      </c>
      <c r="I77" s="2">
        <v>2958465</v>
      </c>
      <c r="J77" s="2">
        <v>2958465</v>
      </c>
      <c r="K77" s="2">
        <v>43588</v>
      </c>
      <c r="L77" t="s">
        <v>82</v>
      </c>
      <c r="M77" t="s">
        <v>101</v>
      </c>
      <c r="N77">
        <v>1</v>
      </c>
      <c r="P77">
        <v>0</v>
      </c>
      <c r="Q77">
        <v>0</v>
      </c>
      <c r="R77">
        <v>0</v>
      </c>
      <c r="S77">
        <v>1</v>
      </c>
      <c r="T77" t="s">
        <v>2</v>
      </c>
      <c r="U77" t="s">
        <v>6</v>
      </c>
      <c r="V77">
        <v>1</v>
      </c>
      <c r="W77" t="s">
        <v>98</v>
      </c>
      <c r="X77">
        <v>0</v>
      </c>
      <c r="Z77">
        <v>0</v>
      </c>
      <c r="AD77">
        <v>15</v>
      </c>
      <c r="AE77" s="4">
        <v>43593</v>
      </c>
      <c r="AF77">
        <v>8</v>
      </c>
      <c r="AG77">
        <v>4</v>
      </c>
      <c r="AH77" s="1">
        <v>0</v>
      </c>
      <c r="AI77">
        <v>2</v>
      </c>
      <c r="AJ77">
        <v>0</v>
      </c>
      <c r="AK77">
        <v>0</v>
      </c>
      <c r="AL77">
        <v>0</v>
      </c>
      <c r="AM77">
        <v>0</v>
      </c>
      <c r="AN77">
        <v>2</v>
      </c>
      <c r="AO77">
        <v>0</v>
      </c>
      <c r="AP77">
        <v>0</v>
      </c>
      <c r="AQ77">
        <v>0</v>
      </c>
      <c r="AR77">
        <v>0</v>
      </c>
      <c r="AS77">
        <v>0</v>
      </c>
      <c r="AU77">
        <v>0</v>
      </c>
      <c r="AW77">
        <v>0</v>
      </c>
      <c r="AX77">
        <v>0</v>
      </c>
      <c r="AY77">
        <v>0</v>
      </c>
      <c r="AZ77">
        <v>0</v>
      </c>
      <c r="BB77">
        <v>0</v>
      </c>
      <c r="BC77" s="2">
        <v>2958465</v>
      </c>
      <c r="BD77">
        <v>0</v>
      </c>
      <c r="BE77">
        <v>0</v>
      </c>
    </row>
    <row r="78" spans="1:57" hidden="1" x14ac:dyDescent="0.25">
      <c r="A78">
        <v>6063</v>
      </c>
      <c r="B78" t="s">
        <v>150</v>
      </c>
      <c r="C78">
        <v>19404677</v>
      </c>
      <c r="D78" t="s">
        <v>3</v>
      </c>
      <c r="E78">
        <v>1993</v>
      </c>
      <c r="F78">
        <v>61</v>
      </c>
      <c r="G78">
        <v>158</v>
      </c>
      <c r="H78" s="2">
        <v>43614</v>
      </c>
      <c r="I78" s="2">
        <v>2958465</v>
      </c>
      <c r="J78" s="2">
        <v>2958465</v>
      </c>
      <c r="K78" s="2">
        <v>43588</v>
      </c>
      <c r="L78" t="s">
        <v>82</v>
      </c>
      <c r="M78" t="s">
        <v>96</v>
      </c>
      <c r="N78">
        <v>1</v>
      </c>
      <c r="P78">
        <v>0</v>
      </c>
      <c r="Q78">
        <v>0</v>
      </c>
      <c r="R78">
        <v>0</v>
      </c>
      <c r="S78">
        <v>2</v>
      </c>
      <c r="T78" t="s">
        <v>2</v>
      </c>
      <c r="U78" t="s">
        <v>6</v>
      </c>
      <c r="V78">
        <v>2</v>
      </c>
      <c r="W78" t="s">
        <v>91</v>
      </c>
      <c r="X78">
        <v>0</v>
      </c>
      <c r="Z78">
        <v>0</v>
      </c>
      <c r="AD78">
        <v>15</v>
      </c>
      <c r="AE78" s="4">
        <v>43593</v>
      </c>
      <c r="AF78">
        <v>12</v>
      </c>
      <c r="AG78">
        <v>9</v>
      </c>
      <c r="AH78" s="1">
        <v>0</v>
      </c>
      <c r="AI78">
        <v>4</v>
      </c>
      <c r="AJ78">
        <v>2</v>
      </c>
      <c r="AK78">
        <v>0</v>
      </c>
      <c r="AL78">
        <v>0</v>
      </c>
      <c r="AM78">
        <v>0</v>
      </c>
      <c r="AN78">
        <v>6</v>
      </c>
      <c r="AO78">
        <v>0</v>
      </c>
      <c r="AP78">
        <v>0</v>
      </c>
      <c r="AQ78">
        <v>0</v>
      </c>
      <c r="AR78">
        <v>0</v>
      </c>
      <c r="AS78">
        <v>0</v>
      </c>
      <c r="AU78">
        <v>0</v>
      </c>
      <c r="AW78">
        <v>0</v>
      </c>
      <c r="AX78">
        <v>0</v>
      </c>
      <c r="AY78">
        <v>0</v>
      </c>
      <c r="AZ78">
        <v>0</v>
      </c>
      <c r="BB78">
        <v>0</v>
      </c>
      <c r="BC78" s="2">
        <v>2958465</v>
      </c>
      <c r="BD78">
        <v>0</v>
      </c>
      <c r="BE78">
        <v>0</v>
      </c>
    </row>
    <row r="79" spans="1:57" hidden="1" x14ac:dyDescent="0.25">
      <c r="A79">
        <v>6065</v>
      </c>
      <c r="B79" t="s">
        <v>151</v>
      </c>
      <c r="C79">
        <v>19409256</v>
      </c>
      <c r="D79" t="s">
        <v>3</v>
      </c>
      <c r="E79">
        <v>1992</v>
      </c>
      <c r="F79">
        <v>52</v>
      </c>
      <c r="G79">
        <v>156</v>
      </c>
      <c r="H79" s="2">
        <v>43612</v>
      </c>
      <c r="I79" s="2">
        <v>2958465</v>
      </c>
      <c r="J79" s="2">
        <v>2958465</v>
      </c>
      <c r="K79" s="2">
        <v>43588</v>
      </c>
      <c r="L79" t="s">
        <v>82</v>
      </c>
      <c r="M79" t="s">
        <v>101</v>
      </c>
      <c r="N79">
        <v>1</v>
      </c>
      <c r="P79">
        <v>0</v>
      </c>
      <c r="Q79">
        <v>0</v>
      </c>
      <c r="T79" t="s">
        <v>8</v>
      </c>
      <c r="U79" t="s">
        <v>6</v>
      </c>
      <c r="V79">
        <v>2</v>
      </c>
      <c r="W79" t="s">
        <v>91</v>
      </c>
      <c r="X79">
        <v>0</v>
      </c>
      <c r="Z79">
        <v>0</v>
      </c>
      <c r="AD79">
        <v>10</v>
      </c>
      <c r="AE79" s="4">
        <v>43593</v>
      </c>
      <c r="AF79">
        <v>6</v>
      </c>
      <c r="AG79">
        <v>5</v>
      </c>
      <c r="AH79" s="1">
        <v>0</v>
      </c>
      <c r="AI79">
        <v>3</v>
      </c>
      <c r="AJ79">
        <v>1</v>
      </c>
      <c r="AK79">
        <v>0</v>
      </c>
      <c r="AL79">
        <v>0</v>
      </c>
      <c r="AM79">
        <v>0</v>
      </c>
      <c r="AN79">
        <v>4</v>
      </c>
      <c r="AO79">
        <v>0</v>
      </c>
      <c r="AP79">
        <v>0</v>
      </c>
      <c r="AQ79">
        <v>0</v>
      </c>
      <c r="AR79">
        <v>0</v>
      </c>
      <c r="AS79">
        <v>0</v>
      </c>
      <c r="AU79">
        <v>0</v>
      </c>
      <c r="AW79">
        <v>0</v>
      </c>
      <c r="AX79">
        <v>0</v>
      </c>
      <c r="AY79">
        <v>0</v>
      </c>
      <c r="AZ79">
        <v>0</v>
      </c>
      <c r="BB79">
        <v>0</v>
      </c>
      <c r="BC79" s="2">
        <v>2958465</v>
      </c>
      <c r="BD79">
        <v>0</v>
      </c>
      <c r="BE79">
        <v>0</v>
      </c>
    </row>
    <row r="80" spans="1:57" hidden="1" x14ac:dyDescent="0.25">
      <c r="A80">
        <v>6239</v>
      </c>
      <c r="B80" t="s">
        <v>152</v>
      </c>
      <c r="C80">
        <v>17416638</v>
      </c>
      <c r="D80" t="s">
        <v>3</v>
      </c>
      <c r="E80">
        <v>1989</v>
      </c>
      <c r="F80">
        <v>51</v>
      </c>
      <c r="G80">
        <v>160</v>
      </c>
      <c r="H80" s="2">
        <v>43588</v>
      </c>
      <c r="I80" s="2">
        <v>43590</v>
      </c>
      <c r="J80" s="2">
        <v>43591</v>
      </c>
      <c r="K80" s="2">
        <v>43593</v>
      </c>
      <c r="L80" t="s">
        <v>82</v>
      </c>
      <c r="M80" t="s">
        <v>83</v>
      </c>
      <c r="N80">
        <v>1</v>
      </c>
      <c r="O80">
        <v>6</v>
      </c>
      <c r="P80">
        <v>0</v>
      </c>
      <c r="Q80">
        <v>0</v>
      </c>
      <c r="R80">
        <v>10</v>
      </c>
      <c r="S80">
        <v>4</v>
      </c>
      <c r="T80" t="s">
        <v>2</v>
      </c>
      <c r="U80" t="s">
        <v>6</v>
      </c>
      <c r="V80">
        <v>2</v>
      </c>
      <c r="W80">
        <v>300</v>
      </c>
      <c r="X80">
        <v>0</v>
      </c>
      <c r="Z80">
        <v>0</v>
      </c>
      <c r="AD80">
        <v>22</v>
      </c>
      <c r="AE80" s="4">
        <v>43598</v>
      </c>
      <c r="AF80">
        <v>12</v>
      </c>
      <c r="AG80">
        <v>11</v>
      </c>
      <c r="AH80" s="1">
        <v>0</v>
      </c>
      <c r="AI80">
        <v>5</v>
      </c>
      <c r="AJ80">
        <v>2</v>
      </c>
      <c r="AK80">
        <v>0</v>
      </c>
      <c r="AL80">
        <v>0</v>
      </c>
      <c r="AM80">
        <v>0</v>
      </c>
      <c r="AN80">
        <v>6</v>
      </c>
      <c r="AO80">
        <v>0</v>
      </c>
      <c r="AP80">
        <v>0</v>
      </c>
      <c r="AQ80">
        <v>0</v>
      </c>
      <c r="AR80">
        <v>0</v>
      </c>
      <c r="AS80">
        <v>0</v>
      </c>
      <c r="AU80">
        <v>0</v>
      </c>
      <c r="AW80">
        <v>0</v>
      </c>
      <c r="AX80">
        <v>0</v>
      </c>
      <c r="AY80">
        <v>0</v>
      </c>
      <c r="AZ80">
        <v>0</v>
      </c>
      <c r="BB80">
        <v>0</v>
      </c>
      <c r="BC80" s="2">
        <v>2958465</v>
      </c>
      <c r="BD80">
        <v>0</v>
      </c>
      <c r="BE80">
        <v>0</v>
      </c>
    </row>
    <row r="81" spans="1:57" hidden="1" x14ac:dyDescent="0.25">
      <c r="A81">
        <v>6362</v>
      </c>
      <c r="B81" t="s">
        <v>153</v>
      </c>
      <c r="C81">
        <v>19410837</v>
      </c>
      <c r="D81" t="s">
        <v>3</v>
      </c>
      <c r="E81">
        <v>1988</v>
      </c>
      <c r="F81">
        <v>44</v>
      </c>
      <c r="G81">
        <v>155</v>
      </c>
      <c r="H81" s="2">
        <v>43591</v>
      </c>
      <c r="I81" s="2">
        <v>43593</v>
      </c>
      <c r="J81" s="2">
        <v>43594</v>
      </c>
      <c r="K81" s="2">
        <v>43596</v>
      </c>
      <c r="L81" t="s">
        <v>82</v>
      </c>
      <c r="M81" t="s">
        <v>101</v>
      </c>
      <c r="N81">
        <v>1</v>
      </c>
      <c r="O81">
        <v>6</v>
      </c>
      <c r="P81">
        <v>0</v>
      </c>
      <c r="Q81">
        <v>0</v>
      </c>
      <c r="R81">
        <v>0</v>
      </c>
      <c r="S81">
        <v>2</v>
      </c>
      <c r="T81" t="s">
        <v>2</v>
      </c>
      <c r="U81" t="s">
        <v>6</v>
      </c>
      <c r="V81">
        <v>2</v>
      </c>
      <c r="W81">
        <v>300</v>
      </c>
      <c r="X81">
        <v>0</v>
      </c>
      <c r="Z81">
        <v>0</v>
      </c>
      <c r="AD81">
        <v>18</v>
      </c>
      <c r="AE81" s="4">
        <v>43601</v>
      </c>
      <c r="AF81">
        <v>13</v>
      </c>
      <c r="AG81">
        <v>8</v>
      </c>
      <c r="AH81" s="1">
        <v>1</v>
      </c>
      <c r="AI81">
        <v>3</v>
      </c>
      <c r="AJ81">
        <v>0</v>
      </c>
      <c r="AK81">
        <v>0</v>
      </c>
      <c r="AL81">
        <v>0</v>
      </c>
      <c r="AM81">
        <v>0</v>
      </c>
      <c r="AN81">
        <v>4</v>
      </c>
      <c r="AO81">
        <v>0</v>
      </c>
      <c r="AP81">
        <v>0</v>
      </c>
      <c r="AQ81">
        <v>0</v>
      </c>
      <c r="AR81">
        <v>0</v>
      </c>
      <c r="AS81">
        <v>0</v>
      </c>
      <c r="AU81">
        <v>0</v>
      </c>
      <c r="AW81">
        <v>0</v>
      </c>
      <c r="AX81">
        <v>0</v>
      </c>
      <c r="AY81">
        <v>0</v>
      </c>
      <c r="AZ81">
        <v>0</v>
      </c>
      <c r="BB81">
        <v>0</v>
      </c>
      <c r="BC81" s="2">
        <v>2958465</v>
      </c>
      <c r="BD81">
        <v>0</v>
      </c>
      <c r="BE81">
        <v>0</v>
      </c>
    </row>
    <row r="82" spans="1:57" x14ac:dyDescent="0.25">
      <c r="A82">
        <v>6364</v>
      </c>
      <c r="B82" t="s">
        <v>154</v>
      </c>
      <c r="C82">
        <v>19410786</v>
      </c>
      <c r="D82" t="s">
        <v>3</v>
      </c>
      <c r="E82">
        <v>1989</v>
      </c>
      <c r="F82">
        <v>68</v>
      </c>
      <c r="G82">
        <v>160</v>
      </c>
      <c r="H82" s="2">
        <v>43590</v>
      </c>
      <c r="I82" s="2">
        <v>2958465</v>
      </c>
      <c r="J82" s="2">
        <v>2958465</v>
      </c>
      <c r="K82" s="2">
        <v>43596</v>
      </c>
      <c r="L82" t="s">
        <v>82</v>
      </c>
      <c r="M82" t="s">
        <v>83</v>
      </c>
      <c r="N82">
        <v>1</v>
      </c>
      <c r="P82">
        <v>0</v>
      </c>
      <c r="Q82">
        <v>0</v>
      </c>
      <c r="R82">
        <v>20</v>
      </c>
      <c r="S82">
        <v>4</v>
      </c>
      <c r="T82" t="s">
        <v>2</v>
      </c>
      <c r="U82" t="s">
        <v>6</v>
      </c>
      <c r="V82">
        <v>0</v>
      </c>
      <c r="X82">
        <v>0</v>
      </c>
      <c r="Z82">
        <v>0</v>
      </c>
      <c r="AD82">
        <v>16</v>
      </c>
      <c r="AE82" s="4">
        <v>43602</v>
      </c>
      <c r="AF82">
        <v>11</v>
      </c>
      <c r="AG82">
        <v>9</v>
      </c>
      <c r="AH82" s="1">
        <v>0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2</v>
      </c>
      <c r="AO82">
        <v>0</v>
      </c>
      <c r="AP82">
        <v>0</v>
      </c>
      <c r="AQ82">
        <v>0</v>
      </c>
      <c r="AR82">
        <v>0</v>
      </c>
      <c r="AS82">
        <v>0</v>
      </c>
      <c r="AU82">
        <v>0</v>
      </c>
      <c r="AW82">
        <v>0</v>
      </c>
      <c r="AX82">
        <v>0</v>
      </c>
      <c r="AY82">
        <v>0</v>
      </c>
      <c r="AZ82">
        <v>0</v>
      </c>
      <c r="BB82">
        <v>0</v>
      </c>
      <c r="BC82" s="2">
        <v>2958465</v>
      </c>
      <c r="BD82">
        <v>0</v>
      </c>
      <c r="BE82">
        <v>0</v>
      </c>
    </row>
    <row r="83" spans="1:57" hidden="1" x14ac:dyDescent="0.25">
      <c r="A83">
        <v>6374</v>
      </c>
      <c r="B83" t="s">
        <v>155</v>
      </c>
      <c r="C83">
        <v>19403075</v>
      </c>
      <c r="D83" t="s">
        <v>3</v>
      </c>
      <c r="E83">
        <v>1992</v>
      </c>
      <c r="F83">
        <v>0</v>
      </c>
      <c r="G83">
        <v>0</v>
      </c>
      <c r="H83" s="2">
        <v>43592</v>
      </c>
      <c r="I83" s="2">
        <v>43593</v>
      </c>
      <c r="J83" s="2">
        <v>43594</v>
      </c>
      <c r="K83" s="2">
        <v>43596</v>
      </c>
      <c r="L83" t="s">
        <v>82</v>
      </c>
      <c r="M83" t="s">
        <v>96</v>
      </c>
      <c r="N83">
        <v>1</v>
      </c>
      <c r="O83">
        <v>5.5</v>
      </c>
      <c r="P83">
        <v>0</v>
      </c>
      <c r="Q83">
        <v>0</v>
      </c>
      <c r="R83">
        <v>0</v>
      </c>
      <c r="S83">
        <v>2</v>
      </c>
      <c r="T83" t="s">
        <v>2</v>
      </c>
      <c r="U83" t="s">
        <v>6</v>
      </c>
      <c r="V83">
        <v>2</v>
      </c>
      <c r="W83">
        <v>300</v>
      </c>
      <c r="X83">
        <v>0</v>
      </c>
      <c r="Z83">
        <v>0</v>
      </c>
      <c r="AD83">
        <v>18</v>
      </c>
      <c r="AE83" s="4">
        <v>43602</v>
      </c>
      <c r="AF83">
        <v>10</v>
      </c>
      <c r="AG83">
        <v>8</v>
      </c>
      <c r="AH83" s="1">
        <v>3</v>
      </c>
      <c r="AI83">
        <v>3</v>
      </c>
      <c r="AJ83">
        <v>1</v>
      </c>
      <c r="AK83">
        <v>0</v>
      </c>
      <c r="AL83">
        <v>0</v>
      </c>
      <c r="AM83">
        <v>0</v>
      </c>
      <c r="AN83">
        <v>6</v>
      </c>
      <c r="AO83">
        <v>0</v>
      </c>
      <c r="AP83">
        <v>0</v>
      </c>
      <c r="AQ83">
        <v>0</v>
      </c>
      <c r="AR83">
        <v>0</v>
      </c>
      <c r="AS83">
        <v>0</v>
      </c>
      <c r="AU83">
        <v>0</v>
      </c>
      <c r="AW83">
        <v>0</v>
      </c>
      <c r="AX83">
        <v>0</v>
      </c>
      <c r="AY83">
        <v>0</v>
      </c>
      <c r="AZ83">
        <v>0</v>
      </c>
      <c r="BB83">
        <v>0</v>
      </c>
      <c r="BC83" s="2">
        <v>2958465</v>
      </c>
      <c r="BD83">
        <v>0</v>
      </c>
      <c r="BE83">
        <v>0</v>
      </c>
    </row>
    <row r="84" spans="1:57" x14ac:dyDescent="0.25">
      <c r="A84">
        <v>6589</v>
      </c>
      <c r="B84" t="s">
        <v>156</v>
      </c>
      <c r="C84">
        <v>19409436</v>
      </c>
      <c r="D84" t="s">
        <v>3</v>
      </c>
      <c r="E84">
        <v>1987</v>
      </c>
      <c r="F84">
        <v>53</v>
      </c>
      <c r="G84">
        <v>157</v>
      </c>
      <c r="H84" s="2">
        <v>43596</v>
      </c>
      <c r="I84" s="2">
        <v>2958465</v>
      </c>
      <c r="J84" s="2">
        <v>2958465</v>
      </c>
      <c r="K84" s="2">
        <v>43603</v>
      </c>
      <c r="L84" t="s">
        <v>82</v>
      </c>
      <c r="M84" t="s">
        <v>101</v>
      </c>
      <c r="N84">
        <v>1</v>
      </c>
      <c r="P84">
        <v>0</v>
      </c>
      <c r="Q84">
        <v>0</v>
      </c>
      <c r="R84">
        <v>0</v>
      </c>
      <c r="S84">
        <v>8</v>
      </c>
      <c r="T84" t="s">
        <v>2</v>
      </c>
      <c r="U84" t="s">
        <v>6</v>
      </c>
      <c r="V84">
        <v>0</v>
      </c>
      <c r="X84">
        <v>0</v>
      </c>
      <c r="Z84">
        <v>0</v>
      </c>
      <c r="AD84">
        <v>7</v>
      </c>
      <c r="AE84" s="4">
        <v>43611.46875</v>
      </c>
      <c r="AF84">
        <v>5</v>
      </c>
      <c r="AG84">
        <v>1</v>
      </c>
      <c r="AH84" s="1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1</v>
      </c>
      <c r="AO84">
        <v>0</v>
      </c>
      <c r="AP84">
        <v>0</v>
      </c>
      <c r="AQ84">
        <v>0</v>
      </c>
      <c r="AR84">
        <v>0</v>
      </c>
      <c r="AS84">
        <v>0</v>
      </c>
      <c r="AU84">
        <v>0</v>
      </c>
      <c r="AW84">
        <v>0</v>
      </c>
      <c r="AX84">
        <v>0</v>
      </c>
      <c r="AY84">
        <v>0</v>
      </c>
      <c r="AZ84">
        <v>0</v>
      </c>
      <c r="BB84">
        <v>0</v>
      </c>
      <c r="BC84" s="2">
        <v>2958465</v>
      </c>
      <c r="BD84">
        <v>0</v>
      </c>
      <c r="BE84">
        <v>0</v>
      </c>
    </row>
    <row r="85" spans="1:57" x14ac:dyDescent="0.25">
      <c r="A85">
        <v>6598</v>
      </c>
      <c r="B85" t="s">
        <v>157</v>
      </c>
      <c r="C85">
        <v>19409972</v>
      </c>
      <c r="D85" t="s">
        <v>3</v>
      </c>
      <c r="E85">
        <v>1990</v>
      </c>
      <c r="F85">
        <v>53</v>
      </c>
      <c r="G85">
        <v>150</v>
      </c>
      <c r="H85" s="2">
        <v>43596</v>
      </c>
      <c r="I85" s="2">
        <v>43600</v>
      </c>
      <c r="J85" s="2">
        <v>2958465</v>
      </c>
      <c r="K85" s="2">
        <v>43603</v>
      </c>
      <c r="L85" t="s">
        <v>82</v>
      </c>
      <c r="M85" t="s">
        <v>96</v>
      </c>
      <c r="N85">
        <v>1</v>
      </c>
      <c r="P85">
        <v>0</v>
      </c>
      <c r="Q85">
        <v>0</v>
      </c>
      <c r="R85">
        <v>0</v>
      </c>
      <c r="S85">
        <v>2</v>
      </c>
      <c r="T85" t="s">
        <v>2</v>
      </c>
      <c r="U85" t="s">
        <v>6</v>
      </c>
      <c r="V85">
        <v>0</v>
      </c>
      <c r="X85">
        <v>0</v>
      </c>
      <c r="Z85">
        <v>0</v>
      </c>
      <c r="AD85">
        <v>33</v>
      </c>
      <c r="AE85" s="4">
        <v>43615.453472222223</v>
      </c>
      <c r="AF85">
        <v>12</v>
      </c>
      <c r="AG85">
        <v>7</v>
      </c>
      <c r="AH85" s="1">
        <v>0</v>
      </c>
      <c r="AI85">
        <v>0</v>
      </c>
      <c r="AJ85">
        <v>4</v>
      </c>
      <c r="AK85">
        <v>0</v>
      </c>
      <c r="AL85">
        <v>0</v>
      </c>
      <c r="AM85">
        <v>0</v>
      </c>
      <c r="AN85">
        <v>4</v>
      </c>
      <c r="AO85">
        <v>0</v>
      </c>
      <c r="AP85">
        <v>0</v>
      </c>
      <c r="AQ85">
        <v>0</v>
      </c>
      <c r="AR85">
        <v>0</v>
      </c>
      <c r="AS85">
        <v>0</v>
      </c>
      <c r="AU85">
        <v>0</v>
      </c>
      <c r="AW85">
        <v>0</v>
      </c>
      <c r="AX85">
        <v>0</v>
      </c>
      <c r="AY85">
        <v>0</v>
      </c>
      <c r="AZ85">
        <v>0</v>
      </c>
      <c r="BB85">
        <v>0</v>
      </c>
      <c r="BC85" s="2">
        <v>2958465</v>
      </c>
      <c r="BD85">
        <v>0</v>
      </c>
      <c r="BE85">
        <v>0</v>
      </c>
    </row>
    <row r="86" spans="1:57" hidden="1" x14ac:dyDescent="0.25">
      <c r="A86">
        <v>6612</v>
      </c>
      <c r="B86" t="s">
        <v>158</v>
      </c>
      <c r="C86">
        <v>18407663</v>
      </c>
      <c r="D86" t="s">
        <v>3</v>
      </c>
      <c r="E86">
        <v>1989</v>
      </c>
      <c r="F86">
        <v>70</v>
      </c>
      <c r="G86">
        <v>157</v>
      </c>
      <c r="H86" s="2">
        <v>44037</v>
      </c>
      <c r="I86" s="2">
        <v>44040</v>
      </c>
      <c r="J86" s="2">
        <v>44040</v>
      </c>
      <c r="K86" s="2">
        <v>44043</v>
      </c>
      <c r="L86" t="s">
        <v>81</v>
      </c>
      <c r="M86" t="s">
        <v>106</v>
      </c>
      <c r="N86">
        <v>1</v>
      </c>
      <c r="O86">
        <v>9.5</v>
      </c>
      <c r="P86">
        <v>0</v>
      </c>
      <c r="Q86">
        <v>0</v>
      </c>
      <c r="R86">
        <v>10</v>
      </c>
      <c r="S86">
        <v>2</v>
      </c>
      <c r="T86" t="s">
        <v>2</v>
      </c>
      <c r="U86" t="s">
        <v>6</v>
      </c>
      <c r="V86">
        <v>2</v>
      </c>
      <c r="W86" t="s">
        <v>91</v>
      </c>
      <c r="X86">
        <v>0</v>
      </c>
      <c r="Z86">
        <v>0</v>
      </c>
      <c r="AD86">
        <v>38</v>
      </c>
      <c r="AE86" s="4">
        <v>44050</v>
      </c>
      <c r="AF86">
        <v>30</v>
      </c>
      <c r="AG86">
        <v>21</v>
      </c>
      <c r="AH86" s="1">
        <v>6</v>
      </c>
      <c r="AI86">
        <v>9</v>
      </c>
      <c r="AJ86">
        <v>4</v>
      </c>
      <c r="AK86">
        <v>2</v>
      </c>
      <c r="AL86">
        <v>2</v>
      </c>
      <c r="AM86">
        <v>7</v>
      </c>
      <c r="AN86">
        <v>11</v>
      </c>
      <c r="AO86">
        <v>0</v>
      </c>
      <c r="AP86">
        <v>0</v>
      </c>
      <c r="AQ86">
        <v>0</v>
      </c>
      <c r="AR86">
        <v>0</v>
      </c>
      <c r="AS86">
        <v>0</v>
      </c>
      <c r="AU86">
        <v>0</v>
      </c>
      <c r="AW86">
        <v>0</v>
      </c>
      <c r="AX86">
        <v>0</v>
      </c>
      <c r="AY86">
        <v>0</v>
      </c>
      <c r="AZ86">
        <v>0</v>
      </c>
      <c r="BB86">
        <v>0</v>
      </c>
      <c r="BC86" s="2">
        <v>2958465</v>
      </c>
      <c r="BD86">
        <v>0</v>
      </c>
      <c r="BE86">
        <v>0</v>
      </c>
    </row>
    <row r="87" spans="1:57" hidden="1" x14ac:dyDescent="0.25">
      <c r="A87">
        <v>6712</v>
      </c>
      <c r="B87" t="s">
        <v>159</v>
      </c>
      <c r="C87">
        <v>16424317</v>
      </c>
      <c r="D87" t="s">
        <v>3</v>
      </c>
      <c r="E87">
        <v>1981</v>
      </c>
      <c r="F87">
        <v>49</v>
      </c>
      <c r="G87">
        <v>150</v>
      </c>
      <c r="H87" s="2">
        <v>43602</v>
      </c>
      <c r="I87" s="2">
        <v>43604</v>
      </c>
      <c r="J87" s="2">
        <v>43604</v>
      </c>
      <c r="K87" s="2">
        <v>43607</v>
      </c>
      <c r="L87" t="s">
        <v>82</v>
      </c>
      <c r="M87" t="s">
        <v>83</v>
      </c>
      <c r="N87">
        <v>2</v>
      </c>
      <c r="O87">
        <v>4</v>
      </c>
      <c r="P87">
        <v>0</v>
      </c>
      <c r="Q87">
        <v>0</v>
      </c>
      <c r="R87">
        <v>1011</v>
      </c>
      <c r="S87">
        <v>3</v>
      </c>
      <c r="T87" t="s">
        <v>2</v>
      </c>
      <c r="U87" t="s">
        <v>6</v>
      </c>
      <c r="V87">
        <v>1</v>
      </c>
      <c r="W87" t="s">
        <v>98</v>
      </c>
      <c r="X87">
        <v>0</v>
      </c>
      <c r="Z87">
        <v>0</v>
      </c>
      <c r="AD87">
        <v>20</v>
      </c>
      <c r="AE87" s="4">
        <v>43704</v>
      </c>
      <c r="AF87">
        <v>14</v>
      </c>
      <c r="AG87">
        <v>10</v>
      </c>
      <c r="AH87" s="1">
        <v>0</v>
      </c>
      <c r="AI87">
        <v>5</v>
      </c>
      <c r="AJ87">
        <v>3</v>
      </c>
      <c r="AK87">
        <v>0</v>
      </c>
      <c r="AL87">
        <v>0</v>
      </c>
      <c r="AM87">
        <v>0</v>
      </c>
      <c r="AN87">
        <v>6</v>
      </c>
      <c r="AO87">
        <v>0</v>
      </c>
      <c r="AP87">
        <v>0</v>
      </c>
      <c r="AQ87">
        <v>0</v>
      </c>
      <c r="AR87">
        <v>0</v>
      </c>
      <c r="AS87">
        <v>0</v>
      </c>
      <c r="AU87">
        <v>0</v>
      </c>
      <c r="AW87">
        <v>0</v>
      </c>
      <c r="AX87">
        <v>0</v>
      </c>
      <c r="AY87">
        <v>0</v>
      </c>
      <c r="AZ87">
        <v>0</v>
      </c>
      <c r="BB87">
        <v>0</v>
      </c>
      <c r="BC87" s="2">
        <v>2958465</v>
      </c>
      <c r="BD87">
        <v>0</v>
      </c>
      <c r="BE87">
        <v>0</v>
      </c>
    </row>
    <row r="88" spans="1:57" hidden="1" x14ac:dyDescent="0.25">
      <c r="A88">
        <v>6955</v>
      </c>
      <c r="B88" t="s">
        <v>160</v>
      </c>
      <c r="C88">
        <v>19411239</v>
      </c>
      <c r="D88" t="s">
        <v>3</v>
      </c>
      <c r="E88">
        <v>1990</v>
      </c>
      <c r="F88">
        <v>41</v>
      </c>
      <c r="G88">
        <v>153</v>
      </c>
      <c r="H88" s="2">
        <v>43609</v>
      </c>
      <c r="I88" s="2">
        <v>2958465</v>
      </c>
      <c r="J88" s="2">
        <v>2958465</v>
      </c>
      <c r="K88" s="2">
        <v>43614</v>
      </c>
      <c r="L88" t="s">
        <v>82</v>
      </c>
      <c r="M88" t="s">
        <v>83</v>
      </c>
      <c r="N88">
        <v>1</v>
      </c>
      <c r="O88">
        <v>4.5</v>
      </c>
      <c r="P88">
        <v>0</v>
      </c>
      <c r="Q88">
        <v>0</v>
      </c>
      <c r="R88">
        <v>0</v>
      </c>
      <c r="S88">
        <v>2</v>
      </c>
      <c r="T88" t="s">
        <v>2</v>
      </c>
      <c r="U88" t="s">
        <v>6</v>
      </c>
      <c r="V88">
        <v>2</v>
      </c>
      <c r="W88" t="s">
        <v>91</v>
      </c>
      <c r="X88">
        <v>0</v>
      </c>
      <c r="Z88">
        <v>0</v>
      </c>
      <c r="AD88">
        <v>5</v>
      </c>
      <c r="AE88" s="4">
        <v>43619</v>
      </c>
      <c r="AF88">
        <v>5</v>
      </c>
      <c r="AG88">
        <v>3</v>
      </c>
      <c r="AH88" s="1">
        <v>0</v>
      </c>
      <c r="AI88">
        <v>2</v>
      </c>
      <c r="AJ88">
        <v>1</v>
      </c>
      <c r="AK88">
        <v>0</v>
      </c>
      <c r="AL88">
        <v>0</v>
      </c>
      <c r="AM88">
        <v>0</v>
      </c>
      <c r="AN88">
        <v>3</v>
      </c>
      <c r="AO88">
        <v>0</v>
      </c>
      <c r="AP88">
        <v>0</v>
      </c>
      <c r="AQ88">
        <v>0</v>
      </c>
      <c r="AR88">
        <v>0</v>
      </c>
      <c r="AS88">
        <v>0</v>
      </c>
      <c r="AU88">
        <v>0</v>
      </c>
      <c r="AW88">
        <v>0</v>
      </c>
      <c r="AX88">
        <v>0</v>
      </c>
      <c r="AY88">
        <v>0</v>
      </c>
      <c r="AZ88">
        <v>0</v>
      </c>
      <c r="BB88">
        <v>0</v>
      </c>
      <c r="BC88" s="2">
        <v>2958465</v>
      </c>
      <c r="BD88">
        <v>0</v>
      </c>
      <c r="BE88">
        <v>0</v>
      </c>
    </row>
    <row r="89" spans="1:57" x14ac:dyDescent="0.25">
      <c r="A89">
        <v>6973</v>
      </c>
      <c r="B89" t="s">
        <v>161</v>
      </c>
      <c r="C89">
        <v>16414099</v>
      </c>
      <c r="D89" t="s">
        <v>3</v>
      </c>
      <c r="E89">
        <v>1985</v>
      </c>
      <c r="F89">
        <v>52</v>
      </c>
      <c r="G89">
        <v>163</v>
      </c>
      <c r="H89" s="2">
        <v>43689</v>
      </c>
      <c r="I89" s="2">
        <v>2958465</v>
      </c>
      <c r="J89" s="2">
        <v>43697</v>
      </c>
      <c r="K89" s="2">
        <v>43699</v>
      </c>
      <c r="L89" t="s">
        <v>138</v>
      </c>
      <c r="M89" t="s">
        <v>139</v>
      </c>
      <c r="N89">
        <v>3</v>
      </c>
      <c r="P89">
        <v>0</v>
      </c>
      <c r="Q89">
        <v>0</v>
      </c>
      <c r="R89">
        <v>0</v>
      </c>
      <c r="S89">
        <v>7</v>
      </c>
      <c r="T89" t="s">
        <v>9</v>
      </c>
      <c r="U89" t="s">
        <v>6</v>
      </c>
      <c r="V89">
        <v>0</v>
      </c>
      <c r="X89">
        <v>0</v>
      </c>
      <c r="Z89">
        <v>0</v>
      </c>
      <c r="AD89">
        <v>1</v>
      </c>
      <c r="AE89" s="4">
        <v>43699</v>
      </c>
      <c r="AF89">
        <v>1</v>
      </c>
      <c r="AG89">
        <v>0</v>
      </c>
      <c r="AH89" s="1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1</v>
      </c>
      <c r="AO89">
        <v>0</v>
      </c>
      <c r="AP89">
        <v>0</v>
      </c>
      <c r="AQ89">
        <v>0</v>
      </c>
      <c r="AR89">
        <v>0</v>
      </c>
      <c r="AS89">
        <v>0</v>
      </c>
      <c r="AU89">
        <v>0</v>
      </c>
      <c r="AW89">
        <v>0</v>
      </c>
      <c r="AX89">
        <v>0</v>
      </c>
      <c r="AY89">
        <v>0</v>
      </c>
      <c r="AZ89">
        <v>0</v>
      </c>
      <c r="BB89">
        <v>0</v>
      </c>
      <c r="BC89" s="2">
        <v>2958465</v>
      </c>
      <c r="BD89">
        <v>0</v>
      </c>
      <c r="BE89">
        <v>0</v>
      </c>
    </row>
    <row r="90" spans="1:57" x14ac:dyDescent="0.25">
      <c r="A90">
        <v>6973</v>
      </c>
      <c r="B90" t="s">
        <v>161</v>
      </c>
      <c r="C90">
        <v>16414099</v>
      </c>
      <c r="D90" t="s">
        <v>3</v>
      </c>
      <c r="E90">
        <v>1985</v>
      </c>
      <c r="F90">
        <v>52</v>
      </c>
      <c r="G90">
        <v>163</v>
      </c>
      <c r="H90" s="2">
        <v>43712</v>
      </c>
      <c r="I90" s="2">
        <v>43722</v>
      </c>
      <c r="J90" s="2">
        <v>43722</v>
      </c>
      <c r="K90" s="2">
        <v>43724</v>
      </c>
      <c r="L90" t="s">
        <v>138</v>
      </c>
      <c r="M90" t="s">
        <v>139</v>
      </c>
      <c r="N90">
        <v>4</v>
      </c>
      <c r="P90">
        <v>0</v>
      </c>
      <c r="Q90">
        <v>0</v>
      </c>
      <c r="R90">
        <v>0</v>
      </c>
      <c r="S90">
        <v>7</v>
      </c>
      <c r="T90" t="s">
        <v>9</v>
      </c>
      <c r="U90" t="s">
        <v>6</v>
      </c>
      <c r="V90">
        <v>0</v>
      </c>
      <c r="X90">
        <v>0</v>
      </c>
      <c r="Z90">
        <v>0</v>
      </c>
      <c r="AD90">
        <v>2</v>
      </c>
      <c r="AE90" s="4">
        <v>43724</v>
      </c>
      <c r="AF90">
        <v>0</v>
      </c>
      <c r="AG90">
        <v>0</v>
      </c>
      <c r="AH90" s="1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2</v>
      </c>
      <c r="AO90">
        <v>0</v>
      </c>
      <c r="AP90">
        <v>0</v>
      </c>
      <c r="AQ90">
        <v>0</v>
      </c>
      <c r="AR90">
        <v>0</v>
      </c>
      <c r="AS90">
        <v>0</v>
      </c>
      <c r="AU90">
        <v>0</v>
      </c>
      <c r="AW90">
        <v>0</v>
      </c>
      <c r="AX90">
        <v>0</v>
      </c>
      <c r="AY90">
        <v>0</v>
      </c>
      <c r="AZ90">
        <v>0</v>
      </c>
      <c r="BB90">
        <v>0</v>
      </c>
      <c r="BC90" s="2">
        <v>2958465</v>
      </c>
      <c r="BD90">
        <v>0</v>
      </c>
      <c r="BE90">
        <v>0</v>
      </c>
    </row>
    <row r="91" spans="1:57" x14ac:dyDescent="0.25">
      <c r="A91">
        <v>7208</v>
      </c>
      <c r="B91" t="s">
        <v>162</v>
      </c>
      <c r="C91">
        <v>19412411</v>
      </c>
      <c r="D91" t="s">
        <v>3</v>
      </c>
      <c r="E91">
        <v>1990</v>
      </c>
      <c r="F91">
        <v>54</v>
      </c>
      <c r="G91">
        <v>150</v>
      </c>
      <c r="H91" s="2">
        <v>43617</v>
      </c>
      <c r="I91" s="2">
        <v>2958465</v>
      </c>
      <c r="J91" s="2">
        <v>2958465</v>
      </c>
      <c r="K91" s="2">
        <v>43621</v>
      </c>
      <c r="L91" t="s">
        <v>82</v>
      </c>
      <c r="M91" t="s">
        <v>83</v>
      </c>
      <c r="N91">
        <v>1</v>
      </c>
      <c r="P91">
        <v>0</v>
      </c>
      <c r="Q91">
        <v>0</v>
      </c>
      <c r="R91">
        <v>10</v>
      </c>
      <c r="S91">
        <v>4</v>
      </c>
      <c r="T91" t="s">
        <v>2</v>
      </c>
      <c r="U91" t="s">
        <v>6</v>
      </c>
      <c r="V91">
        <v>0</v>
      </c>
      <c r="X91">
        <v>0</v>
      </c>
      <c r="Z91">
        <v>0</v>
      </c>
      <c r="AD91">
        <v>32</v>
      </c>
      <c r="AE91" s="4">
        <v>44030.534722222219</v>
      </c>
      <c r="AF91">
        <v>23</v>
      </c>
      <c r="AG91">
        <v>18</v>
      </c>
      <c r="AH91" s="1">
        <v>1</v>
      </c>
      <c r="AI91">
        <v>8</v>
      </c>
      <c r="AJ91">
        <v>7</v>
      </c>
      <c r="AK91">
        <v>0</v>
      </c>
      <c r="AL91">
        <v>0</v>
      </c>
      <c r="AM91">
        <v>0</v>
      </c>
      <c r="AN91">
        <v>12</v>
      </c>
      <c r="AO91">
        <v>0</v>
      </c>
      <c r="AP91">
        <v>0</v>
      </c>
      <c r="AQ91">
        <v>0</v>
      </c>
      <c r="AR91">
        <v>0</v>
      </c>
      <c r="AS91">
        <v>0</v>
      </c>
      <c r="AU91">
        <v>0</v>
      </c>
      <c r="AW91">
        <v>0</v>
      </c>
      <c r="AX91">
        <v>0</v>
      </c>
      <c r="AY91">
        <v>0</v>
      </c>
      <c r="AZ91">
        <v>0</v>
      </c>
      <c r="BB91">
        <v>0</v>
      </c>
      <c r="BC91" s="2">
        <v>2958465</v>
      </c>
      <c r="BD91">
        <v>0</v>
      </c>
      <c r="BE91">
        <v>0</v>
      </c>
    </row>
    <row r="92" spans="1:57" x14ac:dyDescent="0.25">
      <c r="A92">
        <v>7210</v>
      </c>
      <c r="B92" t="s">
        <v>163</v>
      </c>
      <c r="C92">
        <v>18412055</v>
      </c>
      <c r="D92" t="s">
        <v>3</v>
      </c>
      <c r="E92">
        <v>1992</v>
      </c>
      <c r="F92">
        <v>44</v>
      </c>
      <c r="G92">
        <v>150</v>
      </c>
      <c r="H92" s="2">
        <v>43613</v>
      </c>
      <c r="I92" s="2">
        <v>2958465</v>
      </c>
      <c r="J92" s="2">
        <v>2958465</v>
      </c>
      <c r="K92" s="2">
        <v>43621</v>
      </c>
      <c r="L92" t="s">
        <v>82</v>
      </c>
      <c r="M92" t="s">
        <v>83</v>
      </c>
      <c r="N92">
        <v>1</v>
      </c>
      <c r="P92">
        <v>0</v>
      </c>
      <c r="Q92">
        <v>0</v>
      </c>
      <c r="R92">
        <v>10</v>
      </c>
      <c r="S92">
        <v>2</v>
      </c>
      <c r="T92" t="s">
        <v>2</v>
      </c>
      <c r="U92" t="s">
        <v>11</v>
      </c>
      <c r="V92">
        <v>0</v>
      </c>
      <c r="X92">
        <v>0</v>
      </c>
      <c r="Z92">
        <v>0</v>
      </c>
      <c r="AD92">
        <v>18</v>
      </c>
      <c r="AE92" s="4">
        <v>43626.503472222219</v>
      </c>
      <c r="AF92">
        <v>6</v>
      </c>
      <c r="AG92">
        <v>5</v>
      </c>
      <c r="AH92" s="1">
        <v>0</v>
      </c>
      <c r="AI92">
        <v>4</v>
      </c>
      <c r="AJ92">
        <v>0</v>
      </c>
      <c r="AK92">
        <v>0</v>
      </c>
      <c r="AL92">
        <v>0</v>
      </c>
      <c r="AM92">
        <v>0</v>
      </c>
      <c r="AN92">
        <v>4</v>
      </c>
      <c r="AO92">
        <v>0</v>
      </c>
      <c r="AP92">
        <v>0</v>
      </c>
      <c r="AQ92">
        <v>0</v>
      </c>
      <c r="AR92">
        <v>0</v>
      </c>
      <c r="AS92">
        <v>0</v>
      </c>
      <c r="AU92">
        <v>0</v>
      </c>
      <c r="AW92">
        <v>0</v>
      </c>
      <c r="AX92">
        <v>0</v>
      </c>
      <c r="AY92">
        <v>0</v>
      </c>
      <c r="AZ92">
        <v>0</v>
      </c>
      <c r="BB92">
        <v>0</v>
      </c>
      <c r="BC92" s="2">
        <v>2958465</v>
      </c>
      <c r="BD92">
        <v>0</v>
      </c>
      <c r="BE92">
        <v>0</v>
      </c>
    </row>
    <row r="93" spans="1:57" x14ac:dyDescent="0.25">
      <c r="A93">
        <v>7508</v>
      </c>
      <c r="B93" t="s">
        <v>164</v>
      </c>
      <c r="C93">
        <v>18427364</v>
      </c>
      <c r="D93" t="s">
        <v>3</v>
      </c>
      <c r="E93">
        <v>1990</v>
      </c>
      <c r="F93">
        <v>68</v>
      </c>
      <c r="G93">
        <v>168</v>
      </c>
      <c r="H93" s="2">
        <v>43618</v>
      </c>
      <c r="I93" s="2">
        <v>43619</v>
      </c>
      <c r="J93" s="2">
        <v>43626</v>
      </c>
      <c r="K93" s="2">
        <v>43628</v>
      </c>
      <c r="L93" t="s">
        <v>138</v>
      </c>
      <c r="M93" t="s">
        <v>139</v>
      </c>
      <c r="N93">
        <v>2</v>
      </c>
      <c r="P93">
        <v>0</v>
      </c>
      <c r="Q93">
        <v>0</v>
      </c>
      <c r="R93">
        <v>0</v>
      </c>
      <c r="S93">
        <v>2</v>
      </c>
      <c r="T93" t="s">
        <v>19</v>
      </c>
      <c r="U93" t="s">
        <v>6</v>
      </c>
      <c r="V93">
        <v>0</v>
      </c>
      <c r="X93">
        <v>0</v>
      </c>
      <c r="Z93">
        <v>0</v>
      </c>
      <c r="AD93">
        <v>1</v>
      </c>
      <c r="AE93" s="4">
        <v>43628</v>
      </c>
      <c r="AF93">
        <v>1</v>
      </c>
      <c r="AG93">
        <v>0</v>
      </c>
      <c r="AH93" s="1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U93">
        <v>0</v>
      </c>
      <c r="AW93">
        <v>0</v>
      </c>
      <c r="AX93">
        <v>0</v>
      </c>
      <c r="AY93">
        <v>0</v>
      </c>
      <c r="AZ93">
        <v>0</v>
      </c>
      <c r="BB93">
        <v>0</v>
      </c>
      <c r="BC93" s="2">
        <v>2958465</v>
      </c>
      <c r="BD93">
        <v>0</v>
      </c>
      <c r="BE93">
        <v>0</v>
      </c>
    </row>
    <row r="94" spans="1:57" hidden="1" x14ac:dyDescent="0.25">
      <c r="A94">
        <v>7630</v>
      </c>
      <c r="B94" t="s">
        <v>165</v>
      </c>
      <c r="C94">
        <v>19413092</v>
      </c>
      <c r="D94" t="s">
        <v>3</v>
      </c>
      <c r="E94">
        <v>1992</v>
      </c>
      <c r="F94">
        <v>59</v>
      </c>
      <c r="G94">
        <v>164</v>
      </c>
      <c r="H94" s="2">
        <v>43627</v>
      </c>
      <c r="I94" s="2">
        <v>2958465</v>
      </c>
      <c r="J94" s="2">
        <v>2958465</v>
      </c>
      <c r="K94" s="2">
        <v>43632</v>
      </c>
      <c r="L94" t="s">
        <v>82</v>
      </c>
      <c r="M94" t="s">
        <v>101</v>
      </c>
      <c r="N94">
        <v>1</v>
      </c>
      <c r="P94">
        <v>0</v>
      </c>
      <c r="Q94">
        <v>0</v>
      </c>
      <c r="R94">
        <v>1001</v>
      </c>
      <c r="S94">
        <v>1</v>
      </c>
      <c r="T94" t="s">
        <v>2</v>
      </c>
      <c r="U94" t="s">
        <v>6</v>
      </c>
      <c r="V94">
        <v>1</v>
      </c>
      <c r="W94" t="s">
        <v>132</v>
      </c>
      <c r="X94">
        <v>0</v>
      </c>
      <c r="Z94">
        <v>0</v>
      </c>
      <c r="AD94">
        <v>20</v>
      </c>
      <c r="AE94" s="4">
        <v>43637</v>
      </c>
      <c r="AF94">
        <v>10</v>
      </c>
      <c r="AG94">
        <v>7</v>
      </c>
      <c r="AH94" s="1">
        <v>1</v>
      </c>
      <c r="AI94">
        <v>4</v>
      </c>
      <c r="AJ94">
        <v>0</v>
      </c>
      <c r="AK94">
        <v>0</v>
      </c>
      <c r="AL94">
        <v>0</v>
      </c>
      <c r="AM94">
        <v>0</v>
      </c>
      <c r="AN94">
        <v>5</v>
      </c>
      <c r="AO94">
        <v>0</v>
      </c>
      <c r="AP94">
        <v>0</v>
      </c>
      <c r="AQ94">
        <v>0</v>
      </c>
      <c r="AR94">
        <v>0</v>
      </c>
      <c r="AS94">
        <v>0</v>
      </c>
      <c r="AU94">
        <v>0</v>
      </c>
      <c r="AW94">
        <v>0</v>
      </c>
      <c r="AX94">
        <v>0</v>
      </c>
      <c r="AY94">
        <v>0</v>
      </c>
      <c r="AZ94">
        <v>0</v>
      </c>
      <c r="BB94">
        <v>0</v>
      </c>
      <c r="BC94" s="2">
        <v>2958465</v>
      </c>
      <c r="BD94">
        <v>0</v>
      </c>
      <c r="BE94">
        <v>0</v>
      </c>
    </row>
    <row r="95" spans="1:57" hidden="1" x14ac:dyDescent="0.25">
      <c r="A95">
        <v>7654</v>
      </c>
      <c r="B95" t="s">
        <v>166</v>
      </c>
      <c r="C95">
        <v>19407965</v>
      </c>
      <c r="D95" t="s">
        <v>3</v>
      </c>
      <c r="E95">
        <v>1995</v>
      </c>
      <c r="F95">
        <v>70</v>
      </c>
      <c r="G95">
        <v>158</v>
      </c>
      <c r="H95" s="2">
        <v>43628</v>
      </c>
      <c r="I95" s="2">
        <v>43618</v>
      </c>
      <c r="J95" s="2">
        <v>2958465</v>
      </c>
      <c r="K95" s="2">
        <v>43632</v>
      </c>
      <c r="L95" t="s">
        <v>82</v>
      </c>
      <c r="M95" t="s">
        <v>96</v>
      </c>
      <c r="N95">
        <v>1</v>
      </c>
      <c r="P95">
        <v>0</v>
      </c>
      <c r="Q95">
        <v>0</v>
      </c>
      <c r="R95">
        <v>0</v>
      </c>
      <c r="S95">
        <v>1</v>
      </c>
      <c r="T95" t="s">
        <v>10</v>
      </c>
      <c r="U95" t="s">
        <v>6</v>
      </c>
      <c r="V95">
        <v>2</v>
      </c>
      <c r="X95">
        <v>0</v>
      </c>
      <c r="Z95">
        <v>0</v>
      </c>
      <c r="AD95">
        <v>26</v>
      </c>
      <c r="AE95" s="4">
        <v>43637</v>
      </c>
      <c r="AF95">
        <v>14</v>
      </c>
      <c r="AG95">
        <v>10</v>
      </c>
      <c r="AH95" s="1">
        <v>1</v>
      </c>
      <c r="AI95">
        <v>2</v>
      </c>
      <c r="AJ95">
        <v>2</v>
      </c>
      <c r="AK95">
        <v>0</v>
      </c>
      <c r="AL95">
        <v>0</v>
      </c>
      <c r="AM95">
        <v>0</v>
      </c>
      <c r="AN95">
        <v>5</v>
      </c>
      <c r="AO95">
        <v>0</v>
      </c>
      <c r="AP95">
        <v>0</v>
      </c>
      <c r="AQ95">
        <v>0</v>
      </c>
      <c r="AR95">
        <v>0</v>
      </c>
      <c r="AS95">
        <v>0</v>
      </c>
      <c r="AU95">
        <v>0</v>
      </c>
      <c r="AW95">
        <v>0</v>
      </c>
      <c r="AX95">
        <v>0</v>
      </c>
      <c r="AY95">
        <v>0</v>
      </c>
      <c r="AZ95">
        <v>0</v>
      </c>
      <c r="BB95">
        <v>0</v>
      </c>
      <c r="BC95" s="2">
        <v>2958465</v>
      </c>
      <c r="BD95">
        <v>0</v>
      </c>
      <c r="BE95">
        <v>0</v>
      </c>
    </row>
    <row r="96" spans="1:57" hidden="1" x14ac:dyDescent="0.25">
      <c r="A96">
        <v>7744</v>
      </c>
      <c r="B96" t="s">
        <v>167</v>
      </c>
      <c r="C96">
        <v>19410714</v>
      </c>
      <c r="D96" t="s">
        <v>3</v>
      </c>
      <c r="E96">
        <v>1986</v>
      </c>
      <c r="F96">
        <v>67</v>
      </c>
      <c r="G96">
        <v>150</v>
      </c>
      <c r="H96" s="2">
        <v>43628</v>
      </c>
      <c r="I96" s="2">
        <v>43632</v>
      </c>
      <c r="J96" s="2">
        <v>43633</v>
      </c>
      <c r="K96" s="2">
        <v>43635</v>
      </c>
      <c r="L96" t="s">
        <v>82</v>
      </c>
      <c r="M96" t="s">
        <v>83</v>
      </c>
      <c r="N96">
        <v>1</v>
      </c>
      <c r="O96">
        <v>5</v>
      </c>
      <c r="P96">
        <v>0</v>
      </c>
      <c r="Q96">
        <v>0</v>
      </c>
      <c r="R96">
        <v>0</v>
      </c>
      <c r="S96">
        <v>9</v>
      </c>
      <c r="T96" t="s">
        <v>2</v>
      </c>
      <c r="U96" t="s">
        <v>6</v>
      </c>
      <c r="V96">
        <v>1</v>
      </c>
      <c r="W96" t="s">
        <v>132</v>
      </c>
      <c r="X96">
        <v>0</v>
      </c>
      <c r="Z96">
        <v>0</v>
      </c>
      <c r="AD96">
        <v>12</v>
      </c>
      <c r="AE96" s="4">
        <v>43640</v>
      </c>
      <c r="AF96">
        <v>7</v>
      </c>
      <c r="AG96">
        <v>7</v>
      </c>
      <c r="AH96" s="1">
        <v>0</v>
      </c>
      <c r="AI96">
        <v>2</v>
      </c>
      <c r="AJ96">
        <v>2</v>
      </c>
      <c r="AK96">
        <v>0</v>
      </c>
      <c r="AL96">
        <v>0</v>
      </c>
      <c r="AM96">
        <v>0</v>
      </c>
      <c r="AN96">
        <v>4</v>
      </c>
      <c r="AO96">
        <v>0</v>
      </c>
      <c r="AP96">
        <v>0</v>
      </c>
      <c r="AQ96">
        <v>0</v>
      </c>
      <c r="AR96">
        <v>0</v>
      </c>
      <c r="AS96">
        <v>0</v>
      </c>
      <c r="AU96">
        <v>0</v>
      </c>
      <c r="AW96">
        <v>0</v>
      </c>
      <c r="AX96">
        <v>0</v>
      </c>
      <c r="AY96">
        <v>0</v>
      </c>
      <c r="AZ96">
        <v>0</v>
      </c>
      <c r="BB96">
        <v>0</v>
      </c>
      <c r="BC96" s="2">
        <v>2958465</v>
      </c>
      <c r="BD96">
        <v>0</v>
      </c>
      <c r="BE96">
        <v>0</v>
      </c>
    </row>
    <row r="97" spans="1:77" hidden="1" x14ac:dyDescent="0.25">
      <c r="A97">
        <v>8111</v>
      </c>
      <c r="B97" t="s">
        <v>168</v>
      </c>
      <c r="C97">
        <v>19413557</v>
      </c>
      <c r="D97" t="s">
        <v>3</v>
      </c>
      <c r="E97">
        <v>1992</v>
      </c>
      <c r="F97">
        <v>62</v>
      </c>
      <c r="G97">
        <v>151</v>
      </c>
      <c r="H97" s="2">
        <v>43637</v>
      </c>
      <c r="I97" s="2">
        <v>43639</v>
      </c>
      <c r="J97" s="2">
        <v>43640</v>
      </c>
      <c r="K97" s="2">
        <v>43642</v>
      </c>
      <c r="L97" t="s">
        <v>82</v>
      </c>
      <c r="M97" t="s">
        <v>83</v>
      </c>
      <c r="N97">
        <v>1</v>
      </c>
      <c r="O97">
        <v>4</v>
      </c>
      <c r="P97">
        <v>0</v>
      </c>
      <c r="Q97">
        <v>0</v>
      </c>
      <c r="R97">
        <v>0</v>
      </c>
      <c r="S97">
        <v>6</v>
      </c>
      <c r="T97" t="s">
        <v>2</v>
      </c>
      <c r="U97" t="s">
        <v>6</v>
      </c>
      <c r="V97">
        <v>2</v>
      </c>
      <c r="W97">
        <v>300</v>
      </c>
      <c r="X97">
        <v>0</v>
      </c>
      <c r="Z97">
        <v>0</v>
      </c>
      <c r="AD97">
        <v>40</v>
      </c>
      <c r="AE97" s="4">
        <v>43654</v>
      </c>
      <c r="AF97">
        <v>29</v>
      </c>
      <c r="AG97">
        <v>22</v>
      </c>
      <c r="AH97" s="1">
        <v>0</v>
      </c>
      <c r="AI97">
        <v>7</v>
      </c>
      <c r="AJ97">
        <v>5</v>
      </c>
      <c r="AK97">
        <v>0</v>
      </c>
      <c r="AL97">
        <v>0</v>
      </c>
      <c r="AM97">
        <v>0</v>
      </c>
      <c r="AN97">
        <v>8</v>
      </c>
      <c r="AO97">
        <v>0</v>
      </c>
      <c r="AP97">
        <v>0</v>
      </c>
      <c r="AQ97">
        <v>0</v>
      </c>
      <c r="AR97">
        <v>0</v>
      </c>
      <c r="AS97">
        <v>0</v>
      </c>
      <c r="AU97">
        <v>0</v>
      </c>
      <c r="AW97">
        <v>0</v>
      </c>
      <c r="AX97">
        <v>0</v>
      </c>
      <c r="AY97">
        <v>0</v>
      </c>
      <c r="AZ97">
        <v>0</v>
      </c>
      <c r="BB97">
        <v>0</v>
      </c>
      <c r="BC97" s="2">
        <v>2958465</v>
      </c>
      <c r="BD97">
        <v>0</v>
      </c>
      <c r="BE97">
        <v>0</v>
      </c>
    </row>
    <row r="98" spans="1:77" hidden="1" x14ac:dyDescent="0.25">
      <c r="A98">
        <v>8403</v>
      </c>
      <c r="B98" t="s">
        <v>169</v>
      </c>
      <c r="C98">
        <v>18709311</v>
      </c>
      <c r="D98" t="s">
        <v>3</v>
      </c>
      <c r="E98">
        <v>1994</v>
      </c>
      <c r="F98">
        <v>52</v>
      </c>
      <c r="G98">
        <v>157</v>
      </c>
      <c r="H98" s="2">
        <v>43663</v>
      </c>
      <c r="I98" s="2">
        <v>2958465</v>
      </c>
      <c r="J98" s="2">
        <v>2958465</v>
      </c>
      <c r="K98" s="2">
        <v>43667</v>
      </c>
      <c r="L98" t="s">
        <v>82</v>
      </c>
      <c r="M98" t="s">
        <v>101</v>
      </c>
      <c r="N98">
        <v>1</v>
      </c>
      <c r="P98">
        <v>0</v>
      </c>
      <c r="Q98">
        <v>0</v>
      </c>
      <c r="R98">
        <v>0</v>
      </c>
      <c r="S98">
        <v>2</v>
      </c>
      <c r="T98" t="s">
        <v>2</v>
      </c>
      <c r="U98" t="s">
        <v>6</v>
      </c>
      <c r="V98">
        <v>1</v>
      </c>
      <c r="W98" t="s">
        <v>132</v>
      </c>
      <c r="X98">
        <v>0</v>
      </c>
      <c r="Z98">
        <v>0</v>
      </c>
      <c r="AD98">
        <v>16</v>
      </c>
      <c r="AE98" s="4">
        <v>43672</v>
      </c>
      <c r="AF98">
        <v>13</v>
      </c>
      <c r="AG98">
        <v>9</v>
      </c>
      <c r="AH98" s="1">
        <v>0</v>
      </c>
      <c r="AI98">
        <v>6</v>
      </c>
      <c r="AJ98">
        <v>1</v>
      </c>
      <c r="AK98">
        <v>0</v>
      </c>
      <c r="AL98">
        <v>0</v>
      </c>
      <c r="AM98">
        <v>0</v>
      </c>
      <c r="AN98">
        <v>6</v>
      </c>
      <c r="AO98">
        <v>0</v>
      </c>
      <c r="AP98">
        <v>0</v>
      </c>
      <c r="AQ98">
        <v>0</v>
      </c>
      <c r="AR98">
        <v>0</v>
      </c>
      <c r="AS98">
        <v>0</v>
      </c>
      <c r="AU98">
        <v>0</v>
      </c>
      <c r="AW98">
        <v>0</v>
      </c>
      <c r="AX98">
        <v>0</v>
      </c>
      <c r="AY98">
        <v>0</v>
      </c>
      <c r="AZ98">
        <v>0</v>
      </c>
      <c r="BB98">
        <v>0</v>
      </c>
      <c r="BC98" s="2">
        <v>2958465</v>
      </c>
      <c r="BD98">
        <v>0</v>
      </c>
      <c r="BE98">
        <v>0</v>
      </c>
    </row>
    <row r="99" spans="1:77" hidden="1" x14ac:dyDescent="0.25">
      <c r="A99">
        <v>8438</v>
      </c>
      <c r="B99" t="s">
        <v>170</v>
      </c>
      <c r="C99">
        <v>18419610</v>
      </c>
      <c r="D99" t="s">
        <v>3</v>
      </c>
      <c r="E99">
        <v>1989</v>
      </c>
      <c r="F99">
        <v>53</v>
      </c>
      <c r="G99">
        <v>153</v>
      </c>
      <c r="H99" s="2">
        <v>44711</v>
      </c>
      <c r="I99" s="2">
        <v>44712</v>
      </c>
      <c r="J99" s="2">
        <v>2958465</v>
      </c>
      <c r="K99" s="2">
        <v>44715</v>
      </c>
      <c r="L99" t="s">
        <v>90</v>
      </c>
      <c r="M99" t="s">
        <v>97</v>
      </c>
      <c r="N99">
        <v>1</v>
      </c>
      <c r="O99">
        <v>8</v>
      </c>
      <c r="P99">
        <v>0</v>
      </c>
      <c r="Q99">
        <v>0</v>
      </c>
      <c r="R99">
        <v>10</v>
      </c>
      <c r="S99">
        <v>6</v>
      </c>
      <c r="T99" t="s">
        <v>2</v>
      </c>
      <c r="U99" t="s">
        <v>6</v>
      </c>
      <c r="V99">
        <v>2</v>
      </c>
      <c r="W99" t="s">
        <v>91</v>
      </c>
      <c r="X99">
        <v>0</v>
      </c>
      <c r="Z99">
        <v>0</v>
      </c>
      <c r="AD99">
        <v>9</v>
      </c>
      <c r="AE99" s="4">
        <v>44722.447916666664</v>
      </c>
      <c r="AF99">
        <v>6</v>
      </c>
      <c r="AG99">
        <v>6</v>
      </c>
      <c r="AH99" s="1">
        <v>0</v>
      </c>
      <c r="AI99">
        <v>1</v>
      </c>
      <c r="AJ99">
        <v>1</v>
      </c>
      <c r="AK99">
        <v>0</v>
      </c>
      <c r="AL99">
        <v>0</v>
      </c>
      <c r="AM99">
        <v>0</v>
      </c>
      <c r="AN99">
        <v>2</v>
      </c>
      <c r="AO99">
        <v>0</v>
      </c>
      <c r="AP99">
        <v>0</v>
      </c>
      <c r="AQ99">
        <v>0</v>
      </c>
      <c r="AR99">
        <v>0</v>
      </c>
      <c r="AS99">
        <v>0</v>
      </c>
      <c r="AU99">
        <v>0</v>
      </c>
      <c r="AW99">
        <v>0</v>
      </c>
      <c r="AX99">
        <v>0</v>
      </c>
      <c r="AY99">
        <v>0</v>
      </c>
      <c r="AZ99">
        <v>0</v>
      </c>
      <c r="BB99">
        <v>0</v>
      </c>
      <c r="BC99" s="2">
        <v>2958465</v>
      </c>
      <c r="BD99">
        <v>0</v>
      </c>
      <c r="BE99">
        <v>0</v>
      </c>
      <c r="BY99" s="2"/>
    </row>
    <row r="100" spans="1:77" x14ac:dyDescent="0.25">
      <c r="A100">
        <v>8865</v>
      </c>
      <c r="B100" t="s">
        <v>171</v>
      </c>
      <c r="C100">
        <v>19411324</v>
      </c>
      <c r="D100" t="s">
        <v>3</v>
      </c>
      <c r="E100">
        <v>1991</v>
      </c>
      <c r="F100">
        <v>60</v>
      </c>
      <c r="G100">
        <v>150</v>
      </c>
      <c r="H100" s="2">
        <v>43640</v>
      </c>
      <c r="I100" s="2">
        <v>2958465</v>
      </c>
      <c r="J100" s="2">
        <v>2958465</v>
      </c>
      <c r="K100" s="2">
        <v>43645</v>
      </c>
      <c r="L100" t="s">
        <v>82</v>
      </c>
      <c r="M100" t="s">
        <v>96</v>
      </c>
      <c r="N100">
        <v>1</v>
      </c>
      <c r="O100">
        <v>5</v>
      </c>
      <c r="P100">
        <v>0</v>
      </c>
      <c r="Q100">
        <v>0</v>
      </c>
      <c r="R100">
        <v>0</v>
      </c>
      <c r="S100">
        <v>4</v>
      </c>
      <c r="T100" t="s">
        <v>2</v>
      </c>
      <c r="U100" t="s">
        <v>6</v>
      </c>
      <c r="V100">
        <v>0</v>
      </c>
      <c r="X100">
        <v>0</v>
      </c>
      <c r="Z100">
        <v>0</v>
      </c>
      <c r="AD100">
        <v>25</v>
      </c>
      <c r="AE100" s="4">
        <v>43650.46875</v>
      </c>
      <c r="AF100">
        <v>13</v>
      </c>
      <c r="AG100">
        <v>4</v>
      </c>
      <c r="AH100" s="1">
        <v>0</v>
      </c>
      <c r="AI100">
        <v>0</v>
      </c>
      <c r="AJ100">
        <v>2</v>
      </c>
      <c r="AK100">
        <v>0</v>
      </c>
      <c r="AL100">
        <v>0</v>
      </c>
      <c r="AM100">
        <v>0</v>
      </c>
      <c r="AN100">
        <v>2</v>
      </c>
      <c r="AO100">
        <v>0</v>
      </c>
      <c r="AP100">
        <v>0</v>
      </c>
      <c r="AQ100">
        <v>0</v>
      </c>
      <c r="AR100">
        <v>0</v>
      </c>
      <c r="AS100">
        <v>0</v>
      </c>
      <c r="AU100">
        <v>0</v>
      </c>
      <c r="AW100">
        <v>0</v>
      </c>
      <c r="AX100">
        <v>0</v>
      </c>
      <c r="AY100">
        <v>0</v>
      </c>
      <c r="AZ100">
        <v>0</v>
      </c>
      <c r="BB100">
        <v>0</v>
      </c>
      <c r="BC100" s="2">
        <v>2958465</v>
      </c>
      <c r="BD100">
        <v>0</v>
      </c>
      <c r="BE100">
        <v>0</v>
      </c>
    </row>
    <row r="101" spans="1:77" hidden="1" x14ac:dyDescent="0.25">
      <c r="A101">
        <v>9001</v>
      </c>
      <c r="B101" t="s">
        <v>172</v>
      </c>
      <c r="C101">
        <v>19412902</v>
      </c>
      <c r="D101" t="s">
        <v>3</v>
      </c>
      <c r="E101">
        <v>1989</v>
      </c>
      <c r="F101">
        <v>55</v>
      </c>
      <c r="G101">
        <v>156</v>
      </c>
      <c r="H101" s="2">
        <v>43644</v>
      </c>
      <c r="I101" s="2">
        <v>43646</v>
      </c>
      <c r="J101" s="2">
        <v>43647</v>
      </c>
      <c r="K101" s="2">
        <v>43649</v>
      </c>
      <c r="L101" t="s">
        <v>82</v>
      </c>
      <c r="M101" t="s">
        <v>101</v>
      </c>
      <c r="N101">
        <v>1</v>
      </c>
      <c r="O101">
        <v>5</v>
      </c>
      <c r="P101">
        <v>0</v>
      </c>
      <c r="Q101">
        <v>0</v>
      </c>
      <c r="R101">
        <v>110</v>
      </c>
      <c r="S101">
        <v>12</v>
      </c>
      <c r="T101" t="s">
        <v>2</v>
      </c>
      <c r="U101" t="s">
        <v>6</v>
      </c>
      <c r="V101">
        <v>2</v>
      </c>
      <c r="W101">
        <v>300</v>
      </c>
      <c r="X101">
        <v>0</v>
      </c>
      <c r="Z101">
        <v>0</v>
      </c>
      <c r="AD101">
        <v>11</v>
      </c>
      <c r="AE101" s="4">
        <v>43654</v>
      </c>
      <c r="AF101">
        <v>6</v>
      </c>
      <c r="AG101">
        <v>2</v>
      </c>
      <c r="AH101" s="1">
        <v>0</v>
      </c>
      <c r="AI101">
        <v>1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0</v>
      </c>
      <c r="AP101">
        <v>0</v>
      </c>
      <c r="AQ101">
        <v>0</v>
      </c>
      <c r="AR101">
        <v>0</v>
      </c>
      <c r="AS101">
        <v>0</v>
      </c>
      <c r="AU101">
        <v>0</v>
      </c>
      <c r="AW101">
        <v>0</v>
      </c>
      <c r="AX101">
        <v>0</v>
      </c>
      <c r="AY101">
        <v>0</v>
      </c>
      <c r="AZ101">
        <v>0</v>
      </c>
      <c r="BB101">
        <v>0</v>
      </c>
      <c r="BC101" s="2">
        <v>2958465</v>
      </c>
      <c r="BD101">
        <v>0</v>
      </c>
      <c r="BE101">
        <v>0</v>
      </c>
    </row>
    <row r="102" spans="1:77" hidden="1" x14ac:dyDescent="0.25">
      <c r="A102">
        <v>9124</v>
      </c>
      <c r="B102" t="s">
        <v>173</v>
      </c>
      <c r="C102">
        <v>18417880</v>
      </c>
      <c r="D102" t="s">
        <v>3</v>
      </c>
      <c r="E102">
        <v>1982</v>
      </c>
      <c r="F102">
        <v>52</v>
      </c>
      <c r="G102">
        <v>157</v>
      </c>
      <c r="H102" s="2">
        <v>43649</v>
      </c>
      <c r="I102" s="2">
        <v>2958465</v>
      </c>
      <c r="J102" s="2">
        <v>2958465</v>
      </c>
      <c r="K102" s="2">
        <v>43653</v>
      </c>
      <c r="L102" t="s">
        <v>82</v>
      </c>
      <c r="N102">
        <v>1</v>
      </c>
      <c r="P102">
        <v>0</v>
      </c>
      <c r="Q102">
        <v>0</v>
      </c>
      <c r="R102">
        <v>0</v>
      </c>
      <c r="S102">
        <v>8</v>
      </c>
      <c r="T102" t="s">
        <v>2</v>
      </c>
      <c r="U102" t="s">
        <v>6</v>
      </c>
      <c r="V102">
        <v>1</v>
      </c>
      <c r="W102" t="s">
        <v>98</v>
      </c>
      <c r="X102">
        <v>0</v>
      </c>
      <c r="Z102">
        <v>0</v>
      </c>
      <c r="AD102">
        <v>31</v>
      </c>
      <c r="AE102" s="4">
        <v>43659</v>
      </c>
      <c r="AF102">
        <v>24</v>
      </c>
      <c r="AG102">
        <v>17</v>
      </c>
      <c r="AH102" s="1">
        <v>1</v>
      </c>
      <c r="AI102">
        <v>10</v>
      </c>
      <c r="AJ102">
        <v>2</v>
      </c>
      <c r="AK102">
        <v>0</v>
      </c>
      <c r="AL102">
        <v>0</v>
      </c>
      <c r="AM102">
        <v>0</v>
      </c>
      <c r="AN102">
        <v>12</v>
      </c>
      <c r="AO102">
        <v>0</v>
      </c>
      <c r="AP102">
        <v>0</v>
      </c>
      <c r="AQ102">
        <v>0</v>
      </c>
      <c r="AR102">
        <v>0</v>
      </c>
      <c r="AS102">
        <v>0</v>
      </c>
      <c r="AU102">
        <v>0</v>
      </c>
      <c r="AW102">
        <v>0</v>
      </c>
      <c r="AX102">
        <v>0</v>
      </c>
      <c r="AY102">
        <v>0</v>
      </c>
      <c r="AZ102">
        <v>0</v>
      </c>
      <c r="BB102">
        <v>0</v>
      </c>
      <c r="BC102" s="2">
        <v>2958465</v>
      </c>
      <c r="BD102">
        <v>0</v>
      </c>
      <c r="BE102">
        <v>0</v>
      </c>
    </row>
    <row r="103" spans="1:77" x14ac:dyDescent="0.25">
      <c r="A103">
        <v>9176</v>
      </c>
      <c r="B103" t="s">
        <v>174</v>
      </c>
      <c r="C103">
        <v>19024235</v>
      </c>
      <c r="D103" t="s">
        <v>3</v>
      </c>
      <c r="E103">
        <v>1990</v>
      </c>
      <c r="F103">
        <v>42</v>
      </c>
      <c r="G103">
        <v>157</v>
      </c>
      <c r="H103" s="2">
        <v>44929</v>
      </c>
      <c r="I103" s="2">
        <v>2958465</v>
      </c>
      <c r="J103" s="2">
        <v>2958465</v>
      </c>
      <c r="K103" s="2">
        <v>44939</v>
      </c>
      <c r="L103" t="s">
        <v>81</v>
      </c>
      <c r="M103" t="s">
        <v>175</v>
      </c>
      <c r="N103">
        <v>1</v>
      </c>
      <c r="P103">
        <v>0</v>
      </c>
      <c r="Q103">
        <v>0</v>
      </c>
      <c r="R103">
        <v>0</v>
      </c>
      <c r="S103">
        <v>5</v>
      </c>
      <c r="T103" t="s">
        <v>2</v>
      </c>
      <c r="U103" t="s">
        <v>6</v>
      </c>
      <c r="V103">
        <v>0</v>
      </c>
      <c r="X103">
        <v>0</v>
      </c>
      <c r="Z103">
        <v>0</v>
      </c>
      <c r="AD103">
        <v>18</v>
      </c>
      <c r="AE103" s="4">
        <v>44946</v>
      </c>
      <c r="AF103">
        <v>13</v>
      </c>
      <c r="AG103">
        <v>10</v>
      </c>
      <c r="AH103" s="1">
        <v>1</v>
      </c>
      <c r="AI103">
        <v>8</v>
      </c>
      <c r="AJ103">
        <v>0</v>
      </c>
      <c r="AK103">
        <v>1</v>
      </c>
      <c r="AL103">
        <v>5</v>
      </c>
      <c r="AM103">
        <v>3</v>
      </c>
      <c r="AN103">
        <v>9</v>
      </c>
      <c r="AO103">
        <v>0</v>
      </c>
      <c r="AP103">
        <v>0</v>
      </c>
      <c r="AQ103">
        <v>0</v>
      </c>
      <c r="AR103">
        <v>0</v>
      </c>
      <c r="AS103">
        <v>0</v>
      </c>
      <c r="AU103">
        <v>0</v>
      </c>
      <c r="AW103">
        <v>0</v>
      </c>
      <c r="AX103">
        <v>0</v>
      </c>
      <c r="AY103">
        <v>0</v>
      </c>
      <c r="AZ103">
        <v>0</v>
      </c>
      <c r="BB103">
        <v>0</v>
      </c>
      <c r="BC103" s="2">
        <v>2958465</v>
      </c>
      <c r="BD103">
        <v>0</v>
      </c>
      <c r="BE103">
        <v>0</v>
      </c>
    </row>
    <row r="104" spans="1:77" hidden="1" x14ac:dyDescent="0.25">
      <c r="A104">
        <v>9198</v>
      </c>
      <c r="B104" t="s">
        <v>176</v>
      </c>
      <c r="C104">
        <v>18730253</v>
      </c>
      <c r="D104" t="s">
        <v>3</v>
      </c>
      <c r="E104">
        <v>1995</v>
      </c>
      <c r="F104">
        <v>44</v>
      </c>
      <c r="G104">
        <v>155</v>
      </c>
      <c r="H104" s="2">
        <v>43651</v>
      </c>
      <c r="I104" s="2">
        <v>2958465</v>
      </c>
      <c r="J104" s="2">
        <v>2958465</v>
      </c>
      <c r="K104" s="2">
        <v>43656</v>
      </c>
      <c r="L104" t="s">
        <v>82</v>
      </c>
      <c r="M104" t="s">
        <v>83</v>
      </c>
      <c r="N104">
        <v>1</v>
      </c>
      <c r="O104">
        <v>5</v>
      </c>
      <c r="P104">
        <v>0</v>
      </c>
      <c r="Q104">
        <v>0</v>
      </c>
      <c r="R104">
        <v>0</v>
      </c>
      <c r="S104">
        <v>1</v>
      </c>
      <c r="T104" t="s">
        <v>2</v>
      </c>
      <c r="U104" t="s">
        <v>6</v>
      </c>
      <c r="V104">
        <v>2</v>
      </c>
      <c r="W104" t="s">
        <v>98</v>
      </c>
      <c r="X104">
        <v>0</v>
      </c>
      <c r="Z104">
        <v>0</v>
      </c>
      <c r="AD104">
        <v>25</v>
      </c>
      <c r="AE104" s="4">
        <v>43661</v>
      </c>
      <c r="AF104">
        <v>8</v>
      </c>
      <c r="AG104">
        <v>8</v>
      </c>
      <c r="AH104" s="1">
        <v>1</v>
      </c>
      <c r="AI104">
        <v>2</v>
      </c>
      <c r="AJ104">
        <v>2</v>
      </c>
      <c r="AK104">
        <v>0</v>
      </c>
      <c r="AL104">
        <v>0</v>
      </c>
      <c r="AM104">
        <v>0</v>
      </c>
      <c r="AN104">
        <v>4</v>
      </c>
      <c r="AO104">
        <v>0</v>
      </c>
      <c r="AP104">
        <v>0</v>
      </c>
      <c r="AQ104">
        <v>0</v>
      </c>
      <c r="AR104">
        <v>0</v>
      </c>
      <c r="AS104">
        <v>0</v>
      </c>
      <c r="AU104">
        <v>0</v>
      </c>
      <c r="AW104">
        <v>0</v>
      </c>
      <c r="AX104">
        <v>0</v>
      </c>
      <c r="AY104">
        <v>0</v>
      </c>
      <c r="AZ104">
        <v>0</v>
      </c>
      <c r="BB104">
        <v>0</v>
      </c>
      <c r="BC104" s="2">
        <v>2958465</v>
      </c>
      <c r="BD104">
        <v>0</v>
      </c>
      <c r="BE104">
        <v>0</v>
      </c>
    </row>
    <row r="105" spans="1:77" hidden="1" x14ac:dyDescent="0.25">
      <c r="A105">
        <v>9206</v>
      </c>
      <c r="B105" t="s">
        <v>177</v>
      </c>
      <c r="C105">
        <v>15408397</v>
      </c>
      <c r="D105" t="s">
        <v>3</v>
      </c>
      <c r="E105">
        <v>1984</v>
      </c>
      <c r="F105">
        <v>45</v>
      </c>
      <c r="G105">
        <v>160</v>
      </c>
      <c r="H105" s="2">
        <v>43651</v>
      </c>
      <c r="I105" s="2">
        <v>2958465</v>
      </c>
      <c r="J105" s="2">
        <v>2958465</v>
      </c>
      <c r="K105" s="2">
        <v>43656</v>
      </c>
      <c r="L105" t="s">
        <v>82</v>
      </c>
      <c r="M105" t="s">
        <v>83</v>
      </c>
      <c r="N105">
        <v>1</v>
      </c>
      <c r="O105">
        <v>4</v>
      </c>
      <c r="P105">
        <v>0</v>
      </c>
      <c r="Q105">
        <v>0</v>
      </c>
      <c r="R105">
        <v>0</v>
      </c>
      <c r="S105">
        <v>1</v>
      </c>
      <c r="T105" t="s">
        <v>2</v>
      </c>
      <c r="U105" t="s">
        <v>6</v>
      </c>
      <c r="V105">
        <v>1</v>
      </c>
      <c r="W105" t="s">
        <v>98</v>
      </c>
      <c r="X105">
        <v>0</v>
      </c>
      <c r="Z105">
        <v>0</v>
      </c>
      <c r="AD105">
        <v>5</v>
      </c>
      <c r="AE105" s="4">
        <v>43662</v>
      </c>
      <c r="AF105">
        <v>3</v>
      </c>
      <c r="AG105">
        <v>3</v>
      </c>
      <c r="AH105" s="1">
        <v>1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2</v>
      </c>
      <c r="AO105">
        <v>0</v>
      </c>
      <c r="AP105">
        <v>0</v>
      </c>
      <c r="AQ105">
        <v>0</v>
      </c>
      <c r="AR105">
        <v>0</v>
      </c>
      <c r="AS105">
        <v>0</v>
      </c>
      <c r="AU105">
        <v>0</v>
      </c>
      <c r="AW105">
        <v>0</v>
      </c>
      <c r="AX105">
        <v>0</v>
      </c>
      <c r="AY105">
        <v>0</v>
      </c>
      <c r="AZ105">
        <v>0</v>
      </c>
      <c r="BB105">
        <v>0</v>
      </c>
      <c r="BC105" s="2">
        <v>2958465</v>
      </c>
      <c r="BD105">
        <v>0</v>
      </c>
      <c r="BE105">
        <v>0</v>
      </c>
    </row>
    <row r="106" spans="1:77" hidden="1" x14ac:dyDescent="0.25">
      <c r="A106">
        <v>9210</v>
      </c>
      <c r="B106" t="s">
        <v>178</v>
      </c>
      <c r="C106">
        <v>19413965</v>
      </c>
      <c r="D106" t="s">
        <v>3</v>
      </c>
      <c r="E106">
        <v>1993</v>
      </c>
      <c r="F106">
        <v>58</v>
      </c>
      <c r="G106">
        <v>160</v>
      </c>
      <c r="H106" s="2">
        <v>43649</v>
      </c>
      <c r="I106" s="2">
        <v>2958465</v>
      </c>
      <c r="J106" s="2">
        <v>2958465</v>
      </c>
      <c r="K106" s="2">
        <v>43656</v>
      </c>
      <c r="L106" t="s">
        <v>82</v>
      </c>
      <c r="M106" t="s">
        <v>83</v>
      </c>
      <c r="N106">
        <v>1</v>
      </c>
      <c r="O106">
        <v>5.5</v>
      </c>
      <c r="P106">
        <v>0</v>
      </c>
      <c r="Q106">
        <v>0</v>
      </c>
      <c r="R106">
        <v>0</v>
      </c>
      <c r="S106">
        <v>5</v>
      </c>
      <c r="T106" t="s">
        <v>2</v>
      </c>
      <c r="U106" t="s">
        <v>6</v>
      </c>
      <c r="V106">
        <v>2</v>
      </c>
      <c r="W106" t="s">
        <v>98</v>
      </c>
      <c r="X106">
        <v>0</v>
      </c>
      <c r="Z106">
        <v>0</v>
      </c>
      <c r="AD106">
        <v>34</v>
      </c>
      <c r="AE106" s="4">
        <v>43661</v>
      </c>
      <c r="AF106">
        <v>19</v>
      </c>
      <c r="AG106">
        <v>15</v>
      </c>
      <c r="AH106" s="1">
        <v>1</v>
      </c>
      <c r="AI106">
        <v>10</v>
      </c>
      <c r="AJ106">
        <v>1</v>
      </c>
      <c r="AK106">
        <v>0</v>
      </c>
      <c r="AL106">
        <v>0</v>
      </c>
      <c r="AM106">
        <v>0</v>
      </c>
      <c r="AN106">
        <v>12</v>
      </c>
      <c r="AO106">
        <v>0</v>
      </c>
      <c r="AP106">
        <v>0</v>
      </c>
      <c r="AQ106">
        <v>0</v>
      </c>
      <c r="AR106">
        <v>0</v>
      </c>
      <c r="AS106">
        <v>0</v>
      </c>
      <c r="AU106">
        <v>0</v>
      </c>
      <c r="AW106">
        <v>0</v>
      </c>
      <c r="AX106">
        <v>0</v>
      </c>
      <c r="AY106">
        <v>0</v>
      </c>
      <c r="AZ106">
        <v>0</v>
      </c>
      <c r="BB106">
        <v>0</v>
      </c>
      <c r="BC106" s="2">
        <v>2958465</v>
      </c>
      <c r="BD106">
        <v>0</v>
      </c>
      <c r="BE106">
        <v>0</v>
      </c>
    </row>
    <row r="107" spans="1:77" hidden="1" x14ac:dyDescent="0.25">
      <c r="A107">
        <v>9445</v>
      </c>
      <c r="B107" t="s">
        <v>179</v>
      </c>
      <c r="C107">
        <v>16430859</v>
      </c>
      <c r="D107" t="s">
        <v>3</v>
      </c>
      <c r="E107">
        <v>1994</v>
      </c>
      <c r="F107">
        <v>57</v>
      </c>
      <c r="G107">
        <v>156</v>
      </c>
      <c r="H107" s="2">
        <v>43656</v>
      </c>
      <c r="I107" s="2">
        <v>2958465</v>
      </c>
      <c r="J107" s="2">
        <v>2958465</v>
      </c>
      <c r="K107" s="2">
        <v>43663</v>
      </c>
      <c r="L107" t="s">
        <v>82</v>
      </c>
      <c r="M107" t="s">
        <v>83</v>
      </c>
      <c r="N107">
        <v>2</v>
      </c>
      <c r="P107">
        <v>0</v>
      </c>
      <c r="Q107">
        <v>0</v>
      </c>
      <c r="R107">
        <v>0</v>
      </c>
      <c r="S107">
        <v>4</v>
      </c>
      <c r="T107" t="s">
        <v>2</v>
      </c>
      <c r="U107" t="s">
        <v>6</v>
      </c>
      <c r="V107">
        <v>1</v>
      </c>
      <c r="W107" t="s">
        <v>132</v>
      </c>
      <c r="X107">
        <v>0</v>
      </c>
      <c r="Z107">
        <v>0</v>
      </c>
      <c r="AD107">
        <v>16</v>
      </c>
      <c r="AE107" s="4">
        <v>43668.506944444445</v>
      </c>
      <c r="AF107">
        <v>5</v>
      </c>
      <c r="AG107">
        <v>3</v>
      </c>
      <c r="AH107" s="1">
        <v>0</v>
      </c>
      <c r="AI107">
        <v>1</v>
      </c>
      <c r="AJ107">
        <v>0</v>
      </c>
      <c r="AK107">
        <v>0</v>
      </c>
      <c r="AL107">
        <v>0</v>
      </c>
      <c r="AM107">
        <v>0</v>
      </c>
      <c r="AN107">
        <v>1</v>
      </c>
      <c r="AO107">
        <v>0</v>
      </c>
      <c r="AP107">
        <v>0</v>
      </c>
      <c r="AQ107">
        <v>0</v>
      </c>
      <c r="AR107">
        <v>0</v>
      </c>
      <c r="AS107">
        <v>0</v>
      </c>
      <c r="AU107">
        <v>0</v>
      </c>
      <c r="AW107">
        <v>0</v>
      </c>
      <c r="AX107">
        <v>0</v>
      </c>
      <c r="AY107">
        <v>0</v>
      </c>
      <c r="AZ107">
        <v>0</v>
      </c>
      <c r="BB107">
        <v>0</v>
      </c>
      <c r="BC107" s="2">
        <v>2958465</v>
      </c>
      <c r="BD107">
        <v>0</v>
      </c>
      <c r="BE107">
        <v>0</v>
      </c>
    </row>
    <row r="108" spans="1:77" hidden="1" x14ac:dyDescent="0.25">
      <c r="A108">
        <v>9496</v>
      </c>
      <c r="B108" t="s">
        <v>180</v>
      </c>
      <c r="C108">
        <v>19416316</v>
      </c>
      <c r="D108" t="s">
        <v>3</v>
      </c>
      <c r="E108">
        <v>1990</v>
      </c>
      <c r="F108">
        <v>56</v>
      </c>
      <c r="G108">
        <v>156</v>
      </c>
      <c r="H108" s="2">
        <v>43659</v>
      </c>
      <c r="I108" s="2">
        <v>2958465</v>
      </c>
      <c r="J108" s="2">
        <v>2958465</v>
      </c>
      <c r="K108" s="2">
        <v>43664</v>
      </c>
      <c r="L108" t="s">
        <v>82</v>
      </c>
      <c r="M108" t="s">
        <v>83</v>
      </c>
      <c r="N108">
        <v>1</v>
      </c>
      <c r="P108">
        <v>0</v>
      </c>
      <c r="Q108">
        <v>0</v>
      </c>
      <c r="R108">
        <v>10</v>
      </c>
      <c r="S108">
        <v>2.5</v>
      </c>
      <c r="T108" t="s">
        <v>2</v>
      </c>
      <c r="U108" t="s">
        <v>6</v>
      </c>
      <c r="V108">
        <v>1</v>
      </c>
      <c r="W108" t="s">
        <v>132</v>
      </c>
      <c r="X108">
        <v>0</v>
      </c>
      <c r="Z108">
        <v>0</v>
      </c>
      <c r="AD108">
        <v>10</v>
      </c>
      <c r="AE108" s="4">
        <v>43669</v>
      </c>
      <c r="AF108">
        <v>6</v>
      </c>
      <c r="AG108">
        <v>4</v>
      </c>
      <c r="AH108" s="1">
        <v>1</v>
      </c>
      <c r="AI108">
        <v>2</v>
      </c>
      <c r="AJ108">
        <v>0</v>
      </c>
      <c r="AK108">
        <v>0</v>
      </c>
      <c r="AL108">
        <v>0</v>
      </c>
      <c r="AM108">
        <v>0</v>
      </c>
      <c r="AN108">
        <v>3</v>
      </c>
      <c r="AO108">
        <v>0</v>
      </c>
      <c r="AP108">
        <v>0</v>
      </c>
      <c r="AQ108">
        <v>0</v>
      </c>
      <c r="AR108">
        <v>0</v>
      </c>
      <c r="AS108">
        <v>0</v>
      </c>
      <c r="AU108">
        <v>0</v>
      </c>
      <c r="AW108">
        <v>0</v>
      </c>
      <c r="AX108">
        <v>0</v>
      </c>
      <c r="AY108">
        <v>0</v>
      </c>
      <c r="AZ108">
        <v>0</v>
      </c>
      <c r="BB108">
        <v>0</v>
      </c>
      <c r="BC108" s="2">
        <v>2958465</v>
      </c>
      <c r="BD108">
        <v>0</v>
      </c>
      <c r="BE108">
        <v>0</v>
      </c>
      <c r="BY108" s="2"/>
    </row>
    <row r="109" spans="1:77" hidden="1" x14ac:dyDescent="0.25">
      <c r="A109">
        <v>9544</v>
      </c>
      <c r="B109" t="s">
        <v>181</v>
      </c>
      <c r="C109">
        <v>19416695</v>
      </c>
      <c r="D109" t="s">
        <v>3</v>
      </c>
      <c r="E109">
        <v>1991</v>
      </c>
      <c r="F109">
        <v>65</v>
      </c>
      <c r="G109">
        <v>156</v>
      </c>
      <c r="H109" s="2">
        <v>43661</v>
      </c>
      <c r="I109" s="2">
        <v>2958465</v>
      </c>
      <c r="J109" s="2">
        <v>43665</v>
      </c>
      <c r="K109" s="2">
        <v>43667</v>
      </c>
      <c r="L109" t="s">
        <v>82</v>
      </c>
      <c r="M109" t="s">
        <v>101</v>
      </c>
      <c r="N109">
        <v>1</v>
      </c>
      <c r="O109" t="s">
        <v>182</v>
      </c>
      <c r="P109">
        <v>0</v>
      </c>
      <c r="Q109">
        <v>0</v>
      </c>
      <c r="R109">
        <v>0</v>
      </c>
      <c r="S109">
        <v>1.5</v>
      </c>
      <c r="T109" t="s">
        <v>2</v>
      </c>
      <c r="U109" t="s">
        <v>6</v>
      </c>
      <c r="V109">
        <v>2</v>
      </c>
      <c r="W109">
        <v>300</v>
      </c>
      <c r="X109">
        <v>0</v>
      </c>
      <c r="Z109">
        <v>0</v>
      </c>
      <c r="AD109">
        <v>8</v>
      </c>
      <c r="AE109" s="4">
        <v>43670</v>
      </c>
      <c r="AF109">
        <v>6</v>
      </c>
      <c r="AG109">
        <v>1</v>
      </c>
      <c r="AH109" s="1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2</v>
      </c>
      <c r="AO109">
        <v>0</v>
      </c>
      <c r="AP109">
        <v>0</v>
      </c>
      <c r="AQ109">
        <v>0</v>
      </c>
      <c r="AR109">
        <v>0</v>
      </c>
      <c r="AS109">
        <v>0</v>
      </c>
      <c r="AU109">
        <v>0</v>
      </c>
      <c r="AW109">
        <v>0</v>
      </c>
      <c r="AX109">
        <v>0</v>
      </c>
      <c r="AY109">
        <v>0</v>
      </c>
      <c r="AZ109">
        <v>0</v>
      </c>
      <c r="BB109">
        <v>0</v>
      </c>
      <c r="BC109" s="2">
        <v>2958465</v>
      </c>
      <c r="BD109">
        <v>0</v>
      </c>
      <c r="BE109">
        <v>0</v>
      </c>
    </row>
    <row r="110" spans="1:77" hidden="1" x14ac:dyDescent="0.25">
      <c r="A110">
        <v>9546</v>
      </c>
      <c r="B110" t="s">
        <v>183</v>
      </c>
      <c r="C110">
        <v>19415643</v>
      </c>
      <c r="D110" t="s">
        <v>3</v>
      </c>
      <c r="E110">
        <v>1984</v>
      </c>
      <c r="F110">
        <v>44</v>
      </c>
      <c r="G110">
        <v>155</v>
      </c>
      <c r="H110" s="2">
        <v>43662</v>
      </c>
      <c r="I110" s="2">
        <v>2958465</v>
      </c>
      <c r="J110" s="2">
        <v>2958465</v>
      </c>
      <c r="K110" s="2">
        <v>43667</v>
      </c>
      <c r="L110" t="s">
        <v>82</v>
      </c>
      <c r="M110" t="s">
        <v>83</v>
      </c>
      <c r="N110">
        <v>1</v>
      </c>
      <c r="P110">
        <v>0</v>
      </c>
      <c r="Q110">
        <v>0</v>
      </c>
      <c r="R110">
        <v>0</v>
      </c>
      <c r="S110">
        <v>5</v>
      </c>
      <c r="T110" t="s">
        <v>2</v>
      </c>
      <c r="U110" t="s">
        <v>6</v>
      </c>
      <c r="V110">
        <v>1</v>
      </c>
      <c r="W110" t="s">
        <v>98</v>
      </c>
      <c r="X110">
        <v>0</v>
      </c>
      <c r="Z110">
        <v>0</v>
      </c>
      <c r="AD110">
        <v>16</v>
      </c>
      <c r="AE110" s="4">
        <v>43674</v>
      </c>
      <c r="AF110">
        <v>12</v>
      </c>
      <c r="AG110">
        <v>7</v>
      </c>
      <c r="AH110" s="1">
        <v>0</v>
      </c>
      <c r="AI110">
        <v>4</v>
      </c>
      <c r="AJ110">
        <v>3</v>
      </c>
      <c r="AK110">
        <v>0</v>
      </c>
      <c r="AL110">
        <v>0</v>
      </c>
      <c r="AM110">
        <v>0</v>
      </c>
      <c r="AN110">
        <v>6</v>
      </c>
      <c r="AO110">
        <v>0</v>
      </c>
      <c r="AP110">
        <v>0</v>
      </c>
      <c r="AQ110">
        <v>0</v>
      </c>
      <c r="AR110">
        <v>0</v>
      </c>
      <c r="AS110">
        <v>0</v>
      </c>
      <c r="AU110">
        <v>0</v>
      </c>
      <c r="AW110">
        <v>0</v>
      </c>
      <c r="AX110">
        <v>0</v>
      </c>
      <c r="AY110">
        <v>0</v>
      </c>
      <c r="AZ110">
        <v>0</v>
      </c>
      <c r="BB110">
        <v>0</v>
      </c>
      <c r="BC110" s="2">
        <v>2958465</v>
      </c>
      <c r="BD110">
        <v>0</v>
      </c>
      <c r="BE110">
        <v>0</v>
      </c>
    </row>
    <row r="111" spans="1:77" hidden="1" x14ac:dyDescent="0.25">
      <c r="A111">
        <v>9611</v>
      </c>
      <c r="B111" t="s">
        <v>184</v>
      </c>
      <c r="C111">
        <v>19413142</v>
      </c>
      <c r="D111" t="s">
        <v>3</v>
      </c>
      <c r="E111">
        <v>1992</v>
      </c>
      <c r="F111">
        <v>47</v>
      </c>
      <c r="G111">
        <v>152</v>
      </c>
      <c r="H111" s="2">
        <v>43664</v>
      </c>
      <c r="I111" s="2">
        <v>2958465</v>
      </c>
      <c r="J111" s="2">
        <v>43668</v>
      </c>
      <c r="K111" s="2">
        <v>43670</v>
      </c>
      <c r="L111" t="s">
        <v>82</v>
      </c>
      <c r="M111" t="s">
        <v>83</v>
      </c>
      <c r="N111">
        <v>1</v>
      </c>
      <c r="P111">
        <v>0</v>
      </c>
      <c r="Q111">
        <v>0</v>
      </c>
      <c r="R111">
        <v>0</v>
      </c>
      <c r="S111">
        <v>2</v>
      </c>
      <c r="T111" t="s">
        <v>2</v>
      </c>
      <c r="U111" t="s">
        <v>6</v>
      </c>
      <c r="V111">
        <v>1</v>
      </c>
      <c r="W111" t="s">
        <v>98</v>
      </c>
      <c r="X111">
        <v>0</v>
      </c>
      <c r="Z111">
        <v>0</v>
      </c>
      <c r="AD111">
        <v>26</v>
      </c>
      <c r="AE111" s="4">
        <v>43675</v>
      </c>
      <c r="AF111">
        <v>17</v>
      </c>
      <c r="AG111">
        <v>10</v>
      </c>
      <c r="AH111" s="1">
        <v>0</v>
      </c>
      <c r="AI111">
        <v>5</v>
      </c>
      <c r="AJ111">
        <v>2</v>
      </c>
      <c r="AK111">
        <v>0</v>
      </c>
      <c r="AL111">
        <v>0</v>
      </c>
      <c r="AM111">
        <v>0</v>
      </c>
      <c r="AN111">
        <v>6</v>
      </c>
      <c r="AO111">
        <v>0</v>
      </c>
      <c r="AP111">
        <v>0</v>
      </c>
      <c r="AQ111">
        <v>0</v>
      </c>
      <c r="AR111">
        <v>0</v>
      </c>
      <c r="AS111">
        <v>0</v>
      </c>
      <c r="AU111">
        <v>0</v>
      </c>
      <c r="AW111">
        <v>0</v>
      </c>
      <c r="AX111">
        <v>0</v>
      </c>
      <c r="AY111">
        <v>0</v>
      </c>
      <c r="AZ111">
        <v>0</v>
      </c>
      <c r="BB111">
        <v>0</v>
      </c>
      <c r="BC111" s="2">
        <v>2958465</v>
      </c>
      <c r="BD111">
        <v>0</v>
      </c>
      <c r="BE111">
        <v>0</v>
      </c>
    </row>
    <row r="112" spans="1:77" hidden="1" x14ac:dyDescent="0.25">
      <c r="A112">
        <v>9615</v>
      </c>
      <c r="B112" t="s">
        <v>185</v>
      </c>
      <c r="C112">
        <v>19415964</v>
      </c>
      <c r="D112" t="s">
        <v>3</v>
      </c>
      <c r="E112">
        <v>1994</v>
      </c>
      <c r="F112">
        <v>65</v>
      </c>
      <c r="G112">
        <v>158</v>
      </c>
      <c r="H112" s="2">
        <v>44691</v>
      </c>
      <c r="I112" s="2">
        <v>44692</v>
      </c>
      <c r="J112" s="2">
        <v>2958465</v>
      </c>
      <c r="K112" s="2">
        <v>44695</v>
      </c>
      <c r="L112" t="s">
        <v>82</v>
      </c>
      <c r="M112" t="s">
        <v>106</v>
      </c>
      <c r="N112">
        <v>2</v>
      </c>
      <c r="O112">
        <v>11</v>
      </c>
      <c r="P112">
        <v>0</v>
      </c>
      <c r="Q112">
        <v>0</v>
      </c>
      <c r="R112">
        <v>0</v>
      </c>
      <c r="S112">
        <v>4</v>
      </c>
      <c r="T112" t="s">
        <v>2</v>
      </c>
      <c r="U112" t="s">
        <v>11</v>
      </c>
      <c r="V112">
        <v>2</v>
      </c>
      <c r="W112" t="s">
        <v>91</v>
      </c>
      <c r="X112">
        <v>0</v>
      </c>
      <c r="Z112">
        <v>0</v>
      </c>
      <c r="AD112">
        <v>28</v>
      </c>
      <c r="AE112" s="4">
        <v>44702</v>
      </c>
      <c r="AF112">
        <v>24</v>
      </c>
      <c r="AG112">
        <v>14</v>
      </c>
      <c r="AH112" s="1">
        <v>1</v>
      </c>
      <c r="AI112">
        <v>10</v>
      </c>
      <c r="AJ112">
        <v>3</v>
      </c>
      <c r="AK112">
        <v>5</v>
      </c>
      <c r="AL112">
        <v>1</v>
      </c>
      <c r="AM112">
        <v>4</v>
      </c>
      <c r="AN112">
        <v>10</v>
      </c>
      <c r="AO112">
        <v>0</v>
      </c>
      <c r="AP112">
        <v>0</v>
      </c>
      <c r="AQ112">
        <v>0</v>
      </c>
      <c r="AR112">
        <v>0</v>
      </c>
      <c r="AS112">
        <v>0</v>
      </c>
      <c r="AU112">
        <v>0</v>
      </c>
      <c r="AW112">
        <v>0</v>
      </c>
      <c r="AX112">
        <v>0</v>
      </c>
      <c r="AY112">
        <v>0</v>
      </c>
      <c r="AZ112">
        <v>0</v>
      </c>
      <c r="BB112">
        <v>0</v>
      </c>
      <c r="BC112" s="2">
        <v>2958465</v>
      </c>
      <c r="BD112">
        <v>0</v>
      </c>
      <c r="BE112">
        <v>0</v>
      </c>
    </row>
    <row r="113" spans="1:57" hidden="1" x14ac:dyDescent="0.25">
      <c r="A113">
        <v>9615</v>
      </c>
      <c r="B113" t="s">
        <v>185</v>
      </c>
      <c r="C113">
        <v>19415964</v>
      </c>
      <c r="D113" t="s">
        <v>3</v>
      </c>
      <c r="E113">
        <v>1994</v>
      </c>
      <c r="F113">
        <v>65</v>
      </c>
      <c r="G113">
        <v>158</v>
      </c>
      <c r="H113" s="2">
        <v>43665</v>
      </c>
      <c r="I113" s="2">
        <v>2958465</v>
      </c>
      <c r="J113" s="2">
        <v>2958465</v>
      </c>
      <c r="K113" s="2">
        <v>43670</v>
      </c>
      <c r="L113" t="s">
        <v>82</v>
      </c>
      <c r="M113" t="s">
        <v>101</v>
      </c>
      <c r="N113">
        <v>1</v>
      </c>
      <c r="P113">
        <v>0</v>
      </c>
      <c r="Q113">
        <v>0</v>
      </c>
      <c r="R113">
        <v>0</v>
      </c>
      <c r="S113">
        <v>4</v>
      </c>
      <c r="T113" t="s">
        <v>2</v>
      </c>
      <c r="U113" t="s">
        <v>6</v>
      </c>
      <c r="V113">
        <v>1</v>
      </c>
      <c r="W113" t="s">
        <v>132</v>
      </c>
      <c r="X113">
        <v>0</v>
      </c>
      <c r="Z113">
        <v>0</v>
      </c>
      <c r="AD113">
        <v>14</v>
      </c>
      <c r="AE113" s="4">
        <v>43675</v>
      </c>
      <c r="AF113">
        <v>9</v>
      </c>
      <c r="AG113">
        <v>5</v>
      </c>
      <c r="AH113" s="1">
        <v>0</v>
      </c>
      <c r="AI113">
        <v>2</v>
      </c>
      <c r="AJ113">
        <v>2</v>
      </c>
      <c r="AK113">
        <v>0</v>
      </c>
      <c r="AL113">
        <v>0</v>
      </c>
      <c r="AM113">
        <v>0</v>
      </c>
      <c r="AN113">
        <v>4</v>
      </c>
      <c r="AO113">
        <v>0</v>
      </c>
      <c r="AP113">
        <v>0</v>
      </c>
      <c r="AQ113">
        <v>0</v>
      </c>
      <c r="AR113">
        <v>0</v>
      </c>
      <c r="AS113">
        <v>0</v>
      </c>
      <c r="AU113">
        <v>0</v>
      </c>
      <c r="AW113">
        <v>0</v>
      </c>
      <c r="AX113">
        <v>0</v>
      </c>
      <c r="AY113">
        <v>0</v>
      </c>
      <c r="AZ113">
        <v>0</v>
      </c>
      <c r="BB113">
        <v>0</v>
      </c>
      <c r="BC113" s="2">
        <v>2958465</v>
      </c>
      <c r="BD113">
        <v>0</v>
      </c>
      <c r="BE113">
        <v>0</v>
      </c>
    </row>
    <row r="114" spans="1:57" hidden="1" x14ac:dyDescent="0.25">
      <c r="A114">
        <v>9619</v>
      </c>
      <c r="B114" t="s">
        <v>186</v>
      </c>
      <c r="C114">
        <v>19416037</v>
      </c>
      <c r="D114" t="s">
        <v>3</v>
      </c>
      <c r="E114">
        <v>1986</v>
      </c>
      <c r="F114">
        <v>61</v>
      </c>
      <c r="G114">
        <v>150</v>
      </c>
      <c r="H114" s="2">
        <v>43665</v>
      </c>
      <c r="I114" s="2">
        <v>2958465</v>
      </c>
      <c r="J114" s="2">
        <v>2958465</v>
      </c>
      <c r="K114" s="2">
        <v>43670</v>
      </c>
      <c r="L114" t="s">
        <v>82</v>
      </c>
      <c r="M114" t="s">
        <v>101</v>
      </c>
      <c r="N114">
        <v>1</v>
      </c>
      <c r="P114">
        <v>0</v>
      </c>
      <c r="Q114">
        <v>0</v>
      </c>
      <c r="R114">
        <v>0</v>
      </c>
      <c r="S114">
        <v>2</v>
      </c>
      <c r="T114" t="s">
        <v>2</v>
      </c>
      <c r="U114" t="s">
        <v>6</v>
      </c>
      <c r="V114">
        <v>1</v>
      </c>
      <c r="W114" t="s">
        <v>132</v>
      </c>
      <c r="X114">
        <v>0</v>
      </c>
      <c r="Z114">
        <v>0</v>
      </c>
      <c r="AD114">
        <v>10</v>
      </c>
      <c r="AE114" s="4">
        <v>43675</v>
      </c>
      <c r="AF114">
        <v>7</v>
      </c>
      <c r="AG114">
        <v>7</v>
      </c>
      <c r="AH114" s="1">
        <v>2</v>
      </c>
      <c r="AI114">
        <v>2</v>
      </c>
      <c r="AJ114">
        <v>2</v>
      </c>
      <c r="AK114">
        <v>0</v>
      </c>
      <c r="AL114">
        <v>0</v>
      </c>
      <c r="AM114">
        <v>0</v>
      </c>
      <c r="AN114">
        <v>6</v>
      </c>
      <c r="AO114">
        <v>0</v>
      </c>
      <c r="AP114">
        <v>0</v>
      </c>
      <c r="AQ114">
        <v>0</v>
      </c>
      <c r="AR114">
        <v>0</v>
      </c>
      <c r="AS114">
        <v>0</v>
      </c>
      <c r="AU114">
        <v>0</v>
      </c>
      <c r="AW114">
        <v>0</v>
      </c>
      <c r="AX114">
        <v>0</v>
      </c>
      <c r="AY114">
        <v>0</v>
      </c>
      <c r="AZ114">
        <v>0</v>
      </c>
      <c r="BB114">
        <v>0</v>
      </c>
      <c r="BC114" s="2">
        <v>2958465</v>
      </c>
      <c r="BD114">
        <v>0</v>
      </c>
      <c r="BE114">
        <v>0</v>
      </c>
    </row>
    <row r="115" spans="1:57" hidden="1" x14ac:dyDescent="0.25">
      <c r="A115">
        <v>9834</v>
      </c>
      <c r="B115" t="s">
        <v>187</v>
      </c>
      <c r="C115">
        <v>19415062</v>
      </c>
      <c r="D115" t="s">
        <v>3</v>
      </c>
      <c r="E115">
        <v>1980</v>
      </c>
      <c r="F115">
        <v>57</v>
      </c>
      <c r="G115">
        <v>153</v>
      </c>
      <c r="H115" s="2">
        <v>43672</v>
      </c>
      <c r="I115" s="2">
        <v>43674</v>
      </c>
      <c r="J115" s="2">
        <v>43675</v>
      </c>
      <c r="K115" s="2">
        <v>43677</v>
      </c>
      <c r="L115" t="s">
        <v>82</v>
      </c>
      <c r="M115" t="s">
        <v>83</v>
      </c>
      <c r="N115">
        <v>1</v>
      </c>
      <c r="P115">
        <v>0</v>
      </c>
      <c r="Q115">
        <v>0</v>
      </c>
      <c r="R115">
        <v>10</v>
      </c>
      <c r="S115">
        <v>8</v>
      </c>
      <c r="T115" t="s">
        <v>2</v>
      </c>
      <c r="U115" t="s">
        <v>6</v>
      </c>
      <c r="V115">
        <v>2</v>
      </c>
      <c r="W115">
        <v>300</v>
      </c>
      <c r="X115">
        <v>0</v>
      </c>
      <c r="Z115">
        <v>0</v>
      </c>
      <c r="AD115">
        <v>4</v>
      </c>
      <c r="AE115" s="4">
        <v>43682</v>
      </c>
      <c r="AF115">
        <v>2</v>
      </c>
      <c r="AG115">
        <v>2</v>
      </c>
      <c r="AH115" s="1">
        <v>0</v>
      </c>
      <c r="AI115">
        <v>2</v>
      </c>
      <c r="AJ115">
        <v>0</v>
      </c>
      <c r="AK115">
        <v>0</v>
      </c>
      <c r="AL115">
        <v>0</v>
      </c>
      <c r="AM115">
        <v>0</v>
      </c>
      <c r="AN115">
        <v>2</v>
      </c>
      <c r="AO115">
        <v>0</v>
      </c>
      <c r="AP115">
        <v>0</v>
      </c>
      <c r="AQ115">
        <v>0</v>
      </c>
      <c r="AR115">
        <v>0</v>
      </c>
      <c r="AS115">
        <v>0</v>
      </c>
      <c r="AU115">
        <v>0</v>
      </c>
      <c r="AW115">
        <v>0</v>
      </c>
      <c r="AX115">
        <v>0</v>
      </c>
      <c r="AY115">
        <v>0</v>
      </c>
      <c r="AZ115">
        <v>0</v>
      </c>
      <c r="BB115">
        <v>0</v>
      </c>
      <c r="BC115" s="2">
        <v>2958465</v>
      </c>
      <c r="BD115">
        <v>0</v>
      </c>
      <c r="BE115">
        <v>0</v>
      </c>
    </row>
    <row r="116" spans="1:57" hidden="1" x14ac:dyDescent="0.25">
      <c r="A116">
        <v>9844</v>
      </c>
      <c r="B116" t="s">
        <v>188</v>
      </c>
      <c r="C116">
        <v>19417514</v>
      </c>
      <c r="D116" t="s">
        <v>3</v>
      </c>
      <c r="E116">
        <v>1990</v>
      </c>
      <c r="F116">
        <v>44</v>
      </c>
      <c r="G116">
        <v>159</v>
      </c>
      <c r="H116" s="2">
        <v>43672</v>
      </c>
      <c r="I116" s="2">
        <v>43674</v>
      </c>
      <c r="J116" s="2">
        <v>43675</v>
      </c>
      <c r="K116" s="2">
        <v>43677</v>
      </c>
      <c r="L116" t="s">
        <v>82</v>
      </c>
      <c r="M116" t="s">
        <v>83</v>
      </c>
      <c r="N116">
        <v>1</v>
      </c>
      <c r="P116">
        <v>0</v>
      </c>
      <c r="Q116">
        <v>0</v>
      </c>
      <c r="R116">
        <v>0</v>
      </c>
      <c r="S116">
        <v>1</v>
      </c>
      <c r="T116" t="s">
        <v>2</v>
      </c>
      <c r="U116" t="s">
        <v>6</v>
      </c>
      <c r="V116">
        <v>2</v>
      </c>
      <c r="W116">
        <v>300</v>
      </c>
      <c r="X116">
        <v>0</v>
      </c>
      <c r="Z116">
        <v>0</v>
      </c>
      <c r="AD116">
        <v>15</v>
      </c>
      <c r="AE116" s="4">
        <v>43682</v>
      </c>
      <c r="AF116">
        <v>12</v>
      </c>
      <c r="AG116">
        <v>8</v>
      </c>
      <c r="AH116" s="1">
        <v>2</v>
      </c>
      <c r="AI116">
        <v>3</v>
      </c>
      <c r="AJ116">
        <v>1</v>
      </c>
      <c r="AK116">
        <v>0</v>
      </c>
      <c r="AL116">
        <v>0</v>
      </c>
      <c r="AM116">
        <v>0</v>
      </c>
      <c r="AN116">
        <v>6</v>
      </c>
      <c r="AO116">
        <v>0</v>
      </c>
      <c r="AP116">
        <v>0</v>
      </c>
      <c r="AQ116">
        <v>0</v>
      </c>
      <c r="AR116">
        <v>0</v>
      </c>
      <c r="AS116">
        <v>0</v>
      </c>
      <c r="AU116">
        <v>0</v>
      </c>
      <c r="AW116">
        <v>0</v>
      </c>
      <c r="AX116">
        <v>0</v>
      </c>
      <c r="AY116">
        <v>0</v>
      </c>
      <c r="AZ116">
        <v>0</v>
      </c>
      <c r="BB116">
        <v>0</v>
      </c>
      <c r="BC116" s="2">
        <v>2958465</v>
      </c>
      <c r="BD116">
        <v>0</v>
      </c>
      <c r="BE116">
        <v>0</v>
      </c>
    </row>
    <row r="117" spans="1:57" x14ac:dyDescent="0.25">
      <c r="A117">
        <v>9942</v>
      </c>
      <c r="B117" t="s">
        <v>189</v>
      </c>
      <c r="C117">
        <v>19027897</v>
      </c>
      <c r="D117" t="s">
        <v>3</v>
      </c>
      <c r="E117">
        <v>1992</v>
      </c>
      <c r="F117">
        <v>53</v>
      </c>
      <c r="G117">
        <v>150</v>
      </c>
      <c r="H117" s="2">
        <v>43684</v>
      </c>
      <c r="I117" s="2">
        <v>43688</v>
      </c>
      <c r="J117" s="2">
        <v>2958465</v>
      </c>
      <c r="K117" s="2">
        <v>43691</v>
      </c>
      <c r="L117" t="s">
        <v>81</v>
      </c>
      <c r="M117" t="s">
        <v>85</v>
      </c>
      <c r="N117">
        <v>1</v>
      </c>
      <c r="O117">
        <v>6</v>
      </c>
      <c r="P117">
        <v>0</v>
      </c>
      <c r="Q117">
        <v>0</v>
      </c>
      <c r="R117">
        <v>1022</v>
      </c>
      <c r="S117">
        <v>5</v>
      </c>
      <c r="T117" t="s">
        <v>2</v>
      </c>
      <c r="U117" t="s">
        <v>7</v>
      </c>
      <c r="V117">
        <v>0</v>
      </c>
      <c r="W117" t="s">
        <v>86</v>
      </c>
      <c r="X117">
        <v>0</v>
      </c>
      <c r="Z117">
        <v>0</v>
      </c>
      <c r="AD117">
        <v>9</v>
      </c>
      <c r="AE117" s="4">
        <v>43696</v>
      </c>
      <c r="AF117">
        <v>6</v>
      </c>
      <c r="AG117">
        <v>1</v>
      </c>
      <c r="AH117" s="1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U117">
        <v>0</v>
      </c>
      <c r="AW117">
        <v>0</v>
      </c>
      <c r="AX117">
        <v>0</v>
      </c>
      <c r="AY117">
        <v>0</v>
      </c>
      <c r="AZ117">
        <v>0</v>
      </c>
      <c r="BB117">
        <v>0</v>
      </c>
      <c r="BC117" s="2">
        <v>2958465</v>
      </c>
      <c r="BD117">
        <v>0</v>
      </c>
      <c r="BE117">
        <v>0</v>
      </c>
    </row>
    <row r="118" spans="1:57" x14ac:dyDescent="0.25">
      <c r="A118">
        <v>10044</v>
      </c>
      <c r="B118" t="s">
        <v>190</v>
      </c>
      <c r="C118">
        <v>19400691</v>
      </c>
      <c r="D118" t="s">
        <v>3</v>
      </c>
      <c r="E118">
        <v>1992</v>
      </c>
      <c r="F118">
        <v>60</v>
      </c>
      <c r="G118">
        <v>158</v>
      </c>
      <c r="H118" s="2">
        <v>43680</v>
      </c>
      <c r="I118" s="2">
        <v>2958465</v>
      </c>
      <c r="J118" s="2">
        <v>43683</v>
      </c>
      <c r="K118" s="2">
        <v>43685</v>
      </c>
      <c r="L118" t="s">
        <v>82</v>
      </c>
      <c r="M118" t="s">
        <v>83</v>
      </c>
      <c r="N118">
        <v>1</v>
      </c>
      <c r="O118">
        <v>11</v>
      </c>
      <c r="P118">
        <v>0</v>
      </c>
      <c r="Q118">
        <v>0</v>
      </c>
      <c r="R118">
        <v>1011</v>
      </c>
      <c r="S118">
        <v>2</v>
      </c>
      <c r="T118" t="s">
        <v>2</v>
      </c>
      <c r="U118" t="s">
        <v>6</v>
      </c>
      <c r="V118">
        <v>0</v>
      </c>
      <c r="X118">
        <v>0</v>
      </c>
      <c r="Z118">
        <v>0</v>
      </c>
      <c r="AD118">
        <v>11</v>
      </c>
      <c r="AE118" s="4">
        <v>43690</v>
      </c>
      <c r="AF118">
        <v>6</v>
      </c>
      <c r="AG118">
        <v>4</v>
      </c>
      <c r="AH118" s="1">
        <v>0</v>
      </c>
      <c r="AI118">
        <v>1</v>
      </c>
      <c r="AJ118">
        <v>1</v>
      </c>
      <c r="AK118">
        <v>0</v>
      </c>
      <c r="AL118">
        <v>0</v>
      </c>
      <c r="AM118">
        <v>0</v>
      </c>
      <c r="AN118">
        <v>2</v>
      </c>
      <c r="AO118">
        <v>0</v>
      </c>
      <c r="AP118">
        <v>0</v>
      </c>
      <c r="AQ118">
        <v>0</v>
      </c>
      <c r="AR118">
        <v>0</v>
      </c>
      <c r="AS118">
        <v>0</v>
      </c>
      <c r="AU118">
        <v>0</v>
      </c>
      <c r="AW118">
        <v>0</v>
      </c>
      <c r="AX118">
        <v>0</v>
      </c>
      <c r="AY118">
        <v>0</v>
      </c>
      <c r="AZ118">
        <v>0</v>
      </c>
      <c r="BB118">
        <v>0</v>
      </c>
      <c r="BC118" s="2">
        <v>2958465</v>
      </c>
      <c r="BD118">
        <v>0</v>
      </c>
      <c r="BE118">
        <v>0</v>
      </c>
    </row>
    <row r="119" spans="1:57" hidden="1" x14ac:dyDescent="0.25">
      <c r="A119">
        <v>10078</v>
      </c>
      <c r="B119" t="s">
        <v>191</v>
      </c>
      <c r="C119">
        <v>19411835</v>
      </c>
      <c r="D119" t="s">
        <v>3</v>
      </c>
      <c r="E119">
        <v>1994</v>
      </c>
      <c r="F119">
        <v>105</v>
      </c>
      <c r="G119">
        <v>168</v>
      </c>
      <c r="H119" s="2">
        <v>43682</v>
      </c>
      <c r="I119" s="2">
        <v>2958465</v>
      </c>
      <c r="J119" s="2">
        <v>2958465</v>
      </c>
      <c r="K119" s="2">
        <v>43686</v>
      </c>
      <c r="L119" t="s">
        <v>82</v>
      </c>
      <c r="M119" t="s">
        <v>101</v>
      </c>
      <c r="N119">
        <v>1</v>
      </c>
      <c r="P119">
        <v>0</v>
      </c>
      <c r="Q119">
        <v>0</v>
      </c>
      <c r="R119">
        <v>10</v>
      </c>
      <c r="S119">
        <v>2</v>
      </c>
      <c r="T119" t="s">
        <v>2</v>
      </c>
      <c r="U119" t="s">
        <v>6</v>
      </c>
      <c r="V119">
        <v>1</v>
      </c>
      <c r="W119" t="s">
        <v>98</v>
      </c>
      <c r="X119">
        <v>0</v>
      </c>
      <c r="Z119">
        <v>0</v>
      </c>
      <c r="AD119">
        <v>38</v>
      </c>
      <c r="AE119" s="4">
        <v>43691.458333333336</v>
      </c>
      <c r="AF119">
        <v>25</v>
      </c>
      <c r="AG119">
        <v>17</v>
      </c>
      <c r="AH119" s="1">
        <v>0</v>
      </c>
      <c r="AI119">
        <v>8</v>
      </c>
      <c r="AJ119">
        <v>2</v>
      </c>
      <c r="AK119">
        <v>0</v>
      </c>
      <c r="AL119">
        <v>0</v>
      </c>
      <c r="AM119">
        <v>0</v>
      </c>
      <c r="AN119">
        <v>8</v>
      </c>
      <c r="AO119">
        <v>0</v>
      </c>
      <c r="AP119">
        <v>0</v>
      </c>
      <c r="AQ119">
        <v>0</v>
      </c>
      <c r="AR119">
        <v>0</v>
      </c>
      <c r="AS119">
        <v>0</v>
      </c>
      <c r="AU119">
        <v>0</v>
      </c>
      <c r="AW119">
        <v>0</v>
      </c>
      <c r="AX119">
        <v>0</v>
      </c>
      <c r="AY119">
        <v>0</v>
      </c>
      <c r="AZ119">
        <v>0</v>
      </c>
      <c r="BB119">
        <v>0</v>
      </c>
      <c r="BC119" s="2">
        <v>2958465</v>
      </c>
      <c r="BD119">
        <v>0</v>
      </c>
      <c r="BE119">
        <v>0</v>
      </c>
    </row>
    <row r="120" spans="1:57" hidden="1" x14ac:dyDescent="0.25">
      <c r="A120">
        <v>10459</v>
      </c>
      <c r="B120" t="s">
        <v>192</v>
      </c>
      <c r="C120">
        <v>19030787</v>
      </c>
      <c r="D120" t="s">
        <v>3</v>
      </c>
      <c r="E120">
        <v>1988</v>
      </c>
      <c r="F120">
        <v>58</v>
      </c>
      <c r="G120">
        <v>158</v>
      </c>
      <c r="H120" s="2">
        <v>43829</v>
      </c>
      <c r="I120" s="2">
        <v>43830</v>
      </c>
      <c r="J120" s="2">
        <v>43840</v>
      </c>
      <c r="K120" s="2">
        <v>43842</v>
      </c>
      <c r="L120" t="s">
        <v>81</v>
      </c>
      <c r="M120" t="s">
        <v>83</v>
      </c>
      <c r="N120">
        <v>2</v>
      </c>
      <c r="O120">
        <v>5.5</v>
      </c>
      <c r="P120">
        <v>0</v>
      </c>
      <c r="Q120">
        <v>0</v>
      </c>
      <c r="R120">
        <v>0</v>
      </c>
      <c r="S120">
        <v>5</v>
      </c>
      <c r="T120" t="s">
        <v>2</v>
      </c>
      <c r="U120" t="s">
        <v>5</v>
      </c>
      <c r="V120">
        <v>9</v>
      </c>
      <c r="W120" t="s">
        <v>193</v>
      </c>
      <c r="X120">
        <v>3</v>
      </c>
      <c r="Y120" t="s">
        <v>80</v>
      </c>
      <c r="Z120">
        <v>0</v>
      </c>
      <c r="AB120" t="s">
        <v>194</v>
      </c>
      <c r="AD120">
        <v>4</v>
      </c>
      <c r="AE120" s="4">
        <v>43850</v>
      </c>
      <c r="AF120">
        <v>2</v>
      </c>
      <c r="AG120">
        <v>1</v>
      </c>
      <c r="AH120" s="1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1</v>
      </c>
      <c r="AO120">
        <v>0</v>
      </c>
      <c r="AP120">
        <v>0</v>
      </c>
      <c r="AQ120">
        <v>0</v>
      </c>
      <c r="AR120">
        <v>0</v>
      </c>
      <c r="AS120">
        <v>0</v>
      </c>
      <c r="AU120">
        <v>0</v>
      </c>
      <c r="AW120">
        <v>0</v>
      </c>
      <c r="AX120">
        <v>0</v>
      </c>
      <c r="AY120">
        <v>0</v>
      </c>
      <c r="AZ120">
        <v>0</v>
      </c>
      <c r="BB120">
        <v>0</v>
      </c>
      <c r="BC120" s="2">
        <v>2958465</v>
      </c>
      <c r="BD120">
        <v>0</v>
      </c>
      <c r="BE120">
        <v>0</v>
      </c>
    </row>
    <row r="121" spans="1:57" hidden="1" x14ac:dyDescent="0.25">
      <c r="A121">
        <v>10525</v>
      </c>
      <c r="B121" t="s">
        <v>195</v>
      </c>
      <c r="C121">
        <v>19031188</v>
      </c>
      <c r="D121" t="s">
        <v>3</v>
      </c>
      <c r="E121">
        <v>1996</v>
      </c>
      <c r="F121">
        <v>90</v>
      </c>
      <c r="G121">
        <v>162</v>
      </c>
      <c r="H121" s="2">
        <v>44102</v>
      </c>
      <c r="I121" s="2">
        <v>44116</v>
      </c>
      <c r="J121" s="2">
        <v>44116</v>
      </c>
      <c r="K121" s="2">
        <v>44119</v>
      </c>
      <c r="L121" t="s">
        <v>81</v>
      </c>
      <c r="M121" t="s">
        <v>85</v>
      </c>
      <c r="N121">
        <v>1</v>
      </c>
      <c r="O121">
        <v>6.5</v>
      </c>
      <c r="P121">
        <v>0</v>
      </c>
      <c r="Q121">
        <v>0</v>
      </c>
      <c r="R121">
        <v>0</v>
      </c>
      <c r="S121">
        <v>2</v>
      </c>
      <c r="T121" t="s">
        <v>2</v>
      </c>
      <c r="U121" t="s">
        <v>6</v>
      </c>
      <c r="V121">
        <v>2</v>
      </c>
      <c r="W121">
        <v>300</v>
      </c>
      <c r="X121">
        <v>0</v>
      </c>
      <c r="Z121">
        <v>0</v>
      </c>
      <c r="AD121">
        <v>48</v>
      </c>
      <c r="AE121" s="4">
        <v>44124</v>
      </c>
      <c r="AF121">
        <v>35</v>
      </c>
      <c r="AG121">
        <v>20</v>
      </c>
      <c r="AH121" s="1">
        <v>2</v>
      </c>
      <c r="AI121">
        <v>9</v>
      </c>
      <c r="AJ121">
        <v>5</v>
      </c>
      <c r="AK121">
        <v>0</v>
      </c>
      <c r="AL121">
        <v>0</v>
      </c>
      <c r="AM121">
        <v>0</v>
      </c>
      <c r="AN121">
        <v>12</v>
      </c>
      <c r="AO121">
        <v>0</v>
      </c>
      <c r="AP121">
        <v>0</v>
      </c>
      <c r="AQ121">
        <v>0</v>
      </c>
      <c r="AR121">
        <v>0</v>
      </c>
      <c r="AS121">
        <v>0</v>
      </c>
      <c r="AU121">
        <v>0</v>
      </c>
      <c r="AW121">
        <v>0</v>
      </c>
      <c r="AX121">
        <v>0</v>
      </c>
      <c r="AY121">
        <v>0</v>
      </c>
      <c r="AZ121">
        <v>0</v>
      </c>
      <c r="BB121">
        <v>0</v>
      </c>
      <c r="BC121" s="2">
        <v>2958465</v>
      </c>
      <c r="BD121">
        <v>0</v>
      </c>
      <c r="BE121">
        <v>0</v>
      </c>
    </row>
    <row r="122" spans="1:57" x14ac:dyDescent="0.25">
      <c r="A122">
        <v>10762</v>
      </c>
      <c r="B122" t="s">
        <v>196</v>
      </c>
      <c r="C122">
        <v>19404392</v>
      </c>
      <c r="D122" t="s">
        <v>3</v>
      </c>
      <c r="E122">
        <v>1986</v>
      </c>
      <c r="F122">
        <v>55</v>
      </c>
      <c r="G122">
        <v>165</v>
      </c>
      <c r="H122" s="2">
        <v>43706</v>
      </c>
      <c r="I122" s="2">
        <v>43713</v>
      </c>
      <c r="J122" s="2">
        <v>43713</v>
      </c>
      <c r="K122" s="2">
        <v>43715</v>
      </c>
      <c r="L122" t="s">
        <v>138</v>
      </c>
      <c r="M122" t="s">
        <v>139</v>
      </c>
      <c r="N122">
        <v>2</v>
      </c>
      <c r="P122">
        <v>0</v>
      </c>
      <c r="Q122">
        <v>0</v>
      </c>
      <c r="R122">
        <v>1011</v>
      </c>
      <c r="S122">
        <v>3</v>
      </c>
      <c r="T122" t="s">
        <v>19</v>
      </c>
      <c r="U122" t="s">
        <v>6</v>
      </c>
      <c r="V122">
        <v>0</v>
      </c>
      <c r="X122">
        <v>0</v>
      </c>
      <c r="Z122">
        <v>0</v>
      </c>
      <c r="AD122">
        <v>4</v>
      </c>
      <c r="AE122" s="4">
        <v>43721</v>
      </c>
      <c r="AF122">
        <v>3</v>
      </c>
      <c r="AG122">
        <v>0</v>
      </c>
      <c r="AH122" s="1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U122">
        <v>0</v>
      </c>
      <c r="AW122">
        <v>0</v>
      </c>
      <c r="AX122">
        <v>0</v>
      </c>
      <c r="AY122">
        <v>0</v>
      </c>
      <c r="AZ122">
        <v>0</v>
      </c>
      <c r="BB122">
        <v>0</v>
      </c>
      <c r="BC122" s="2">
        <v>2958465</v>
      </c>
      <c r="BD122">
        <v>0</v>
      </c>
      <c r="BE122">
        <v>0</v>
      </c>
    </row>
    <row r="123" spans="1:57" hidden="1" x14ac:dyDescent="0.25">
      <c r="A123">
        <v>10798</v>
      </c>
      <c r="B123" t="s">
        <v>197</v>
      </c>
      <c r="C123">
        <v>18011780</v>
      </c>
      <c r="D123" t="s">
        <v>3</v>
      </c>
      <c r="E123">
        <v>1991</v>
      </c>
      <c r="F123">
        <v>45</v>
      </c>
      <c r="G123">
        <v>156</v>
      </c>
      <c r="H123" s="2">
        <v>43728</v>
      </c>
      <c r="I123" s="2">
        <v>43732</v>
      </c>
      <c r="J123" s="2">
        <v>2958465</v>
      </c>
      <c r="K123" s="2">
        <v>43735</v>
      </c>
      <c r="L123" t="s">
        <v>81</v>
      </c>
      <c r="M123" t="s">
        <v>85</v>
      </c>
      <c r="N123">
        <v>1</v>
      </c>
      <c r="O123" t="s">
        <v>198</v>
      </c>
      <c r="P123">
        <v>0</v>
      </c>
      <c r="Q123">
        <v>0</v>
      </c>
      <c r="R123">
        <v>0</v>
      </c>
      <c r="S123">
        <v>1.5</v>
      </c>
      <c r="T123" t="s">
        <v>2</v>
      </c>
      <c r="U123" t="s">
        <v>6</v>
      </c>
      <c r="V123">
        <v>2</v>
      </c>
      <c r="W123" t="s">
        <v>91</v>
      </c>
      <c r="X123">
        <v>0</v>
      </c>
      <c r="Z123">
        <v>0</v>
      </c>
      <c r="AD123">
        <v>20</v>
      </c>
      <c r="AE123" s="4">
        <v>43740.375</v>
      </c>
      <c r="AF123">
        <v>13</v>
      </c>
      <c r="AG123">
        <v>10</v>
      </c>
      <c r="AH123" s="1">
        <v>0</v>
      </c>
      <c r="AI123">
        <v>2</v>
      </c>
      <c r="AJ123">
        <v>3</v>
      </c>
      <c r="AK123">
        <v>0</v>
      </c>
      <c r="AL123">
        <v>0</v>
      </c>
      <c r="AM123">
        <v>0</v>
      </c>
      <c r="AN123">
        <v>2</v>
      </c>
      <c r="AO123">
        <v>2</v>
      </c>
      <c r="AP123">
        <v>0</v>
      </c>
      <c r="AQ123">
        <v>0</v>
      </c>
      <c r="AR123">
        <v>0</v>
      </c>
      <c r="AS123">
        <v>0</v>
      </c>
      <c r="AT123">
        <v>952</v>
      </c>
      <c r="AU123">
        <v>1</v>
      </c>
      <c r="AW123">
        <v>1</v>
      </c>
      <c r="AX123">
        <v>0</v>
      </c>
      <c r="AY123">
        <v>1</v>
      </c>
      <c r="AZ123">
        <v>0</v>
      </c>
      <c r="BB123">
        <v>1</v>
      </c>
      <c r="BC123" s="2">
        <v>44003</v>
      </c>
      <c r="BD123">
        <v>3.15</v>
      </c>
      <c r="BE123">
        <v>0</v>
      </c>
    </row>
    <row r="124" spans="1:57" hidden="1" x14ac:dyDescent="0.25">
      <c r="A124">
        <v>10874</v>
      </c>
      <c r="B124" t="s">
        <v>199</v>
      </c>
      <c r="C124">
        <v>19033474</v>
      </c>
      <c r="D124" t="s">
        <v>3</v>
      </c>
      <c r="E124">
        <v>1994</v>
      </c>
      <c r="F124">
        <v>73</v>
      </c>
      <c r="G124">
        <v>163</v>
      </c>
      <c r="H124" s="2">
        <v>43946</v>
      </c>
      <c r="I124" s="2">
        <v>43948</v>
      </c>
      <c r="J124" s="2">
        <v>2958465</v>
      </c>
      <c r="K124" s="2">
        <v>43951</v>
      </c>
      <c r="L124" t="s">
        <v>81</v>
      </c>
      <c r="M124" t="s">
        <v>200</v>
      </c>
      <c r="N124">
        <v>1</v>
      </c>
      <c r="O124">
        <v>8</v>
      </c>
      <c r="P124">
        <v>0</v>
      </c>
      <c r="Q124">
        <v>0</v>
      </c>
      <c r="R124">
        <v>10</v>
      </c>
      <c r="S124">
        <v>2</v>
      </c>
      <c r="T124" t="s">
        <v>2</v>
      </c>
      <c r="U124" t="s">
        <v>6</v>
      </c>
      <c r="V124">
        <v>2</v>
      </c>
      <c r="W124">
        <v>300</v>
      </c>
      <c r="X124">
        <v>0</v>
      </c>
      <c r="Z124">
        <v>0</v>
      </c>
      <c r="AD124">
        <v>60</v>
      </c>
      <c r="AE124" s="4">
        <v>43958</v>
      </c>
      <c r="AF124">
        <v>51</v>
      </c>
      <c r="AG124">
        <v>38</v>
      </c>
      <c r="AH124" s="1">
        <v>5</v>
      </c>
      <c r="AI124">
        <v>21</v>
      </c>
      <c r="AJ124">
        <v>1</v>
      </c>
      <c r="AK124">
        <v>4</v>
      </c>
      <c r="AL124">
        <v>2</v>
      </c>
      <c r="AM124">
        <v>9</v>
      </c>
      <c r="AN124">
        <v>12</v>
      </c>
      <c r="AO124">
        <v>0</v>
      </c>
      <c r="AP124">
        <v>0</v>
      </c>
      <c r="AQ124">
        <v>0</v>
      </c>
      <c r="AR124">
        <v>0</v>
      </c>
      <c r="AS124">
        <v>0</v>
      </c>
      <c r="AU124">
        <v>0</v>
      </c>
      <c r="AW124">
        <v>0</v>
      </c>
      <c r="AX124">
        <v>0</v>
      </c>
      <c r="AY124">
        <v>0</v>
      </c>
      <c r="AZ124">
        <v>0</v>
      </c>
      <c r="BB124">
        <v>0</v>
      </c>
      <c r="BC124" s="2">
        <v>2958465</v>
      </c>
      <c r="BD124">
        <v>0</v>
      </c>
      <c r="BE124">
        <v>0</v>
      </c>
    </row>
    <row r="125" spans="1:57" hidden="1" x14ac:dyDescent="0.25">
      <c r="A125">
        <v>11131</v>
      </c>
      <c r="B125" t="s">
        <v>201</v>
      </c>
      <c r="C125">
        <v>19404594</v>
      </c>
      <c r="D125" t="s">
        <v>3</v>
      </c>
      <c r="E125">
        <v>1993</v>
      </c>
      <c r="F125">
        <v>62</v>
      </c>
      <c r="G125">
        <v>157</v>
      </c>
      <c r="H125" s="2">
        <v>43723</v>
      </c>
      <c r="I125" s="2">
        <v>2958465</v>
      </c>
      <c r="J125" s="2">
        <v>2958465</v>
      </c>
      <c r="K125" s="2">
        <v>43727</v>
      </c>
      <c r="L125" t="s">
        <v>82</v>
      </c>
      <c r="M125" t="s">
        <v>101</v>
      </c>
      <c r="N125">
        <v>1</v>
      </c>
      <c r="P125">
        <v>0</v>
      </c>
      <c r="Q125">
        <v>0</v>
      </c>
      <c r="R125">
        <v>0</v>
      </c>
      <c r="S125">
        <v>3</v>
      </c>
      <c r="T125" t="s">
        <v>2</v>
      </c>
      <c r="U125" t="s">
        <v>6</v>
      </c>
      <c r="V125">
        <v>1</v>
      </c>
      <c r="W125" t="s">
        <v>132</v>
      </c>
      <c r="X125">
        <v>0</v>
      </c>
      <c r="Z125">
        <v>0</v>
      </c>
      <c r="AD125">
        <v>25</v>
      </c>
      <c r="AE125" s="4">
        <v>43733</v>
      </c>
      <c r="AF125">
        <v>15</v>
      </c>
      <c r="AG125">
        <v>14</v>
      </c>
      <c r="AH125" s="1">
        <v>0</v>
      </c>
      <c r="AI125">
        <v>5</v>
      </c>
      <c r="AJ125">
        <v>2</v>
      </c>
      <c r="AK125">
        <v>0</v>
      </c>
      <c r="AL125">
        <v>0</v>
      </c>
      <c r="AM125">
        <v>0</v>
      </c>
      <c r="AN125">
        <v>6</v>
      </c>
      <c r="AO125">
        <v>0</v>
      </c>
      <c r="AP125">
        <v>0</v>
      </c>
      <c r="AQ125">
        <v>0</v>
      </c>
      <c r="AR125">
        <v>0</v>
      </c>
      <c r="AS125">
        <v>0</v>
      </c>
      <c r="AU125">
        <v>0</v>
      </c>
      <c r="AW125">
        <v>0</v>
      </c>
      <c r="AX125">
        <v>0</v>
      </c>
      <c r="AY125">
        <v>0</v>
      </c>
      <c r="AZ125">
        <v>0</v>
      </c>
      <c r="BB125">
        <v>0</v>
      </c>
      <c r="BC125" s="2">
        <v>2958465</v>
      </c>
      <c r="BD125">
        <v>0</v>
      </c>
      <c r="BE125">
        <v>0</v>
      </c>
    </row>
    <row r="126" spans="1:57" hidden="1" x14ac:dyDescent="0.25">
      <c r="A126">
        <v>11159</v>
      </c>
      <c r="B126" t="s">
        <v>202</v>
      </c>
      <c r="C126">
        <v>19034998</v>
      </c>
      <c r="D126" t="s">
        <v>3</v>
      </c>
      <c r="E126">
        <v>1988</v>
      </c>
      <c r="F126">
        <v>60</v>
      </c>
      <c r="G126">
        <v>155</v>
      </c>
      <c r="H126" s="2">
        <v>43739</v>
      </c>
      <c r="I126" s="2">
        <v>2958465</v>
      </c>
      <c r="J126" s="2">
        <v>2958465</v>
      </c>
      <c r="K126" s="2">
        <v>2958465</v>
      </c>
      <c r="L126" t="s">
        <v>81</v>
      </c>
      <c r="N126">
        <v>1</v>
      </c>
      <c r="P126">
        <v>0</v>
      </c>
      <c r="Q126">
        <v>0</v>
      </c>
      <c r="R126">
        <v>10</v>
      </c>
      <c r="S126">
        <v>9</v>
      </c>
      <c r="T126" t="s">
        <v>2</v>
      </c>
      <c r="U126" t="s">
        <v>11</v>
      </c>
      <c r="V126">
        <v>0</v>
      </c>
      <c r="W126" t="s">
        <v>86</v>
      </c>
      <c r="X126">
        <v>0</v>
      </c>
      <c r="Z126">
        <v>0</v>
      </c>
      <c r="AD126" t="s">
        <v>79</v>
      </c>
      <c r="AE126" t="s">
        <v>79</v>
      </c>
      <c r="AF126" t="s">
        <v>79</v>
      </c>
      <c r="AG126" t="s">
        <v>79</v>
      </c>
      <c r="AH126" s="1" t="s">
        <v>79</v>
      </c>
      <c r="AI126" t="s">
        <v>79</v>
      </c>
      <c r="AJ126" t="s">
        <v>79</v>
      </c>
      <c r="AK126" t="s">
        <v>79</v>
      </c>
      <c r="AL126" t="s">
        <v>79</v>
      </c>
      <c r="AM126" t="s">
        <v>79</v>
      </c>
      <c r="AN126" t="s">
        <v>79</v>
      </c>
      <c r="AO126" t="s">
        <v>79</v>
      </c>
      <c r="AP126" t="s">
        <v>79</v>
      </c>
      <c r="AQ126" t="s">
        <v>79</v>
      </c>
      <c r="AR126" t="s">
        <v>79</v>
      </c>
      <c r="AS126" t="s">
        <v>79</v>
      </c>
      <c r="AU126">
        <v>0</v>
      </c>
      <c r="AW126">
        <v>0</v>
      </c>
      <c r="AX126">
        <v>0</v>
      </c>
      <c r="AY126">
        <v>0</v>
      </c>
      <c r="AZ126">
        <v>0</v>
      </c>
      <c r="BB126">
        <v>0</v>
      </c>
      <c r="BC126" s="2">
        <v>2958465</v>
      </c>
      <c r="BD126">
        <v>0</v>
      </c>
      <c r="BE126">
        <v>0</v>
      </c>
    </row>
    <row r="127" spans="1:57" hidden="1" x14ac:dyDescent="0.25">
      <c r="A127">
        <v>11159</v>
      </c>
      <c r="B127" t="s">
        <v>202</v>
      </c>
      <c r="C127">
        <v>19034998</v>
      </c>
      <c r="D127" t="s">
        <v>3</v>
      </c>
      <c r="E127">
        <v>1988</v>
      </c>
      <c r="F127">
        <v>60</v>
      </c>
      <c r="G127">
        <v>155</v>
      </c>
      <c r="H127" s="2">
        <v>44845</v>
      </c>
      <c r="I127" s="2">
        <v>44846</v>
      </c>
      <c r="J127" s="2">
        <v>2958465</v>
      </c>
      <c r="K127" s="2">
        <v>44849</v>
      </c>
      <c r="L127" t="s">
        <v>82</v>
      </c>
      <c r="M127" t="s">
        <v>83</v>
      </c>
      <c r="N127">
        <v>1</v>
      </c>
      <c r="O127">
        <v>6.5</v>
      </c>
      <c r="P127">
        <v>0</v>
      </c>
      <c r="Q127">
        <v>0</v>
      </c>
      <c r="R127">
        <v>10</v>
      </c>
      <c r="S127">
        <v>9</v>
      </c>
      <c r="T127" t="s">
        <v>2</v>
      </c>
      <c r="U127" t="s">
        <v>11</v>
      </c>
      <c r="V127">
        <v>2</v>
      </c>
      <c r="W127" t="s">
        <v>91</v>
      </c>
      <c r="X127">
        <v>0</v>
      </c>
      <c r="Z127">
        <v>0</v>
      </c>
      <c r="AD127">
        <v>15</v>
      </c>
      <c r="AE127" s="4">
        <v>44856</v>
      </c>
      <c r="AF127">
        <v>12</v>
      </c>
      <c r="AG127">
        <v>8</v>
      </c>
      <c r="AH127" s="1">
        <v>0</v>
      </c>
      <c r="AI127">
        <v>7</v>
      </c>
      <c r="AJ127">
        <v>0</v>
      </c>
      <c r="AK127">
        <v>1</v>
      </c>
      <c r="AL127">
        <v>0</v>
      </c>
      <c r="AM127">
        <v>3</v>
      </c>
      <c r="AN127">
        <v>4</v>
      </c>
      <c r="AO127">
        <v>0</v>
      </c>
      <c r="AP127">
        <v>0</v>
      </c>
      <c r="AQ127">
        <v>0</v>
      </c>
      <c r="AR127">
        <v>0</v>
      </c>
      <c r="AS127">
        <v>0</v>
      </c>
      <c r="AU127">
        <v>0</v>
      </c>
      <c r="AW127">
        <v>0</v>
      </c>
      <c r="AX127">
        <v>0</v>
      </c>
      <c r="AY127">
        <v>0</v>
      </c>
      <c r="AZ127">
        <v>0</v>
      </c>
      <c r="BB127">
        <v>0</v>
      </c>
      <c r="BC127" s="2">
        <v>2958465</v>
      </c>
      <c r="BD127">
        <v>0</v>
      </c>
      <c r="BE127">
        <v>0</v>
      </c>
    </row>
    <row r="128" spans="1:57" hidden="1" x14ac:dyDescent="0.25">
      <c r="A128">
        <v>11187</v>
      </c>
      <c r="B128" t="s">
        <v>203</v>
      </c>
      <c r="C128">
        <v>18430798</v>
      </c>
      <c r="D128" t="s">
        <v>3</v>
      </c>
      <c r="E128">
        <v>1994</v>
      </c>
      <c r="F128">
        <v>52</v>
      </c>
      <c r="G128">
        <v>162</v>
      </c>
      <c r="H128" s="2">
        <v>43725</v>
      </c>
      <c r="I128" s="2">
        <v>2958465</v>
      </c>
      <c r="J128" s="2">
        <v>2958465</v>
      </c>
      <c r="K128" s="2">
        <v>43729</v>
      </c>
      <c r="L128" t="s">
        <v>82</v>
      </c>
      <c r="M128" t="s">
        <v>96</v>
      </c>
      <c r="N128">
        <v>1</v>
      </c>
      <c r="O128">
        <v>6</v>
      </c>
      <c r="P128">
        <v>0</v>
      </c>
      <c r="Q128">
        <v>0</v>
      </c>
      <c r="R128">
        <v>0</v>
      </c>
      <c r="S128">
        <v>0.5</v>
      </c>
      <c r="T128" t="s">
        <v>2</v>
      </c>
      <c r="U128" t="s">
        <v>6</v>
      </c>
      <c r="V128">
        <v>1</v>
      </c>
      <c r="W128" t="s">
        <v>132</v>
      </c>
      <c r="X128">
        <v>0</v>
      </c>
      <c r="Z128">
        <v>0</v>
      </c>
      <c r="AD128">
        <v>14</v>
      </c>
      <c r="AE128" s="4">
        <v>43734.534722222219</v>
      </c>
      <c r="AF128">
        <v>8</v>
      </c>
      <c r="AG128">
        <v>5</v>
      </c>
      <c r="AH128" s="1">
        <v>0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U128">
        <v>0</v>
      </c>
      <c r="AW128">
        <v>0</v>
      </c>
      <c r="AX128">
        <v>0</v>
      </c>
      <c r="AY128">
        <v>0</v>
      </c>
      <c r="AZ128">
        <v>0</v>
      </c>
      <c r="BB128">
        <v>0</v>
      </c>
      <c r="BC128" s="2">
        <v>2958465</v>
      </c>
      <c r="BD128">
        <v>0</v>
      </c>
      <c r="BE128">
        <v>0</v>
      </c>
    </row>
    <row r="129" spans="1:57" hidden="1" x14ac:dyDescent="0.25">
      <c r="A129">
        <v>11265</v>
      </c>
      <c r="B129" t="s">
        <v>204</v>
      </c>
      <c r="C129">
        <v>18423768</v>
      </c>
      <c r="D129" t="s">
        <v>3</v>
      </c>
      <c r="E129">
        <v>1992</v>
      </c>
      <c r="F129">
        <v>49</v>
      </c>
      <c r="G129">
        <v>156</v>
      </c>
      <c r="H129" s="2">
        <v>44554</v>
      </c>
      <c r="I129" s="2">
        <v>44557</v>
      </c>
      <c r="J129" s="2">
        <v>2958465</v>
      </c>
      <c r="K129" s="2">
        <v>44560</v>
      </c>
      <c r="L129" t="s">
        <v>90</v>
      </c>
      <c r="M129" t="s">
        <v>83</v>
      </c>
      <c r="N129">
        <v>1</v>
      </c>
      <c r="O129" t="s">
        <v>205</v>
      </c>
      <c r="P129">
        <v>0</v>
      </c>
      <c r="Q129">
        <v>0</v>
      </c>
      <c r="R129">
        <v>0</v>
      </c>
      <c r="S129">
        <v>5</v>
      </c>
      <c r="T129" t="s">
        <v>2</v>
      </c>
      <c r="U129" t="s">
        <v>6</v>
      </c>
      <c r="V129">
        <v>2</v>
      </c>
      <c r="W129" t="s">
        <v>206</v>
      </c>
      <c r="X129">
        <v>0</v>
      </c>
      <c r="Z129">
        <v>0</v>
      </c>
      <c r="AB129">
        <v>40.590000000000003</v>
      </c>
      <c r="AC129">
        <v>0.13600000000000001</v>
      </c>
      <c r="AD129">
        <v>7</v>
      </c>
      <c r="AE129" s="4">
        <v>44565.34652777778</v>
      </c>
      <c r="AF129">
        <v>7</v>
      </c>
      <c r="AG129">
        <v>7</v>
      </c>
      <c r="AH129" s="1">
        <v>1</v>
      </c>
      <c r="AI129">
        <v>3</v>
      </c>
      <c r="AJ129">
        <v>2</v>
      </c>
      <c r="AK129">
        <v>0</v>
      </c>
      <c r="AL129">
        <v>0</v>
      </c>
      <c r="AM129">
        <v>0</v>
      </c>
      <c r="AN129">
        <v>5</v>
      </c>
      <c r="AO129">
        <v>0</v>
      </c>
      <c r="AP129">
        <v>0</v>
      </c>
      <c r="AQ129">
        <v>0</v>
      </c>
      <c r="AR129">
        <v>0</v>
      </c>
      <c r="AS129">
        <v>0</v>
      </c>
      <c r="AU129">
        <v>0</v>
      </c>
      <c r="AW129">
        <v>0</v>
      </c>
      <c r="AX129">
        <v>0</v>
      </c>
      <c r="AY129">
        <v>0</v>
      </c>
      <c r="AZ129">
        <v>0</v>
      </c>
      <c r="BB129">
        <v>0</v>
      </c>
      <c r="BC129" s="2">
        <v>2958465</v>
      </c>
      <c r="BD129">
        <v>0</v>
      </c>
      <c r="BE129">
        <v>0</v>
      </c>
    </row>
    <row r="130" spans="1:57" hidden="1" x14ac:dyDescent="0.25">
      <c r="A130">
        <v>11963</v>
      </c>
      <c r="B130" t="s">
        <v>207</v>
      </c>
      <c r="C130">
        <v>18420512</v>
      </c>
      <c r="D130" t="s">
        <v>3</v>
      </c>
      <c r="E130">
        <v>1993</v>
      </c>
      <c r="F130">
        <v>55</v>
      </c>
      <c r="G130">
        <v>162</v>
      </c>
      <c r="H130" s="2">
        <v>44220</v>
      </c>
      <c r="I130" s="2">
        <v>44222</v>
      </c>
      <c r="J130" s="2">
        <v>2958465</v>
      </c>
      <c r="K130" s="2">
        <v>44225</v>
      </c>
      <c r="L130" t="s">
        <v>82</v>
      </c>
      <c r="M130" t="s">
        <v>83</v>
      </c>
      <c r="N130">
        <v>1</v>
      </c>
      <c r="P130">
        <v>0</v>
      </c>
      <c r="Q130">
        <v>0</v>
      </c>
      <c r="R130">
        <v>0</v>
      </c>
      <c r="S130">
        <v>3</v>
      </c>
      <c r="T130" t="s">
        <v>2</v>
      </c>
      <c r="U130" t="s">
        <v>6</v>
      </c>
      <c r="V130">
        <v>2</v>
      </c>
      <c r="W130" t="s">
        <v>91</v>
      </c>
      <c r="X130">
        <v>0</v>
      </c>
      <c r="Z130">
        <v>0</v>
      </c>
      <c r="AD130">
        <v>19</v>
      </c>
      <c r="AE130" s="4">
        <v>44232</v>
      </c>
      <c r="AF130">
        <v>13</v>
      </c>
      <c r="AG130">
        <v>9</v>
      </c>
      <c r="AH130" s="1">
        <v>0</v>
      </c>
      <c r="AI130">
        <v>8</v>
      </c>
      <c r="AJ130">
        <v>1</v>
      </c>
      <c r="AK130">
        <v>1</v>
      </c>
      <c r="AL130">
        <v>1</v>
      </c>
      <c r="AM130">
        <v>3</v>
      </c>
      <c r="AN130">
        <v>4</v>
      </c>
      <c r="AO130">
        <v>0</v>
      </c>
      <c r="AP130">
        <v>0</v>
      </c>
      <c r="AQ130">
        <v>0</v>
      </c>
      <c r="AR130">
        <v>0</v>
      </c>
      <c r="AS130">
        <v>0</v>
      </c>
      <c r="AU130">
        <v>0</v>
      </c>
      <c r="AW130">
        <v>0</v>
      </c>
      <c r="AX130">
        <v>0</v>
      </c>
      <c r="AY130">
        <v>0</v>
      </c>
      <c r="AZ130">
        <v>0</v>
      </c>
      <c r="BB130">
        <v>0</v>
      </c>
      <c r="BC130" s="2">
        <v>2958465</v>
      </c>
      <c r="BD130">
        <v>0</v>
      </c>
      <c r="BE130">
        <v>0</v>
      </c>
    </row>
    <row r="131" spans="1:57" hidden="1" x14ac:dyDescent="0.25">
      <c r="A131">
        <v>13032</v>
      </c>
      <c r="B131" t="s">
        <v>208</v>
      </c>
      <c r="C131">
        <v>15001183</v>
      </c>
      <c r="D131" t="s">
        <v>3</v>
      </c>
      <c r="E131">
        <v>1989</v>
      </c>
      <c r="F131">
        <v>46</v>
      </c>
      <c r="G131">
        <v>150</v>
      </c>
      <c r="H131" s="2">
        <v>44139</v>
      </c>
      <c r="I131" s="2">
        <v>44140</v>
      </c>
      <c r="J131" s="2">
        <v>2958465</v>
      </c>
      <c r="K131" s="2">
        <v>44143</v>
      </c>
      <c r="L131" t="s">
        <v>90</v>
      </c>
      <c r="M131" t="s">
        <v>83</v>
      </c>
      <c r="N131">
        <v>1</v>
      </c>
      <c r="P131">
        <v>0</v>
      </c>
      <c r="Q131">
        <v>0</v>
      </c>
      <c r="R131">
        <v>0</v>
      </c>
      <c r="S131">
        <v>7</v>
      </c>
      <c r="T131" t="s">
        <v>2</v>
      </c>
      <c r="U131" t="s">
        <v>6</v>
      </c>
      <c r="V131">
        <v>2</v>
      </c>
      <c r="W131" t="s">
        <v>209</v>
      </c>
      <c r="X131">
        <v>0</v>
      </c>
      <c r="Z131">
        <v>0</v>
      </c>
      <c r="AB131">
        <v>108.1</v>
      </c>
      <c r="AC131">
        <v>0.05</v>
      </c>
      <c r="AD131">
        <v>13</v>
      </c>
      <c r="AE131" s="4">
        <v>44150.496527777781</v>
      </c>
      <c r="AF131">
        <v>6</v>
      </c>
      <c r="AG131">
        <v>5</v>
      </c>
      <c r="AH131" s="1">
        <v>0</v>
      </c>
      <c r="AI131">
        <v>2</v>
      </c>
      <c r="AJ131">
        <v>0</v>
      </c>
      <c r="AK131">
        <v>1</v>
      </c>
      <c r="AL131">
        <v>0</v>
      </c>
      <c r="AM131">
        <v>0</v>
      </c>
      <c r="AN131">
        <v>1</v>
      </c>
      <c r="AO131">
        <v>0</v>
      </c>
      <c r="AP131">
        <v>0</v>
      </c>
      <c r="AQ131">
        <v>0</v>
      </c>
      <c r="AR131">
        <v>0</v>
      </c>
      <c r="AS131">
        <v>0</v>
      </c>
      <c r="AU131">
        <v>0</v>
      </c>
      <c r="AW131">
        <v>0</v>
      </c>
      <c r="AX131">
        <v>0</v>
      </c>
      <c r="AY131">
        <v>0</v>
      </c>
      <c r="AZ131">
        <v>0</v>
      </c>
      <c r="BB131">
        <v>0</v>
      </c>
      <c r="BC131" s="2">
        <v>2958465</v>
      </c>
      <c r="BD131">
        <v>0</v>
      </c>
      <c r="BE131">
        <v>0</v>
      </c>
    </row>
    <row r="132" spans="1:57" hidden="1" x14ac:dyDescent="0.25">
      <c r="A132">
        <v>14237</v>
      </c>
      <c r="B132" t="s">
        <v>210</v>
      </c>
      <c r="C132">
        <v>19400508</v>
      </c>
      <c r="D132" t="s">
        <v>3</v>
      </c>
      <c r="E132">
        <v>1992</v>
      </c>
      <c r="F132">
        <v>56</v>
      </c>
      <c r="G132">
        <v>156</v>
      </c>
      <c r="H132" s="2">
        <v>43746</v>
      </c>
      <c r="I132" s="2">
        <v>43754</v>
      </c>
      <c r="J132" s="2">
        <v>2958465</v>
      </c>
      <c r="K132" s="2">
        <v>43757</v>
      </c>
      <c r="L132" t="s">
        <v>82</v>
      </c>
      <c r="M132" t="s">
        <v>101</v>
      </c>
      <c r="N132">
        <v>1</v>
      </c>
      <c r="O132">
        <v>4</v>
      </c>
      <c r="P132">
        <v>0</v>
      </c>
      <c r="Q132">
        <v>0</v>
      </c>
      <c r="R132">
        <v>0</v>
      </c>
      <c r="S132">
        <v>3</v>
      </c>
      <c r="T132" t="s">
        <v>2</v>
      </c>
      <c r="U132" t="s">
        <v>6</v>
      </c>
      <c r="V132">
        <v>2</v>
      </c>
      <c r="W132" t="s">
        <v>91</v>
      </c>
      <c r="X132">
        <v>0</v>
      </c>
      <c r="Z132">
        <v>0</v>
      </c>
      <c r="AB132">
        <v>51.6</v>
      </c>
      <c r="AC132">
        <v>0.155</v>
      </c>
      <c r="AD132">
        <v>16</v>
      </c>
      <c r="AE132" s="4">
        <v>43763.465277777781</v>
      </c>
      <c r="AF132">
        <v>9</v>
      </c>
      <c r="AG132">
        <v>7</v>
      </c>
      <c r="AH132" s="1">
        <v>1</v>
      </c>
      <c r="AI132">
        <v>2</v>
      </c>
      <c r="AJ132">
        <v>1</v>
      </c>
      <c r="AK132">
        <v>0</v>
      </c>
      <c r="AL132">
        <v>0</v>
      </c>
      <c r="AM132">
        <v>0</v>
      </c>
      <c r="AN132">
        <v>4</v>
      </c>
      <c r="AO132">
        <v>0</v>
      </c>
      <c r="AP132">
        <v>0</v>
      </c>
      <c r="AQ132">
        <v>0</v>
      </c>
      <c r="AR132">
        <v>0</v>
      </c>
      <c r="AS132">
        <v>0</v>
      </c>
      <c r="AU132">
        <v>0</v>
      </c>
      <c r="AW132">
        <v>0</v>
      </c>
      <c r="AX132">
        <v>0</v>
      </c>
      <c r="AY132">
        <v>0</v>
      </c>
      <c r="AZ132">
        <v>0</v>
      </c>
      <c r="BB132">
        <v>0</v>
      </c>
      <c r="BC132" s="2">
        <v>2958465</v>
      </c>
      <c r="BD132">
        <v>0</v>
      </c>
      <c r="BE132">
        <v>0</v>
      </c>
    </row>
    <row r="133" spans="1:57" hidden="1" x14ac:dyDescent="0.25">
      <c r="A133">
        <v>18013</v>
      </c>
      <c r="B133" t="s">
        <v>211</v>
      </c>
      <c r="C133">
        <v>16413832</v>
      </c>
      <c r="D133" t="s">
        <v>3</v>
      </c>
      <c r="E133">
        <v>1987</v>
      </c>
      <c r="F133">
        <v>52</v>
      </c>
      <c r="G133">
        <v>166</v>
      </c>
      <c r="H133" s="2">
        <v>43984</v>
      </c>
      <c r="I133" s="2">
        <v>43986</v>
      </c>
      <c r="J133" s="2">
        <v>43986</v>
      </c>
      <c r="K133" s="2">
        <v>43989</v>
      </c>
      <c r="L133" t="s">
        <v>82</v>
      </c>
      <c r="M133" t="s">
        <v>83</v>
      </c>
      <c r="N133">
        <v>1</v>
      </c>
      <c r="O133">
        <v>4</v>
      </c>
      <c r="P133">
        <v>0</v>
      </c>
      <c r="Q133">
        <v>0</v>
      </c>
      <c r="R133">
        <v>0</v>
      </c>
      <c r="S133">
        <v>5</v>
      </c>
      <c r="T133" t="s">
        <v>19</v>
      </c>
      <c r="U133" t="s">
        <v>6</v>
      </c>
      <c r="V133">
        <v>2</v>
      </c>
      <c r="W133" t="s">
        <v>91</v>
      </c>
      <c r="X133">
        <v>0</v>
      </c>
      <c r="Z133">
        <v>0</v>
      </c>
      <c r="AD133">
        <v>22</v>
      </c>
      <c r="AE133" s="4">
        <v>43994</v>
      </c>
      <c r="AF133">
        <v>14</v>
      </c>
      <c r="AG133">
        <v>10</v>
      </c>
      <c r="AH133" s="1">
        <v>0</v>
      </c>
      <c r="AI133">
        <v>4</v>
      </c>
      <c r="AJ133">
        <v>3</v>
      </c>
      <c r="AK133">
        <v>0</v>
      </c>
      <c r="AL133">
        <v>0</v>
      </c>
      <c r="AM133">
        <v>0</v>
      </c>
      <c r="AN133">
        <v>6</v>
      </c>
      <c r="AO133">
        <v>0</v>
      </c>
      <c r="AP133">
        <v>0</v>
      </c>
      <c r="AQ133">
        <v>0</v>
      </c>
      <c r="AR133">
        <v>0</v>
      </c>
      <c r="AS133">
        <v>0</v>
      </c>
      <c r="AU133">
        <v>0</v>
      </c>
      <c r="AW133">
        <v>0</v>
      </c>
      <c r="AX133">
        <v>0</v>
      </c>
      <c r="AY133">
        <v>0</v>
      </c>
      <c r="AZ133">
        <v>0</v>
      </c>
      <c r="BB133">
        <v>0</v>
      </c>
      <c r="BC133" s="2">
        <v>2958465</v>
      </c>
      <c r="BD133">
        <v>0</v>
      </c>
      <c r="BE133">
        <v>0</v>
      </c>
    </row>
    <row r="134" spans="1:57" hidden="1" x14ac:dyDescent="0.25">
      <c r="A134">
        <v>19035</v>
      </c>
      <c r="B134" t="s">
        <v>212</v>
      </c>
      <c r="C134">
        <v>17410207</v>
      </c>
      <c r="D134" t="s">
        <v>3</v>
      </c>
      <c r="E134">
        <v>1986</v>
      </c>
      <c r="F134">
        <v>54</v>
      </c>
      <c r="G134">
        <v>158</v>
      </c>
      <c r="H134" s="2">
        <v>44260</v>
      </c>
      <c r="I134" s="2">
        <v>44264</v>
      </c>
      <c r="J134" s="2">
        <v>44267</v>
      </c>
      <c r="K134" s="2">
        <v>44269</v>
      </c>
      <c r="L134" t="s">
        <v>82</v>
      </c>
      <c r="M134" t="s">
        <v>129</v>
      </c>
      <c r="N134">
        <v>1</v>
      </c>
      <c r="O134">
        <v>7</v>
      </c>
      <c r="P134">
        <v>0</v>
      </c>
      <c r="Q134">
        <v>0</v>
      </c>
      <c r="R134">
        <v>1011</v>
      </c>
      <c r="S134" t="s">
        <v>17</v>
      </c>
      <c r="T134" t="s">
        <v>2</v>
      </c>
      <c r="U134" t="s">
        <v>6</v>
      </c>
      <c r="V134">
        <v>3</v>
      </c>
      <c r="W134" t="s">
        <v>102</v>
      </c>
      <c r="X134">
        <v>0</v>
      </c>
      <c r="Z134">
        <v>0</v>
      </c>
      <c r="AB134">
        <v>24.11</v>
      </c>
      <c r="AC134">
        <v>0.05</v>
      </c>
      <c r="AD134">
        <v>8</v>
      </c>
      <c r="AE134" s="4">
        <v>44274</v>
      </c>
      <c r="AF134">
        <v>4</v>
      </c>
      <c r="AG134">
        <v>4</v>
      </c>
      <c r="AH134" s="1">
        <v>0</v>
      </c>
      <c r="AI134">
        <v>0</v>
      </c>
      <c r="AJ134">
        <v>2</v>
      </c>
      <c r="AK134">
        <v>0</v>
      </c>
      <c r="AL134">
        <v>0</v>
      </c>
      <c r="AM134">
        <v>0</v>
      </c>
      <c r="AN134">
        <v>0</v>
      </c>
      <c r="AO134">
        <v>2</v>
      </c>
      <c r="AP134">
        <v>0</v>
      </c>
      <c r="AQ134">
        <v>0</v>
      </c>
      <c r="AR134">
        <v>0</v>
      </c>
      <c r="AS134">
        <v>2</v>
      </c>
      <c r="AT134">
        <v>0</v>
      </c>
      <c r="AU134">
        <v>0</v>
      </c>
      <c r="AW134">
        <v>0</v>
      </c>
      <c r="AX134">
        <v>0</v>
      </c>
      <c r="AY134">
        <v>0</v>
      </c>
      <c r="AZ134">
        <v>0</v>
      </c>
      <c r="BB134">
        <v>0</v>
      </c>
      <c r="BC134" s="2">
        <v>2958465</v>
      </c>
      <c r="BD134">
        <v>0</v>
      </c>
      <c r="BE134">
        <v>0</v>
      </c>
    </row>
    <row r="135" spans="1:57" hidden="1" x14ac:dyDescent="0.25">
      <c r="A135">
        <v>19288</v>
      </c>
      <c r="B135" t="s">
        <v>213</v>
      </c>
      <c r="C135">
        <v>15006045</v>
      </c>
      <c r="D135" t="s">
        <v>3</v>
      </c>
      <c r="E135">
        <v>1988</v>
      </c>
      <c r="F135">
        <v>75</v>
      </c>
      <c r="G135">
        <v>154</v>
      </c>
      <c r="H135" s="2">
        <v>44304</v>
      </c>
      <c r="I135" s="2">
        <v>44308</v>
      </c>
      <c r="J135" s="2">
        <v>2958465</v>
      </c>
      <c r="K135" s="2">
        <v>44311</v>
      </c>
      <c r="L135" t="s">
        <v>81</v>
      </c>
      <c r="M135" t="s">
        <v>83</v>
      </c>
      <c r="N135">
        <v>2</v>
      </c>
      <c r="O135">
        <v>17.5</v>
      </c>
      <c r="P135">
        <v>0</v>
      </c>
      <c r="Q135">
        <v>0</v>
      </c>
      <c r="R135">
        <v>100</v>
      </c>
      <c r="S135">
        <v>11</v>
      </c>
      <c r="T135" t="s">
        <v>2</v>
      </c>
      <c r="U135" t="s">
        <v>6</v>
      </c>
      <c r="V135">
        <v>2</v>
      </c>
      <c r="W135" t="s">
        <v>91</v>
      </c>
      <c r="X135">
        <v>0</v>
      </c>
      <c r="Z135">
        <v>0</v>
      </c>
      <c r="AD135">
        <v>10</v>
      </c>
      <c r="AE135" s="4">
        <v>44316</v>
      </c>
      <c r="AF135">
        <v>6</v>
      </c>
      <c r="AG135">
        <v>3</v>
      </c>
      <c r="AH135" s="1">
        <v>0</v>
      </c>
      <c r="AI135">
        <v>1</v>
      </c>
      <c r="AJ135">
        <v>0</v>
      </c>
      <c r="AK135">
        <v>0</v>
      </c>
      <c r="AL135">
        <v>0</v>
      </c>
      <c r="AM135">
        <v>0</v>
      </c>
      <c r="AN135">
        <v>1</v>
      </c>
      <c r="AO135">
        <v>0</v>
      </c>
      <c r="AP135">
        <v>0</v>
      </c>
      <c r="AQ135">
        <v>0</v>
      </c>
      <c r="AR135">
        <v>0</v>
      </c>
      <c r="AS135">
        <v>0</v>
      </c>
      <c r="AU135">
        <v>0</v>
      </c>
      <c r="AW135">
        <v>0</v>
      </c>
      <c r="AX135">
        <v>0</v>
      </c>
      <c r="AY135">
        <v>0</v>
      </c>
      <c r="AZ135">
        <v>0</v>
      </c>
      <c r="BB135">
        <v>0</v>
      </c>
      <c r="BC135" s="2">
        <v>2958465</v>
      </c>
      <c r="BD135">
        <v>0</v>
      </c>
      <c r="BE135">
        <v>0</v>
      </c>
    </row>
    <row r="136" spans="1:57" hidden="1" x14ac:dyDescent="0.25">
      <c r="A136">
        <v>19512</v>
      </c>
      <c r="B136" t="s">
        <v>214</v>
      </c>
      <c r="C136">
        <v>17404015</v>
      </c>
      <c r="D136" t="s">
        <v>3</v>
      </c>
      <c r="E136">
        <v>1991</v>
      </c>
      <c r="F136">
        <v>48</v>
      </c>
      <c r="G136">
        <v>163</v>
      </c>
      <c r="H136" s="2">
        <v>43980</v>
      </c>
      <c r="I136" s="2">
        <v>43982</v>
      </c>
      <c r="J136" s="2">
        <v>43983</v>
      </c>
      <c r="K136" s="2">
        <v>43985</v>
      </c>
      <c r="L136" t="s">
        <v>82</v>
      </c>
      <c r="M136" t="s">
        <v>83</v>
      </c>
      <c r="N136">
        <v>3</v>
      </c>
      <c r="O136">
        <v>5</v>
      </c>
      <c r="P136">
        <v>0</v>
      </c>
      <c r="Q136">
        <v>0</v>
      </c>
      <c r="R136">
        <v>0</v>
      </c>
      <c r="S136">
        <v>7</v>
      </c>
      <c r="T136" t="s">
        <v>9</v>
      </c>
      <c r="U136" t="s">
        <v>6</v>
      </c>
      <c r="V136">
        <v>2</v>
      </c>
      <c r="W136" t="s">
        <v>91</v>
      </c>
      <c r="X136">
        <v>0</v>
      </c>
      <c r="Z136">
        <v>0</v>
      </c>
      <c r="AB136">
        <v>36.82</v>
      </c>
      <c r="AC136">
        <v>0.129</v>
      </c>
      <c r="AD136">
        <v>5</v>
      </c>
      <c r="AE136" s="4">
        <v>43990</v>
      </c>
      <c r="AF136">
        <v>5</v>
      </c>
      <c r="AG136">
        <v>1</v>
      </c>
      <c r="AH136" s="1">
        <v>0</v>
      </c>
      <c r="AI136">
        <v>1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U136">
        <v>0</v>
      </c>
      <c r="AW136">
        <v>0</v>
      </c>
      <c r="AX136">
        <v>0</v>
      </c>
      <c r="AY136">
        <v>0</v>
      </c>
      <c r="AZ136">
        <v>0</v>
      </c>
      <c r="BB136">
        <v>0</v>
      </c>
      <c r="BC136" s="2">
        <v>2958465</v>
      </c>
      <c r="BD136">
        <v>0</v>
      </c>
      <c r="BE136">
        <v>0</v>
      </c>
    </row>
    <row r="137" spans="1:57" hidden="1" x14ac:dyDescent="0.25">
      <c r="A137">
        <v>19665</v>
      </c>
      <c r="B137" t="s">
        <v>215</v>
      </c>
      <c r="C137">
        <v>18402641</v>
      </c>
      <c r="D137" t="s">
        <v>3</v>
      </c>
      <c r="E137">
        <v>1986</v>
      </c>
      <c r="F137">
        <v>40</v>
      </c>
      <c r="G137">
        <v>155</v>
      </c>
      <c r="H137" s="2">
        <v>44053</v>
      </c>
      <c r="I137" s="2">
        <v>44055</v>
      </c>
      <c r="J137" s="2">
        <v>44055</v>
      </c>
      <c r="K137" s="2">
        <v>44058</v>
      </c>
      <c r="L137" t="s">
        <v>82</v>
      </c>
      <c r="M137" t="s">
        <v>83</v>
      </c>
      <c r="N137">
        <v>1</v>
      </c>
      <c r="O137">
        <v>9</v>
      </c>
      <c r="P137">
        <v>0</v>
      </c>
      <c r="Q137">
        <v>0</v>
      </c>
      <c r="R137">
        <v>0</v>
      </c>
      <c r="S137">
        <v>3</v>
      </c>
      <c r="T137" t="s">
        <v>10</v>
      </c>
      <c r="U137" t="s">
        <v>5</v>
      </c>
      <c r="V137">
        <v>2</v>
      </c>
      <c r="W137" t="s">
        <v>91</v>
      </c>
      <c r="X137">
        <v>0</v>
      </c>
      <c r="Z137">
        <v>0</v>
      </c>
      <c r="AD137">
        <v>9</v>
      </c>
      <c r="AE137" s="4">
        <v>44064</v>
      </c>
      <c r="AF137">
        <v>5</v>
      </c>
      <c r="AG137">
        <v>4</v>
      </c>
      <c r="AH137" s="1">
        <v>0</v>
      </c>
      <c r="AI137">
        <v>1</v>
      </c>
      <c r="AJ137">
        <v>2</v>
      </c>
      <c r="AK137">
        <v>0</v>
      </c>
      <c r="AL137">
        <v>0</v>
      </c>
      <c r="AM137">
        <v>0</v>
      </c>
      <c r="AN137">
        <v>3</v>
      </c>
      <c r="AO137">
        <v>0</v>
      </c>
      <c r="AP137">
        <v>0</v>
      </c>
      <c r="AQ137">
        <v>0</v>
      </c>
      <c r="AR137">
        <v>0</v>
      </c>
      <c r="AS137">
        <v>0</v>
      </c>
      <c r="AU137">
        <v>0</v>
      </c>
      <c r="AW137">
        <v>0</v>
      </c>
      <c r="AX137">
        <v>0</v>
      </c>
      <c r="AY137">
        <v>0</v>
      </c>
      <c r="AZ137">
        <v>0</v>
      </c>
      <c r="BB137">
        <v>0</v>
      </c>
      <c r="BC137" s="2">
        <v>2958465</v>
      </c>
      <c r="BD137">
        <v>0</v>
      </c>
      <c r="BE137">
        <v>0</v>
      </c>
    </row>
    <row r="138" spans="1:57" hidden="1" x14ac:dyDescent="0.25">
      <c r="A138">
        <v>21037</v>
      </c>
      <c r="B138" t="s">
        <v>216</v>
      </c>
      <c r="C138">
        <v>13060350</v>
      </c>
      <c r="D138" t="s">
        <v>3</v>
      </c>
      <c r="E138">
        <v>1980</v>
      </c>
      <c r="H138" s="2">
        <v>44619</v>
      </c>
      <c r="I138" s="2">
        <v>44620</v>
      </c>
      <c r="J138" s="2">
        <v>44632</v>
      </c>
      <c r="K138" s="2">
        <v>44634</v>
      </c>
      <c r="L138" t="s">
        <v>82</v>
      </c>
      <c r="M138" t="s">
        <v>83</v>
      </c>
      <c r="N138">
        <v>4</v>
      </c>
      <c r="O138">
        <v>12</v>
      </c>
      <c r="P138">
        <v>0</v>
      </c>
      <c r="Q138">
        <v>0</v>
      </c>
      <c r="R138">
        <v>141</v>
      </c>
      <c r="T138" t="s">
        <v>113</v>
      </c>
      <c r="U138" t="s">
        <v>6</v>
      </c>
      <c r="V138">
        <v>10</v>
      </c>
      <c r="W138" t="s">
        <v>217</v>
      </c>
      <c r="X138">
        <v>8</v>
      </c>
      <c r="Y138" t="s">
        <v>218</v>
      </c>
      <c r="Z138">
        <v>2</v>
      </c>
      <c r="AA138" t="s">
        <v>219</v>
      </c>
      <c r="AB138">
        <v>268.60000000000002</v>
      </c>
      <c r="AC138">
        <v>0.05</v>
      </c>
      <c r="AD138">
        <v>3</v>
      </c>
      <c r="AE138" s="4">
        <v>44637</v>
      </c>
      <c r="AF138">
        <v>3</v>
      </c>
      <c r="AG138">
        <v>2</v>
      </c>
      <c r="AH138" s="1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2</v>
      </c>
      <c r="AO138">
        <v>0</v>
      </c>
      <c r="AP138">
        <v>0</v>
      </c>
      <c r="AQ138">
        <v>0</v>
      </c>
      <c r="AR138">
        <v>0</v>
      </c>
      <c r="AS138">
        <v>0</v>
      </c>
      <c r="AU138">
        <v>0</v>
      </c>
      <c r="AW138">
        <v>0</v>
      </c>
      <c r="AX138">
        <v>0</v>
      </c>
      <c r="AY138">
        <v>0</v>
      </c>
      <c r="AZ138">
        <v>0</v>
      </c>
      <c r="BB138">
        <v>0</v>
      </c>
      <c r="BC138" s="2">
        <v>2958465</v>
      </c>
      <c r="BD138">
        <v>0</v>
      </c>
      <c r="BE138">
        <v>0</v>
      </c>
    </row>
    <row r="139" spans="1:57" hidden="1" x14ac:dyDescent="0.25">
      <c r="A139">
        <v>21706</v>
      </c>
      <c r="B139" t="s">
        <v>220</v>
      </c>
      <c r="C139">
        <v>18502005</v>
      </c>
      <c r="D139" t="s">
        <v>3</v>
      </c>
      <c r="E139">
        <v>1991</v>
      </c>
      <c r="F139">
        <v>49</v>
      </c>
      <c r="G139">
        <v>155</v>
      </c>
      <c r="H139" s="2">
        <v>43779</v>
      </c>
      <c r="I139" s="2">
        <v>43780</v>
      </c>
      <c r="J139" s="2">
        <v>2958465</v>
      </c>
      <c r="K139" s="2">
        <v>43783</v>
      </c>
      <c r="L139" t="s">
        <v>82</v>
      </c>
      <c r="M139" t="s">
        <v>83</v>
      </c>
      <c r="N139">
        <v>1</v>
      </c>
      <c r="O139">
        <v>5</v>
      </c>
      <c r="P139">
        <v>0</v>
      </c>
      <c r="Q139">
        <v>0</v>
      </c>
      <c r="R139">
        <v>0</v>
      </c>
      <c r="S139">
        <v>2</v>
      </c>
      <c r="T139" t="s">
        <v>2</v>
      </c>
      <c r="U139" t="s">
        <v>6</v>
      </c>
      <c r="V139">
        <v>2</v>
      </c>
      <c r="W139" t="s">
        <v>91</v>
      </c>
      <c r="X139">
        <v>0</v>
      </c>
      <c r="Z139">
        <v>0</v>
      </c>
      <c r="AD139">
        <v>8</v>
      </c>
      <c r="AE139" s="4">
        <v>43788.531944444447</v>
      </c>
      <c r="AF139">
        <v>5</v>
      </c>
      <c r="AG139">
        <v>5</v>
      </c>
      <c r="AH139" s="1">
        <v>0</v>
      </c>
      <c r="AI139">
        <v>4</v>
      </c>
      <c r="AJ139">
        <v>0</v>
      </c>
      <c r="AK139">
        <v>0</v>
      </c>
      <c r="AL139">
        <v>0</v>
      </c>
      <c r="AM139">
        <v>0</v>
      </c>
      <c r="AN139">
        <v>4</v>
      </c>
      <c r="AO139">
        <v>0</v>
      </c>
      <c r="AP139">
        <v>0</v>
      </c>
      <c r="AQ139">
        <v>0</v>
      </c>
      <c r="AR139">
        <v>0</v>
      </c>
      <c r="AS139">
        <v>0</v>
      </c>
      <c r="AU139">
        <v>0</v>
      </c>
      <c r="AW139">
        <v>0</v>
      </c>
      <c r="AX139">
        <v>0</v>
      </c>
      <c r="AY139">
        <v>0</v>
      </c>
      <c r="AZ139">
        <v>0</v>
      </c>
      <c r="BB139">
        <v>0</v>
      </c>
      <c r="BC139" s="2">
        <v>2958465</v>
      </c>
      <c r="BD139">
        <v>0</v>
      </c>
      <c r="BE139">
        <v>0</v>
      </c>
    </row>
    <row r="140" spans="1:57" hidden="1" x14ac:dyDescent="0.25">
      <c r="A140">
        <v>21913</v>
      </c>
      <c r="B140" t="s">
        <v>221</v>
      </c>
      <c r="C140">
        <v>15007224</v>
      </c>
      <c r="D140" t="s">
        <v>3</v>
      </c>
      <c r="E140">
        <v>1988</v>
      </c>
      <c r="F140">
        <v>54</v>
      </c>
      <c r="G140">
        <v>165</v>
      </c>
      <c r="H140" s="2">
        <v>43821</v>
      </c>
      <c r="I140" s="2">
        <v>43824</v>
      </c>
      <c r="J140" s="2">
        <v>2958465</v>
      </c>
      <c r="K140" s="2">
        <v>43827</v>
      </c>
      <c r="L140" t="s">
        <v>82</v>
      </c>
      <c r="M140" t="s">
        <v>101</v>
      </c>
      <c r="N140">
        <v>2</v>
      </c>
      <c r="O140">
        <v>6</v>
      </c>
      <c r="P140">
        <v>0</v>
      </c>
      <c r="Q140">
        <v>0</v>
      </c>
      <c r="R140">
        <v>101</v>
      </c>
      <c r="S140">
        <v>4</v>
      </c>
      <c r="T140" t="s">
        <v>2</v>
      </c>
      <c r="U140" t="s">
        <v>5</v>
      </c>
      <c r="V140">
        <v>2</v>
      </c>
      <c r="W140" t="s">
        <v>91</v>
      </c>
      <c r="X140">
        <v>0</v>
      </c>
      <c r="Z140">
        <v>0</v>
      </c>
      <c r="AD140">
        <v>38</v>
      </c>
      <c r="AE140" s="4">
        <v>43834.493055555555</v>
      </c>
      <c r="AF140">
        <v>24</v>
      </c>
      <c r="AG140">
        <v>18</v>
      </c>
      <c r="AH140" s="1">
        <v>0</v>
      </c>
      <c r="AI140">
        <v>8</v>
      </c>
      <c r="AJ140">
        <v>1</v>
      </c>
      <c r="AK140">
        <v>1</v>
      </c>
      <c r="AL140">
        <v>0</v>
      </c>
      <c r="AM140">
        <v>4</v>
      </c>
      <c r="AN140">
        <v>6</v>
      </c>
      <c r="AO140">
        <v>0</v>
      </c>
      <c r="AP140">
        <v>0</v>
      </c>
      <c r="AQ140">
        <v>0</v>
      </c>
      <c r="AR140">
        <v>0</v>
      </c>
      <c r="AS140">
        <v>0</v>
      </c>
      <c r="AU140">
        <v>0</v>
      </c>
      <c r="AW140">
        <v>0</v>
      </c>
      <c r="AX140">
        <v>0</v>
      </c>
      <c r="AY140">
        <v>0</v>
      </c>
      <c r="AZ140">
        <v>0</v>
      </c>
      <c r="BB140">
        <v>0</v>
      </c>
      <c r="BC140" s="2">
        <v>2958465</v>
      </c>
      <c r="BD140">
        <v>0</v>
      </c>
      <c r="BE140">
        <v>0</v>
      </c>
    </row>
    <row r="141" spans="1:57" hidden="1" x14ac:dyDescent="0.25">
      <c r="A141">
        <v>21936</v>
      </c>
      <c r="B141" t="s">
        <v>222</v>
      </c>
      <c r="C141">
        <v>19402736</v>
      </c>
      <c r="D141" t="s">
        <v>3</v>
      </c>
      <c r="E141">
        <v>1980</v>
      </c>
      <c r="F141">
        <v>41</v>
      </c>
      <c r="G141">
        <v>154</v>
      </c>
      <c r="H141" s="2">
        <v>44496</v>
      </c>
      <c r="I141" s="2">
        <v>44497</v>
      </c>
      <c r="J141" s="2">
        <v>44507</v>
      </c>
      <c r="K141" s="2">
        <v>44509</v>
      </c>
      <c r="L141" t="s">
        <v>82</v>
      </c>
      <c r="M141" t="s">
        <v>83</v>
      </c>
      <c r="N141">
        <v>3</v>
      </c>
      <c r="O141">
        <v>11</v>
      </c>
      <c r="P141">
        <v>0</v>
      </c>
      <c r="Q141">
        <v>0</v>
      </c>
      <c r="R141">
        <v>0</v>
      </c>
      <c r="S141">
        <v>13</v>
      </c>
      <c r="T141" t="s">
        <v>113</v>
      </c>
      <c r="U141" t="s">
        <v>6</v>
      </c>
      <c r="V141">
        <v>9</v>
      </c>
      <c r="W141" t="s">
        <v>193</v>
      </c>
      <c r="X141">
        <v>5</v>
      </c>
      <c r="Y141" t="s">
        <v>223</v>
      </c>
      <c r="Z141">
        <v>0</v>
      </c>
      <c r="AB141">
        <v>748.8</v>
      </c>
      <c r="AC141">
        <v>1.34</v>
      </c>
      <c r="AD141">
        <v>8</v>
      </c>
      <c r="AE141" s="4">
        <v>44512</v>
      </c>
      <c r="AF141">
        <v>5</v>
      </c>
      <c r="AG141">
        <v>2</v>
      </c>
      <c r="AH141" s="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1</v>
      </c>
      <c r="AO141">
        <v>0</v>
      </c>
      <c r="AP141">
        <v>0</v>
      </c>
      <c r="AQ141">
        <v>0</v>
      </c>
      <c r="AR141">
        <v>0</v>
      </c>
      <c r="AS141">
        <v>0</v>
      </c>
      <c r="AU141">
        <v>0</v>
      </c>
      <c r="AW141">
        <v>0</v>
      </c>
      <c r="AX141">
        <v>0</v>
      </c>
      <c r="AY141">
        <v>0</v>
      </c>
      <c r="AZ141">
        <v>0</v>
      </c>
      <c r="BB141">
        <v>0</v>
      </c>
      <c r="BC141" s="2">
        <v>2958465</v>
      </c>
      <c r="BD141">
        <v>0</v>
      </c>
      <c r="BE141">
        <v>0</v>
      </c>
    </row>
    <row r="142" spans="1:57" hidden="1" x14ac:dyDescent="0.25">
      <c r="A142">
        <v>21936</v>
      </c>
      <c r="B142" t="s">
        <v>222</v>
      </c>
      <c r="C142">
        <v>19402736</v>
      </c>
      <c r="D142" t="s">
        <v>3</v>
      </c>
      <c r="E142">
        <v>1980</v>
      </c>
      <c r="F142">
        <v>41</v>
      </c>
      <c r="G142">
        <v>154</v>
      </c>
      <c r="H142" s="2">
        <v>44530</v>
      </c>
      <c r="I142" s="2">
        <v>44531</v>
      </c>
      <c r="J142" s="2">
        <v>44534</v>
      </c>
      <c r="K142" s="2">
        <v>44536</v>
      </c>
      <c r="L142" t="s">
        <v>82</v>
      </c>
      <c r="M142" t="s">
        <v>83</v>
      </c>
      <c r="N142">
        <v>4</v>
      </c>
      <c r="O142">
        <v>7</v>
      </c>
      <c r="P142">
        <v>0</v>
      </c>
      <c r="Q142">
        <v>0</v>
      </c>
      <c r="R142">
        <v>0</v>
      </c>
      <c r="S142">
        <v>13</v>
      </c>
      <c r="T142" t="s">
        <v>113</v>
      </c>
      <c r="U142" t="s">
        <v>6</v>
      </c>
      <c r="V142">
        <v>3</v>
      </c>
      <c r="W142" t="s">
        <v>102</v>
      </c>
      <c r="X142">
        <v>0</v>
      </c>
      <c r="Z142">
        <v>0</v>
      </c>
      <c r="AD142">
        <v>11</v>
      </c>
      <c r="AE142" s="4">
        <v>44539</v>
      </c>
      <c r="AF142">
        <v>8</v>
      </c>
      <c r="AG142">
        <v>2</v>
      </c>
      <c r="AH142" s="1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2</v>
      </c>
      <c r="AO142">
        <v>0</v>
      </c>
      <c r="AP142">
        <v>0</v>
      </c>
      <c r="AQ142">
        <v>0</v>
      </c>
      <c r="AR142">
        <v>0</v>
      </c>
      <c r="AS142">
        <v>0</v>
      </c>
      <c r="AU142">
        <v>0</v>
      </c>
      <c r="AW142">
        <v>0</v>
      </c>
      <c r="AX142">
        <v>0</v>
      </c>
      <c r="AY142">
        <v>0</v>
      </c>
      <c r="AZ142">
        <v>0</v>
      </c>
      <c r="BB142">
        <v>0</v>
      </c>
      <c r="BC142" s="2">
        <v>2958465</v>
      </c>
      <c r="BD142">
        <v>0</v>
      </c>
      <c r="BE142">
        <v>0</v>
      </c>
    </row>
    <row r="143" spans="1:57" hidden="1" x14ac:dyDescent="0.25">
      <c r="A143">
        <v>21936</v>
      </c>
      <c r="B143" t="s">
        <v>222</v>
      </c>
      <c r="C143">
        <v>19402736</v>
      </c>
      <c r="D143" t="s">
        <v>3</v>
      </c>
      <c r="E143">
        <v>1980</v>
      </c>
      <c r="F143">
        <v>41</v>
      </c>
      <c r="G143">
        <v>154</v>
      </c>
      <c r="H143" s="2">
        <v>44545</v>
      </c>
      <c r="I143" s="2">
        <v>44546</v>
      </c>
      <c r="J143" s="2">
        <v>44549</v>
      </c>
      <c r="K143" s="2">
        <v>44551</v>
      </c>
      <c r="L143" t="s">
        <v>82</v>
      </c>
      <c r="M143" t="s">
        <v>83</v>
      </c>
      <c r="N143">
        <v>5</v>
      </c>
      <c r="P143">
        <v>0</v>
      </c>
      <c r="Q143">
        <v>0</v>
      </c>
      <c r="R143">
        <v>0</v>
      </c>
      <c r="S143">
        <v>13</v>
      </c>
      <c r="T143" t="s">
        <v>113</v>
      </c>
      <c r="U143" t="s">
        <v>6</v>
      </c>
      <c r="V143">
        <v>3</v>
      </c>
      <c r="W143" t="s">
        <v>102</v>
      </c>
      <c r="X143">
        <v>0</v>
      </c>
      <c r="Z143">
        <v>0</v>
      </c>
      <c r="AD143">
        <v>4</v>
      </c>
      <c r="AE143" s="4">
        <v>44555</v>
      </c>
      <c r="AF143">
        <v>4</v>
      </c>
      <c r="AG143">
        <v>1</v>
      </c>
      <c r="AH143" s="1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U143">
        <v>0</v>
      </c>
      <c r="AW143">
        <v>0</v>
      </c>
      <c r="AX143">
        <v>0</v>
      </c>
      <c r="AY143">
        <v>0</v>
      </c>
      <c r="AZ143">
        <v>0</v>
      </c>
      <c r="BB143">
        <v>0</v>
      </c>
      <c r="BC143" s="2">
        <v>2958465</v>
      </c>
      <c r="BD143">
        <v>0</v>
      </c>
      <c r="BE143">
        <v>0</v>
      </c>
    </row>
    <row r="144" spans="1:57" hidden="1" x14ac:dyDescent="0.25">
      <c r="A144">
        <v>22283</v>
      </c>
      <c r="B144" t="s">
        <v>224</v>
      </c>
      <c r="C144">
        <v>18403499</v>
      </c>
      <c r="D144" t="s">
        <v>3</v>
      </c>
      <c r="E144">
        <v>1993</v>
      </c>
      <c r="F144">
        <v>45</v>
      </c>
      <c r="G144">
        <v>152</v>
      </c>
      <c r="H144" s="2">
        <v>44063</v>
      </c>
      <c r="I144" s="2">
        <v>44066</v>
      </c>
      <c r="J144" s="2">
        <v>44066</v>
      </c>
      <c r="K144" s="2">
        <v>44069</v>
      </c>
      <c r="L144" t="s">
        <v>82</v>
      </c>
      <c r="M144" t="s">
        <v>83</v>
      </c>
      <c r="N144">
        <v>1</v>
      </c>
      <c r="O144">
        <v>5</v>
      </c>
      <c r="P144">
        <v>0</v>
      </c>
      <c r="Q144">
        <v>0</v>
      </c>
      <c r="R144">
        <v>10</v>
      </c>
      <c r="S144">
        <v>3</v>
      </c>
      <c r="T144" t="s">
        <v>2</v>
      </c>
      <c r="U144" t="s">
        <v>11</v>
      </c>
      <c r="V144">
        <v>2</v>
      </c>
      <c r="W144" t="s">
        <v>91</v>
      </c>
      <c r="X144">
        <v>0</v>
      </c>
      <c r="Z144">
        <v>0</v>
      </c>
      <c r="AD144">
        <v>18</v>
      </c>
      <c r="AE144" s="4">
        <v>44074</v>
      </c>
      <c r="AF144">
        <v>11</v>
      </c>
      <c r="AG144">
        <v>6</v>
      </c>
      <c r="AH144" s="1">
        <v>1</v>
      </c>
      <c r="AI144">
        <v>0</v>
      </c>
      <c r="AJ144">
        <v>4</v>
      </c>
      <c r="AK144">
        <v>0</v>
      </c>
      <c r="AL144">
        <v>0</v>
      </c>
      <c r="AM144">
        <v>0</v>
      </c>
      <c r="AN144">
        <v>4</v>
      </c>
      <c r="AO144">
        <v>0</v>
      </c>
      <c r="AP144">
        <v>0</v>
      </c>
      <c r="AQ144">
        <v>0</v>
      </c>
      <c r="AR144">
        <v>0</v>
      </c>
      <c r="AS144">
        <v>0</v>
      </c>
      <c r="AU144">
        <v>0</v>
      </c>
      <c r="AW144">
        <v>0</v>
      </c>
      <c r="AX144">
        <v>0</v>
      </c>
      <c r="AY144">
        <v>0</v>
      </c>
      <c r="AZ144">
        <v>0</v>
      </c>
      <c r="BB144">
        <v>0</v>
      </c>
      <c r="BC144" s="2">
        <v>2958465</v>
      </c>
      <c r="BD144">
        <v>0</v>
      </c>
      <c r="BE144">
        <v>0</v>
      </c>
    </row>
    <row r="145" spans="1:57" hidden="1" x14ac:dyDescent="0.25">
      <c r="A145">
        <v>22595</v>
      </c>
      <c r="B145" t="s">
        <v>225</v>
      </c>
      <c r="C145">
        <v>19403260</v>
      </c>
      <c r="D145" t="s">
        <v>3</v>
      </c>
      <c r="E145">
        <v>1988</v>
      </c>
      <c r="F145">
        <v>66</v>
      </c>
      <c r="G145">
        <v>155</v>
      </c>
      <c r="H145" s="2">
        <v>44540</v>
      </c>
      <c r="I145" s="2">
        <v>44542</v>
      </c>
      <c r="J145" s="2">
        <v>2958465</v>
      </c>
      <c r="K145" s="2">
        <v>44545</v>
      </c>
      <c r="L145" t="s">
        <v>82</v>
      </c>
      <c r="M145" t="s">
        <v>83</v>
      </c>
      <c r="N145">
        <v>2</v>
      </c>
      <c r="O145">
        <v>8.5</v>
      </c>
      <c r="P145">
        <v>0</v>
      </c>
      <c r="Q145">
        <v>6</v>
      </c>
      <c r="R145">
        <v>1011</v>
      </c>
      <c r="S145">
        <v>8</v>
      </c>
      <c r="T145" t="s">
        <v>2</v>
      </c>
      <c r="U145" t="s">
        <v>11</v>
      </c>
      <c r="V145">
        <v>2</v>
      </c>
      <c r="W145" t="s">
        <v>91</v>
      </c>
      <c r="X145">
        <v>0</v>
      </c>
      <c r="Z145">
        <v>0</v>
      </c>
      <c r="AD145">
        <v>33</v>
      </c>
      <c r="AE145" s="4">
        <v>44552</v>
      </c>
      <c r="AF145">
        <v>14</v>
      </c>
      <c r="AG145">
        <v>11</v>
      </c>
      <c r="AH145" s="1">
        <v>0</v>
      </c>
      <c r="AI145">
        <v>5</v>
      </c>
      <c r="AJ145">
        <v>1</v>
      </c>
      <c r="AK145">
        <v>1</v>
      </c>
      <c r="AL145">
        <v>0</v>
      </c>
      <c r="AM145">
        <v>1</v>
      </c>
      <c r="AN145">
        <v>2</v>
      </c>
      <c r="AO145">
        <v>0</v>
      </c>
      <c r="AP145">
        <v>0</v>
      </c>
      <c r="AQ145">
        <v>0</v>
      </c>
      <c r="AR145">
        <v>0</v>
      </c>
      <c r="AS145">
        <v>0</v>
      </c>
      <c r="AU145">
        <v>0</v>
      </c>
      <c r="AW145">
        <v>0</v>
      </c>
      <c r="AX145">
        <v>0</v>
      </c>
      <c r="AY145">
        <v>0</v>
      </c>
      <c r="AZ145">
        <v>0</v>
      </c>
      <c r="BB145">
        <v>0</v>
      </c>
      <c r="BC145" s="2">
        <v>2958465</v>
      </c>
      <c r="BD145">
        <v>0</v>
      </c>
      <c r="BE145">
        <v>0</v>
      </c>
    </row>
    <row r="146" spans="1:57" hidden="1" x14ac:dyDescent="0.25">
      <c r="A146">
        <v>23425</v>
      </c>
      <c r="B146" t="s">
        <v>226</v>
      </c>
      <c r="C146">
        <v>18426347</v>
      </c>
      <c r="D146" t="s">
        <v>3</v>
      </c>
      <c r="E146">
        <v>1992</v>
      </c>
      <c r="F146">
        <v>56</v>
      </c>
      <c r="G146">
        <v>150</v>
      </c>
      <c r="H146" s="2">
        <v>43897</v>
      </c>
      <c r="I146" s="2">
        <v>43899</v>
      </c>
      <c r="J146" s="2">
        <v>2958465</v>
      </c>
      <c r="K146" s="2">
        <v>43902</v>
      </c>
      <c r="L146" t="s">
        <v>81</v>
      </c>
      <c r="M146" t="s">
        <v>106</v>
      </c>
      <c r="N146">
        <v>1</v>
      </c>
      <c r="O146">
        <v>6.5</v>
      </c>
      <c r="P146">
        <v>0</v>
      </c>
      <c r="Q146">
        <v>0</v>
      </c>
      <c r="R146">
        <v>0</v>
      </c>
      <c r="S146">
        <v>9</v>
      </c>
      <c r="T146" t="s">
        <v>2</v>
      </c>
      <c r="U146" t="s">
        <v>7</v>
      </c>
      <c r="V146">
        <v>2</v>
      </c>
      <c r="W146" t="s">
        <v>91</v>
      </c>
      <c r="X146">
        <v>0</v>
      </c>
      <c r="Z146">
        <v>0</v>
      </c>
      <c r="AB146">
        <v>112</v>
      </c>
      <c r="AC146">
        <v>0.13100000000000001</v>
      </c>
      <c r="AD146">
        <v>23</v>
      </c>
      <c r="AE146" s="4">
        <v>43963</v>
      </c>
      <c r="AF146">
        <v>16</v>
      </c>
      <c r="AG146">
        <v>8</v>
      </c>
      <c r="AH146" s="1">
        <v>0</v>
      </c>
      <c r="AI146">
        <v>4</v>
      </c>
      <c r="AJ146">
        <v>1</v>
      </c>
      <c r="AK146">
        <v>0</v>
      </c>
      <c r="AL146">
        <v>0</v>
      </c>
      <c r="AM146">
        <v>0</v>
      </c>
      <c r="AN146">
        <v>4</v>
      </c>
      <c r="AO146">
        <v>0</v>
      </c>
      <c r="AP146">
        <v>0</v>
      </c>
      <c r="AQ146">
        <v>0</v>
      </c>
      <c r="AR146">
        <v>0</v>
      </c>
      <c r="AS146">
        <v>0</v>
      </c>
      <c r="AU146">
        <v>0</v>
      </c>
      <c r="AW146">
        <v>0</v>
      </c>
      <c r="AX146">
        <v>0</v>
      </c>
      <c r="AY146">
        <v>0</v>
      </c>
      <c r="AZ146">
        <v>0</v>
      </c>
      <c r="BB146">
        <v>0</v>
      </c>
      <c r="BC146" s="2">
        <v>2958465</v>
      </c>
      <c r="BD146">
        <v>0</v>
      </c>
      <c r="BE146">
        <v>0</v>
      </c>
    </row>
    <row r="147" spans="1:57" hidden="1" x14ac:dyDescent="0.25">
      <c r="A147">
        <v>23580</v>
      </c>
      <c r="B147" t="s">
        <v>227</v>
      </c>
      <c r="C147">
        <v>18403404</v>
      </c>
      <c r="D147" t="s">
        <v>3</v>
      </c>
      <c r="E147">
        <v>1991</v>
      </c>
      <c r="F147">
        <v>60</v>
      </c>
      <c r="G147">
        <v>168</v>
      </c>
      <c r="H147" s="2">
        <v>44250</v>
      </c>
      <c r="I147" s="2">
        <v>44254</v>
      </c>
      <c r="J147" s="2">
        <v>44257</v>
      </c>
      <c r="K147" s="2">
        <v>44259</v>
      </c>
      <c r="L147" t="s">
        <v>82</v>
      </c>
      <c r="M147" t="s">
        <v>83</v>
      </c>
      <c r="N147">
        <v>1</v>
      </c>
      <c r="O147">
        <v>7</v>
      </c>
      <c r="P147">
        <v>0</v>
      </c>
      <c r="Q147">
        <v>0</v>
      </c>
      <c r="T147" t="s">
        <v>2</v>
      </c>
      <c r="U147" t="s">
        <v>6</v>
      </c>
      <c r="V147">
        <v>3</v>
      </c>
      <c r="W147" t="s">
        <v>91</v>
      </c>
      <c r="X147">
        <v>0</v>
      </c>
      <c r="Z147">
        <v>0</v>
      </c>
      <c r="AB147">
        <v>30.76</v>
      </c>
      <c r="AD147">
        <v>16</v>
      </c>
      <c r="AE147" s="4">
        <v>44265</v>
      </c>
      <c r="AF147">
        <v>10</v>
      </c>
      <c r="AG147">
        <v>7</v>
      </c>
      <c r="AH147" s="1">
        <v>1</v>
      </c>
      <c r="AI147">
        <v>6</v>
      </c>
      <c r="AJ147">
        <v>0</v>
      </c>
      <c r="AK147">
        <v>1</v>
      </c>
      <c r="AL147">
        <v>0</v>
      </c>
      <c r="AM147">
        <v>1</v>
      </c>
      <c r="AN147">
        <v>2</v>
      </c>
      <c r="AO147">
        <v>1</v>
      </c>
      <c r="AP147">
        <v>0</v>
      </c>
      <c r="AQ147">
        <v>1</v>
      </c>
      <c r="AR147">
        <v>0</v>
      </c>
      <c r="AS147">
        <v>0</v>
      </c>
      <c r="AT147">
        <v>0</v>
      </c>
      <c r="AU147">
        <v>0</v>
      </c>
      <c r="AW147">
        <v>0</v>
      </c>
      <c r="AX147">
        <v>0</v>
      </c>
      <c r="AY147">
        <v>0</v>
      </c>
      <c r="AZ147">
        <v>0</v>
      </c>
      <c r="BB147">
        <v>0</v>
      </c>
      <c r="BC147" s="2">
        <v>2958465</v>
      </c>
      <c r="BD147">
        <v>0</v>
      </c>
      <c r="BE147">
        <v>0</v>
      </c>
    </row>
    <row r="148" spans="1:57" hidden="1" x14ac:dyDescent="0.25">
      <c r="A148">
        <v>24036</v>
      </c>
      <c r="B148" t="s">
        <v>228</v>
      </c>
      <c r="C148">
        <v>19403924</v>
      </c>
      <c r="D148" t="s">
        <v>3</v>
      </c>
      <c r="E148">
        <v>1994</v>
      </c>
      <c r="F148">
        <v>60</v>
      </c>
      <c r="G148">
        <v>155</v>
      </c>
      <c r="H148" s="2">
        <v>44324</v>
      </c>
      <c r="I148" s="2">
        <v>44326</v>
      </c>
      <c r="J148" s="2">
        <v>2958465</v>
      </c>
      <c r="K148" s="2">
        <v>44329</v>
      </c>
      <c r="L148" t="s">
        <v>90</v>
      </c>
      <c r="M148" t="s">
        <v>83</v>
      </c>
      <c r="N148">
        <v>1</v>
      </c>
      <c r="O148">
        <v>8</v>
      </c>
      <c r="P148">
        <v>0</v>
      </c>
      <c r="Q148">
        <v>0</v>
      </c>
      <c r="R148">
        <v>10</v>
      </c>
      <c r="S148">
        <v>6</v>
      </c>
      <c r="T148" t="s">
        <v>2</v>
      </c>
      <c r="U148" t="s">
        <v>6</v>
      </c>
      <c r="V148">
        <v>2</v>
      </c>
      <c r="W148" t="s">
        <v>229</v>
      </c>
      <c r="X148">
        <v>0</v>
      </c>
      <c r="Z148">
        <v>0</v>
      </c>
      <c r="AB148">
        <v>41.62</v>
      </c>
      <c r="AC148" t="s">
        <v>92</v>
      </c>
      <c r="AD148">
        <v>54</v>
      </c>
      <c r="AE148" s="4">
        <v>44334</v>
      </c>
      <c r="AF148">
        <v>24</v>
      </c>
      <c r="AG148">
        <v>8</v>
      </c>
      <c r="AH148" s="1">
        <v>0</v>
      </c>
      <c r="AI148">
        <v>3</v>
      </c>
      <c r="AJ148">
        <v>4</v>
      </c>
      <c r="AK148">
        <v>0</v>
      </c>
      <c r="AL148">
        <v>0</v>
      </c>
      <c r="AM148">
        <v>0</v>
      </c>
      <c r="AN148">
        <v>4</v>
      </c>
      <c r="AO148">
        <v>0</v>
      </c>
      <c r="AP148">
        <v>0</v>
      </c>
      <c r="AQ148">
        <v>0</v>
      </c>
      <c r="AR148">
        <v>0</v>
      </c>
      <c r="AS148">
        <v>0</v>
      </c>
      <c r="AU148">
        <v>0</v>
      </c>
      <c r="AW148">
        <v>0</v>
      </c>
      <c r="AX148">
        <v>0</v>
      </c>
      <c r="AY148">
        <v>0</v>
      </c>
      <c r="AZ148">
        <v>0</v>
      </c>
      <c r="BB148">
        <v>0</v>
      </c>
      <c r="BC148" s="2">
        <v>2958465</v>
      </c>
      <c r="BD148">
        <v>0</v>
      </c>
      <c r="BE148">
        <v>0</v>
      </c>
    </row>
    <row r="149" spans="1:57" hidden="1" x14ac:dyDescent="0.25">
      <c r="A149">
        <v>24428</v>
      </c>
      <c r="B149" t="s">
        <v>230</v>
      </c>
      <c r="C149">
        <v>19707615</v>
      </c>
      <c r="D149" t="s">
        <v>3</v>
      </c>
      <c r="E149">
        <v>1985</v>
      </c>
      <c r="F149">
        <v>58</v>
      </c>
      <c r="G149">
        <v>163</v>
      </c>
      <c r="H149" s="2">
        <v>44815</v>
      </c>
      <c r="I149" s="2">
        <v>44816</v>
      </c>
      <c r="J149" s="2">
        <v>2958465</v>
      </c>
      <c r="K149" s="2">
        <v>44819</v>
      </c>
      <c r="L149" t="s">
        <v>81</v>
      </c>
      <c r="M149" t="s">
        <v>106</v>
      </c>
      <c r="N149">
        <v>4</v>
      </c>
      <c r="O149">
        <v>8</v>
      </c>
      <c r="P149">
        <v>0</v>
      </c>
      <c r="Q149">
        <v>0</v>
      </c>
      <c r="R149">
        <v>10</v>
      </c>
      <c r="S149">
        <v>10</v>
      </c>
      <c r="T149" t="s">
        <v>22</v>
      </c>
      <c r="U149" t="s">
        <v>6</v>
      </c>
      <c r="V149">
        <v>2</v>
      </c>
      <c r="W149" t="s">
        <v>91</v>
      </c>
      <c r="X149">
        <v>0</v>
      </c>
      <c r="Z149">
        <v>0</v>
      </c>
      <c r="AD149">
        <v>27</v>
      </c>
      <c r="AE149" s="4">
        <v>44824</v>
      </c>
      <c r="AF149">
        <v>16</v>
      </c>
      <c r="AG149">
        <v>2</v>
      </c>
      <c r="AH149" s="1">
        <v>0</v>
      </c>
      <c r="AI149">
        <v>1</v>
      </c>
      <c r="AJ149">
        <v>1</v>
      </c>
      <c r="AK149">
        <v>0</v>
      </c>
      <c r="AL149">
        <v>0</v>
      </c>
      <c r="AM149">
        <v>0</v>
      </c>
      <c r="AN149">
        <v>2</v>
      </c>
      <c r="AO149">
        <v>0</v>
      </c>
      <c r="AP149">
        <v>0</v>
      </c>
      <c r="AQ149">
        <v>0</v>
      </c>
      <c r="AR149">
        <v>0</v>
      </c>
      <c r="AS149">
        <v>0</v>
      </c>
      <c r="AU149">
        <v>0</v>
      </c>
      <c r="AW149">
        <v>0</v>
      </c>
      <c r="AX149">
        <v>0</v>
      </c>
      <c r="AY149">
        <v>0</v>
      </c>
      <c r="AZ149">
        <v>0</v>
      </c>
      <c r="BB149">
        <v>0</v>
      </c>
      <c r="BC149" s="2">
        <v>2958465</v>
      </c>
      <c r="BD149">
        <v>0</v>
      </c>
      <c r="BE149">
        <v>0</v>
      </c>
    </row>
    <row r="150" spans="1:57" hidden="1" x14ac:dyDescent="0.25">
      <c r="A150">
        <v>24660</v>
      </c>
      <c r="B150" t="s">
        <v>231</v>
      </c>
      <c r="C150">
        <v>14702342</v>
      </c>
      <c r="D150" t="s">
        <v>3</v>
      </c>
      <c r="E150">
        <v>1985</v>
      </c>
      <c r="F150">
        <v>50</v>
      </c>
      <c r="G150">
        <v>158</v>
      </c>
      <c r="H150" s="2">
        <v>44888</v>
      </c>
      <c r="I150" s="2">
        <v>44889</v>
      </c>
      <c r="J150" s="2">
        <v>2958435</v>
      </c>
      <c r="K150" s="2">
        <v>44891</v>
      </c>
      <c r="L150" t="s">
        <v>81</v>
      </c>
      <c r="M150" t="s">
        <v>106</v>
      </c>
      <c r="N150">
        <v>1</v>
      </c>
      <c r="O150">
        <v>7</v>
      </c>
      <c r="P150">
        <v>0</v>
      </c>
      <c r="Q150">
        <v>0</v>
      </c>
      <c r="R150">
        <v>0</v>
      </c>
      <c r="S150">
        <v>13</v>
      </c>
      <c r="T150" t="s">
        <v>22</v>
      </c>
      <c r="U150" t="s">
        <v>6</v>
      </c>
      <c r="V150">
        <v>1</v>
      </c>
      <c r="W150" t="s">
        <v>98</v>
      </c>
      <c r="X150">
        <v>0</v>
      </c>
      <c r="Z150">
        <v>0</v>
      </c>
      <c r="AD150">
        <v>5</v>
      </c>
      <c r="AE150" s="4">
        <v>44896</v>
      </c>
      <c r="AF150">
        <v>3</v>
      </c>
      <c r="AG150">
        <v>1</v>
      </c>
      <c r="AH150" s="1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U150">
        <v>0</v>
      </c>
      <c r="AW150">
        <v>0</v>
      </c>
      <c r="AX150">
        <v>0</v>
      </c>
      <c r="AY150">
        <v>0</v>
      </c>
      <c r="AZ150">
        <v>0</v>
      </c>
      <c r="BB150">
        <v>0</v>
      </c>
      <c r="BC150" s="2">
        <v>2958465</v>
      </c>
      <c r="BD150">
        <v>0</v>
      </c>
      <c r="BE150">
        <v>0</v>
      </c>
    </row>
    <row r="151" spans="1:57" hidden="1" x14ac:dyDescent="0.25">
      <c r="A151">
        <v>24660</v>
      </c>
      <c r="B151" t="s">
        <v>231</v>
      </c>
      <c r="C151">
        <v>14702342</v>
      </c>
      <c r="D151" t="s">
        <v>3</v>
      </c>
      <c r="E151">
        <v>1985</v>
      </c>
      <c r="F151">
        <v>50</v>
      </c>
      <c r="G151">
        <v>158</v>
      </c>
      <c r="H151" s="2">
        <v>44888</v>
      </c>
      <c r="I151" s="2">
        <v>44889</v>
      </c>
      <c r="J151" s="2">
        <v>2958435</v>
      </c>
      <c r="K151" s="2">
        <v>44891</v>
      </c>
      <c r="L151" t="s">
        <v>81</v>
      </c>
      <c r="M151" t="s">
        <v>106</v>
      </c>
      <c r="N151">
        <v>1</v>
      </c>
      <c r="O151">
        <v>7</v>
      </c>
      <c r="P151">
        <v>0</v>
      </c>
      <c r="Q151">
        <v>0</v>
      </c>
      <c r="R151">
        <v>0</v>
      </c>
      <c r="S151" t="s">
        <v>232</v>
      </c>
      <c r="T151" t="s">
        <v>22</v>
      </c>
      <c r="U151" t="s">
        <v>6</v>
      </c>
      <c r="V151">
        <v>1</v>
      </c>
      <c r="W151" t="s">
        <v>98</v>
      </c>
      <c r="X151">
        <v>0</v>
      </c>
      <c r="Z151">
        <v>0</v>
      </c>
      <c r="AD151">
        <v>5</v>
      </c>
      <c r="AE151" s="4">
        <v>44896</v>
      </c>
      <c r="AF151">
        <v>3</v>
      </c>
      <c r="AG151">
        <v>1</v>
      </c>
      <c r="AH151" s="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U151">
        <v>0</v>
      </c>
      <c r="AW151">
        <v>0</v>
      </c>
      <c r="AX151">
        <v>0</v>
      </c>
      <c r="AY151">
        <v>0</v>
      </c>
      <c r="AZ151">
        <v>0</v>
      </c>
      <c r="BB151">
        <v>0</v>
      </c>
      <c r="BC151" s="2">
        <v>2958465</v>
      </c>
      <c r="BD151">
        <v>0</v>
      </c>
      <c r="BE151">
        <v>0</v>
      </c>
    </row>
    <row r="152" spans="1:57" hidden="1" x14ac:dyDescent="0.25">
      <c r="A152">
        <v>24820</v>
      </c>
      <c r="B152" t="s">
        <v>233</v>
      </c>
      <c r="C152">
        <v>16405076</v>
      </c>
      <c r="D152" t="s">
        <v>3</v>
      </c>
      <c r="E152">
        <v>1988</v>
      </c>
      <c r="F152">
        <v>57</v>
      </c>
      <c r="G152">
        <v>155</v>
      </c>
      <c r="H152" s="2">
        <v>43883</v>
      </c>
      <c r="I152" s="2">
        <v>43885</v>
      </c>
      <c r="J152" s="2">
        <v>2958465</v>
      </c>
      <c r="K152" s="2">
        <v>43888</v>
      </c>
      <c r="L152" t="s">
        <v>82</v>
      </c>
      <c r="M152" t="s">
        <v>83</v>
      </c>
      <c r="N152">
        <v>2</v>
      </c>
      <c r="O152">
        <v>9</v>
      </c>
      <c r="P152">
        <v>0</v>
      </c>
      <c r="Q152">
        <v>0</v>
      </c>
      <c r="R152">
        <v>1001</v>
      </c>
      <c r="S152">
        <v>1</v>
      </c>
      <c r="T152" t="s">
        <v>2</v>
      </c>
      <c r="U152" t="s">
        <v>6</v>
      </c>
      <c r="V152">
        <v>2</v>
      </c>
      <c r="W152" t="s">
        <v>91</v>
      </c>
      <c r="X152">
        <v>0</v>
      </c>
      <c r="Z152">
        <v>0</v>
      </c>
      <c r="AB152">
        <v>62.38</v>
      </c>
      <c r="AC152">
        <v>9.6000000000000002E-2</v>
      </c>
      <c r="AD152">
        <v>39</v>
      </c>
      <c r="AE152" s="4">
        <v>43896</v>
      </c>
      <c r="AF152">
        <v>26</v>
      </c>
      <c r="AG152">
        <v>22</v>
      </c>
      <c r="AH152" s="1">
        <v>0</v>
      </c>
      <c r="AI152">
        <v>4</v>
      </c>
      <c r="AJ152">
        <v>5</v>
      </c>
      <c r="AK152">
        <v>0</v>
      </c>
      <c r="AL152">
        <v>0</v>
      </c>
      <c r="AM152">
        <v>0</v>
      </c>
      <c r="AN152">
        <v>8</v>
      </c>
      <c r="AO152">
        <v>0</v>
      </c>
      <c r="AP152">
        <v>0</v>
      </c>
      <c r="AQ152">
        <v>0</v>
      </c>
      <c r="AR152">
        <v>0</v>
      </c>
      <c r="AS152">
        <v>0</v>
      </c>
      <c r="AU152">
        <v>0</v>
      </c>
      <c r="AW152">
        <v>0</v>
      </c>
      <c r="AX152">
        <v>0</v>
      </c>
      <c r="AY152">
        <v>0</v>
      </c>
      <c r="AZ152">
        <v>0</v>
      </c>
      <c r="BB152">
        <v>0</v>
      </c>
      <c r="BC152" s="2">
        <v>2958465</v>
      </c>
      <c r="BD152">
        <v>0</v>
      </c>
      <c r="BE152">
        <v>0</v>
      </c>
    </row>
    <row r="153" spans="1:57" hidden="1" x14ac:dyDescent="0.25">
      <c r="A153">
        <v>25416</v>
      </c>
      <c r="B153" t="s">
        <v>234</v>
      </c>
      <c r="C153">
        <v>18421254</v>
      </c>
      <c r="D153" t="s">
        <v>3</v>
      </c>
      <c r="E153">
        <v>1986</v>
      </c>
      <c r="F153">
        <v>53</v>
      </c>
      <c r="G153">
        <v>156</v>
      </c>
      <c r="H153" s="2">
        <v>44102</v>
      </c>
      <c r="I153" s="2">
        <v>44103</v>
      </c>
      <c r="J153" s="2">
        <v>2958465</v>
      </c>
      <c r="K153" s="2">
        <v>44106</v>
      </c>
      <c r="L153" t="s">
        <v>90</v>
      </c>
      <c r="M153" t="s">
        <v>83</v>
      </c>
      <c r="N153">
        <v>2</v>
      </c>
      <c r="O153" t="s">
        <v>205</v>
      </c>
      <c r="P153">
        <v>0</v>
      </c>
      <c r="Q153">
        <v>0</v>
      </c>
      <c r="R153">
        <v>0</v>
      </c>
      <c r="S153">
        <v>8</v>
      </c>
      <c r="T153" t="s">
        <v>19</v>
      </c>
      <c r="U153" t="s">
        <v>6</v>
      </c>
      <c r="V153">
        <v>2</v>
      </c>
      <c r="W153" t="s">
        <v>91</v>
      </c>
      <c r="X153">
        <v>0</v>
      </c>
      <c r="Z153">
        <v>0</v>
      </c>
      <c r="AD153">
        <v>5</v>
      </c>
      <c r="AE153" s="4">
        <v>44111.533333333333</v>
      </c>
      <c r="AF153">
        <v>2</v>
      </c>
      <c r="AG153">
        <v>0</v>
      </c>
      <c r="AH153" s="1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U153">
        <v>0</v>
      </c>
      <c r="AW153">
        <v>0</v>
      </c>
      <c r="AX153">
        <v>0</v>
      </c>
      <c r="AY153">
        <v>0</v>
      </c>
      <c r="AZ153">
        <v>0</v>
      </c>
      <c r="BB153">
        <v>0</v>
      </c>
      <c r="BC153" s="2">
        <v>2958465</v>
      </c>
      <c r="BD153">
        <v>0</v>
      </c>
      <c r="BE153">
        <v>0</v>
      </c>
    </row>
    <row r="154" spans="1:57" hidden="1" x14ac:dyDescent="0.25">
      <c r="A154">
        <v>26822</v>
      </c>
      <c r="B154" t="s">
        <v>235</v>
      </c>
      <c r="C154">
        <v>14708634</v>
      </c>
      <c r="D154" t="s">
        <v>3</v>
      </c>
      <c r="E154">
        <v>1984</v>
      </c>
      <c r="H154" s="2">
        <v>44258</v>
      </c>
      <c r="I154" s="2">
        <v>44259</v>
      </c>
      <c r="J154" s="2">
        <v>44261</v>
      </c>
      <c r="K154" s="2">
        <v>44263</v>
      </c>
      <c r="L154" t="s">
        <v>82</v>
      </c>
      <c r="M154" t="s">
        <v>83</v>
      </c>
      <c r="N154">
        <v>4</v>
      </c>
      <c r="O154">
        <v>8.5</v>
      </c>
      <c r="P154">
        <v>0</v>
      </c>
      <c r="Q154">
        <v>0</v>
      </c>
      <c r="T154" t="s">
        <v>2</v>
      </c>
      <c r="U154" t="s">
        <v>6</v>
      </c>
      <c r="V154">
        <v>2</v>
      </c>
      <c r="W154" t="s">
        <v>91</v>
      </c>
      <c r="X154">
        <v>0</v>
      </c>
      <c r="Z154">
        <v>0</v>
      </c>
      <c r="AB154">
        <v>85.44</v>
      </c>
      <c r="AC154">
        <v>0.05</v>
      </c>
      <c r="AD154">
        <v>10</v>
      </c>
      <c r="AE154" s="4">
        <v>44268</v>
      </c>
      <c r="AF154">
        <v>9</v>
      </c>
      <c r="AG154">
        <v>7</v>
      </c>
      <c r="AH154" s="1">
        <v>0</v>
      </c>
      <c r="AI154">
        <v>6</v>
      </c>
      <c r="AJ154">
        <v>2</v>
      </c>
      <c r="AK154">
        <v>0</v>
      </c>
      <c r="AL154">
        <v>0</v>
      </c>
      <c r="AM154">
        <v>0</v>
      </c>
      <c r="AN154">
        <v>8</v>
      </c>
      <c r="AO154">
        <v>0</v>
      </c>
      <c r="AP154">
        <v>0</v>
      </c>
      <c r="AQ154">
        <v>0</v>
      </c>
      <c r="AR154">
        <v>0</v>
      </c>
      <c r="AS154">
        <v>0</v>
      </c>
      <c r="AU154">
        <v>0</v>
      </c>
      <c r="AW154">
        <v>0</v>
      </c>
      <c r="AX154">
        <v>0</v>
      </c>
      <c r="AY154">
        <v>0</v>
      </c>
      <c r="AZ154">
        <v>0</v>
      </c>
      <c r="BB154">
        <v>0</v>
      </c>
      <c r="BC154" s="2">
        <v>2958465</v>
      </c>
      <c r="BD154">
        <v>0</v>
      </c>
      <c r="BE154">
        <v>0</v>
      </c>
    </row>
    <row r="155" spans="1:57" hidden="1" x14ac:dyDescent="0.25">
      <c r="A155">
        <v>27220</v>
      </c>
      <c r="B155" t="s">
        <v>236</v>
      </c>
      <c r="C155">
        <v>15011292</v>
      </c>
      <c r="D155" t="s">
        <v>3</v>
      </c>
      <c r="E155">
        <v>1989</v>
      </c>
      <c r="F155">
        <v>52</v>
      </c>
      <c r="G155">
        <v>165</v>
      </c>
      <c r="H155" s="2">
        <v>44054</v>
      </c>
      <c r="I155" s="2">
        <v>44059</v>
      </c>
      <c r="J155" s="2">
        <v>44061</v>
      </c>
      <c r="K155" s="2">
        <v>44063</v>
      </c>
      <c r="L155" t="s">
        <v>82</v>
      </c>
      <c r="M155" t="s">
        <v>85</v>
      </c>
      <c r="N155">
        <v>2</v>
      </c>
      <c r="O155">
        <v>6</v>
      </c>
      <c r="P155">
        <v>0</v>
      </c>
      <c r="Q155">
        <v>0</v>
      </c>
      <c r="R155">
        <v>1001</v>
      </c>
      <c r="S155">
        <v>4</v>
      </c>
      <c r="T155" t="s">
        <v>2</v>
      </c>
      <c r="U155" t="s">
        <v>6</v>
      </c>
      <c r="V155">
        <v>3</v>
      </c>
      <c r="W155" t="s">
        <v>91</v>
      </c>
      <c r="X155">
        <v>0</v>
      </c>
      <c r="Z155">
        <v>0</v>
      </c>
      <c r="AD155">
        <v>28</v>
      </c>
      <c r="AE155" s="4">
        <v>44068</v>
      </c>
      <c r="AF155">
        <v>16</v>
      </c>
      <c r="AG155">
        <v>11</v>
      </c>
      <c r="AH155" s="1">
        <v>3</v>
      </c>
      <c r="AI155">
        <v>4</v>
      </c>
      <c r="AJ155">
        <v>2</v>
      </c>
      <c r="AK155">
        <v>0</v>
      </c>
      <c r="AL155">
        <v>0</v>
      </c>
      <c r="AM155">
        <v>0</v>
      </c>
      <c r="AN155">
        <v>8</v>
      </c>
      <c r="AO155">
        <v>0</v>
      </c>
      <c r="AP155">
        <v>0</v>
      </c>
      <c r="AQ155">
        <v>0</v>
      </c>
      <c r="AR155">
        <v>0</v>
      </c>
      <c r="AS155">
        <v>0</v>
      </c>
      <c r="AU155">
        <v>0</v>
      </c>
      <c r="AW155">
        <v>0</v>
      </c>
      <c r="AX155">
        <v>0</v>
      </c>
      <c r="AY155">
        <v>0</v>
      </c>
      <c r="AZ155">
        <v>0</v>
      </c>
      <c r="BB155">
        <v>0</v>
      </c>
      <c r="BC155" s="2">
        <v>2958465</v>
      </c>
      <c r="BD155">
        <v>0</v>
      </c>
      <c r="BE155">
        <v>0</v>
      </c>
    </row>
    <row r="156" spans="1:57" hidden="1" x14ac:dyDescent="0.25">
      <c r="A156">
        <v>27810</v>
      </c>
      <c r="B156" t="s">
        <v>237</v>
      </c>
      <c r="C156">
        <v>18407060</v>
      </c>
      <c r="D156" t="s">
        <v>3</v>
      </c>
      <c r="E156">
        <v>1994</v>
      </c>
      <c r="F156">
        <v>50</v>
      </c>
      <c r="G156">
        <v>150</v>
      </c>
      <c r="H156" s="2">
        <v>44671</v>
      </c>
      <c r="I156" s="2">
        <v>44675</v>
      </c>
      <c r="J156" s="2">
        <v>2958465</v>
      </c>
      <c r="K156" s="2">
        <v>44678</v>
      </c>
      <c r="L156" t="s">
        <v>82</v>
      </c>
      <c r="M156" t="s">
        <v>97</v>
      </c>
      <c r="N156">
        <v>2</v>
      </c>
      <c r="O156">
        <v>6.5</v>
      </c>
      <c r="P156">
        <v>0</v>
      </c>
      <c r="Q156">
        <v>0</v>
      </c>
      <c r="R156">
        <v>1001</v>
      </c>
      <c r="S156">
        <v>1</v>
      </c>
      <c r="T156" t="s">
        <v>2</v>
      </c>
      <c r="U156" t="s">
        <v>6</v>
      </c>
      <c r="V156">
        <v>2</v>
      </c>
      <c r="W156" t="s">
        <v>91</v>
      </c>
      <c r="X156">
        <v>0</v>
      </c>
      <c r="Z156">
        <v>0</v>
      </c>
      <c r="AD156">
        <v>5</v>
      </c>
      <c r="AE156" s="4">
        <v>44683.493055555555</v>
      </c>
      <c r="AF156">
        <v>5</v>
      </c>
      <c r="AG156">
        <v>4</v>
      </c>
      <c r="AH156" s="1">
        <v>0</v>
      </c>
      <c r="AI156">
        <v>3</v>
      </c>
      <c r="AJ156">
        <v>0</v>
      </c>
      <c r="AK156">
        <v>0</v>
      </c>
      <c r="AL156">
        <v>0</v>
      </c>
      <c r="AM156">
        <v>0</v>
      </c>
      <c r="AN156">
        <v>3</v>
      </c>
      <c r="AO156">
        <v>0</v>
      </c>
      <c r="AP156">
        <v>0</v>
      </c>
      <c r="AQ156">
        <v>0</v>
      </c>
      <c r="AR156">
        <v>0</v>
      </c>
      <c r="AS156">
        <v>0</v>
      </c>
      <c r="AU156">
        <v>0</v>
      </c>
      <c r="AW156">
        <v>0</v>
      </c>
      <c r="AX156">
        <v>0</v>
      </c>
      <c r="AY156">
        <v>0</v>
      </c>
      <c r="AZ156">
        <v>0</v>
      </c>
      <c r="BB156">
        <v>0</v>
      </c>
      <c r="BC156" s="2">
        <v>2958465</v>
      </c>
      <c r="BD156">
        <v>0</v>
      </c>
      <c r="BE156">
        <v>0</v>
      </c>
    </row>
    <row r="157" spans="1:57" hidden="1" x14ac:dyDescent="0.25">
      <c r="A157">
        <v>27971</v>
      </c>
      <c r="B157" t="s">
        <v>238</v>
      </c>
      <c r="C157">
        <v>17405444</v>
      </c>
      <c r="D157" t="s">
        <v>3</v>
      </c>
      <c r="E157">
        <v>1990</v>
      </c>
      <c r="F157">
        <v>57</v>
      </c>
      <c r="G157">
        <v>156</v>
      </c>
      <c r="H157" s="2">
        <v>44160</v>
      </c>
      <c r="I157" s="2">
        <v>44164</v>
      </c>
      <c r="J157" s="2">
        <v>2958465</v>
      </c>
      <c r="K157" s="2">
        <v>44167</v>
      </c>
      <c r="L157" t="s">
        <v>82</v>
      </c>
      <c r="M157" t="s">
        <v>83</v>
      </c>
      <c r="N157">
        <v>1</v>
      </c>
      <c r="O157">
        <v>4.5</v>
      </c>
      <c r="P157">
        <v>0</v>
      </c>
      <c r="Q157">
        <v>0</v>
      </c>
      <c r="R157">
        <v>0</v>
      </c>
      <c r="S157">
        <v>1</v>
      </c>
      <c r="T157" t="s">
        <v>2</v>
      </c>
      <c r="U157" t="s">
        <v>11</v>
      </c>
      <c r="V157">
        <v>2</v>
      </c>
      <c r="W157" t="s">
        <v>91</v>
      </c>
      <c r="X157">
        <v>0</v>
      </c>
      <c r="Z157">
        <v>0</v>
      </c>
      <c r="AD157">
        <v>27</v>
      </c>
      <c r="AE157" s="4">
        <v>44175</v>
      </c>
      <c r="AF157">
        <v>17</v>
      </c>
      <c r="AG157">
        <v>14</v>
      </c>
      <c r="AH157" s="1">
        <v>1</v>
      </c>
      <c r="AI157">
        <v>8</v>
      </c>
      <c r="AJ157">
        <v>3</v>
      </c>
      <c r="AK157">
        <v>0</v>
      </c>
      <c r="AL157">
        <v>2</v>
      </c>
      <c r="AM157">
        <v>4</v>
      </c>
      <c r="AN157">
        <v>6</v>
      </c>
      <c r="AO157">
        <v>0</v>
      </c>
      <c r="AP157">
        <v>0</v>
      </c>
      <c r="AQ157">
        <v>0</v>
      </c>
      <c r="AR157">
        <v>0</v>
      </c>
      <c r="AS157">
        <v>0</v>
      </c>
      <c r="AU157">
        <v>0</v>
      </c>
      <c r="AW157">
        <v>0</v>
      </c>
      <c r="AX157">
        <v>0</v>
      </c>
      <c r="AY157">
        <v>0</v>
      </c>
      <c r="AZ157">
        <v>0</v>
      </c>
      <c r="BB157">
        <v>0</v>
      </c>
      <c r="BC157" s="2">
        <v>2958465</v>
      </c>
      <c r="BD157">
        <v>0</v>
      </c>
      <c r="BE157">
        <v>0</v>
      </c>
    </row>
    <row r="158" spans="1:57" hidden="1" x14ac:dyDescent="0.25">
      <c r="A158">
        <v>29072</v>
      </c>
      <c r="B158" t="s">
        <v>239</v>
      </c>
      <c r="C158">
        <v>18420338</v>
      </c>
      <c r="D158" t="s">
        <v>3</v>
      </c>
      <c r="E158">
        <v>1994</v>
      </c>
      <c r="F158">
        <v>49</v>
      </c>
      <c r="G158">
        <v>152</v>
      </c>
      <c r="H158" s="2">
        <v>44565</v>
      </c>
      <c r="I158" s="2">
        <v>44566</v>
      </c>
      <c r="J158" s="2">
        <v>2958465</v>
      </c>
      <c r="K158" s="2">
        <v>44569</v>
      </c>
      <c r="L158" t="s">
        <v>81</v>
      </c>
      <c r="M158" t="s">
        <v>83</v>
      </c>
      <c r="N158">
        <v>1</v>
      </c>
      <c r="O158">
        <v>10</v>
      </c>
      <c r="P158">
        <v>0</v>
      </c>
      <c r="Q158">
        <v>0</v>
      </c>
      <c r="R158">
        <v>0</v>
      </c>
      <c r="S158" t="s">
        <v>240</v>
      </c>
      <c r="T158" t="s">
        <v>2</v>
      </c>
      <c r="U158" t="s">
        <v>6</v>
      </c>
      <c r="V158">
        <v>2</v>
      </c>
      <c r="W158" t="s">
        <v>91</v>
      </c>
      <c r="X158">
        <v>30</v>
      </c>
      <c r="Y158" t="s">
        <v>241</v>
      </c>
      <c r="Z158">
        <v>0</v>
      </c>
      <c r="AB158">
        <v>586.29999999999995</v>
      </c>
      <c r="AC158">
        <v>0.124</v>
      </c>
      <c r="AD158">
        <v>4</v>
      </c>
      <c r="AE158" s="4">
        <v>44577</v>
      </c>
      <c r="AF158">
        <v>2</v>
      </c>
      <c r="AG158">
        <v>1</v>
      </c>
      <c r="AH158" s="1">
        <v>0</v>
      </c>
      <c r="AI158">
        <v>1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U158">
        <v>0</v>
      </c>
      <c r="AW158">
        <v>0</v>
      </c>
      <c r="AX158">
        <v>0</v>
      </c>
      <c r="AY158">
        <v>0</v>
      </c>
      <c r="AZ158">
        <v>0</v>
      </c>
      <c r="BB158">
        <v>0</v>
      </c>
      <c r="BC158" s="2">
        <v>2958465</v>
      </c>
      <c r="BD158">
        <v>0</v>
      </c>
      <c r="BE158">
        <v>0</v>
      </c>
    </row>
    <row r="159" spans="1:57" hidden="1" x14ac:dyDescent="0.25">
      <c r="A159">
        <v>29652</v>
      </c>
      <c r="B159" t="s">
        <v>242</v>
      </c>
      <c r="C159">
        <v>17405933</v>
      </c>
      <c r="D159" t="s">
        <v>3</v>
      </c>
      <c r="E159">
        <v>1989</v>
      </c>
      <c r="F159">
        <v>68</v>
      </c>
      <c r="G159">
        <v>158</v>
      </c>
      <c r="H159" s="2">
        <v>44210</v>
      </c>
      <c r="I159" s="2">
        <v>44213</v>
      </c>
      <c r="J159" s="2">
        <v>2958465</v>
      </c>
      <c r="K159" s="2">
        <v>44216</v>
      </c>
      <c r="L159" t="s">
        <v>82</v>
      </c>
      <c r="M159" t="s">
        <v>83</v>
      </c>
      <c r="N159">
        <v>1</v>
      </c>
      <c r="O159">
        <v>6</v>
      </c>
      <c r="P159">
        <v>0</v>
      </c>
      <c r="Q159">
        <v>0</v>
      </c>
      <c r="R159">
        <v>1011</v>
      </c>
      <c r="S159">
        <v>1</v>
      </c>
      <c r="T159" t="s">
        <v>2</v>
      </c>
      <c r="U159" t="s">
        <v>6</v>
      </c>
      <c r="V159">
        <v>2</v>
      </c>
      <c r="W159" t="s">
        <v>91</v>
      </c>
      <c r="X159">
        <v>0</v>
      </c>
      <c r="Z159">
        <v>0</v>
      </c>
      <c r="AB159">
        <v>72.459999999999994</v>
      </c>
      <c r="AC159">
        <v>0.05</v>
      </c>
      <c r="AD159">
        <v>22</v>
      </c>
      <c r="AE159" s="4">
        <v>44223</v>
      </c>
      <c r="AF159">
        <v>14</v>
      </c>
      <c r="AG159">
        <v>11</v>
      </c>
      <c r="AH159" s="1">
        <v>0</v>
      </c>
      <c r="AI159">
        <v>7</v>
      </c>
      <c r="AJ159">
        <v>2</v>
      </c>
      <c r="AK159">
        <v>0</v>
      </c>
      <c r="AL159">
        <v>0</v>
      </c>
      <c r="AM159">
        <v>3</v>
      </c>
      <c r="AN159">
        <v>3</v>
      </c>
      <c r="AO159">
        <v>0</v>
      </c>
      <c r="AP159">
        <v>0</v>
      </c>
      <c r="AQ159">
        <v>0</v>
      </c>
      <c r="AR159">
        <v>0</v>
      </c>
      <c r="AS159">
        <v>0</v>
      </c>
      <c r="AU159">
        <v>0</v>
      </c>
      <c r="AW159">
        <v>0</v>
      </c>
      <c r="AX159">
        <v>0</v>
      </c>
      <c r="AY159">
        <v>0</v>
      </c>
      <c r="AZ159">
        <v>0</v>
      </c>
      <c r="BB159">
        <v>0</v>
      </c>
      <c r="BC159" s="2">
        <v>2958465</v>
      </c>
      <c r="BD159">
        <v>0</v>
      </c>
      <c r="BE159">
        <v>0</v>
      </c>
    </row>
    <row r="160" spans="1:57" hidden="1" x14ac:dyDescent="0.25">
      <c r="A160">
        <v>29701</v>
      </c>
      <c r="B160" t="s">
        <v>243</v>
      </c>
      <c r="C160">
        <v>19405451</v>
      </c>
      <c r="D160" t="s">
        <v>3</v>
      </c>
      <c r="E160">
        <v>1994</v>
      </c>
      <c r="F160">
        <v>50</v>
      </c>
      <c r="G160">
        <v>155</v>
      </c>
      <c r="H160" s="2">
        <v>44663</v>
      </c>
      <c r="I160" s="2">
        <v>44664</v>
      </c>
      <c r="J160" s="2">
        <v>2958465</v>
      </c>
      <c r="K160" s="2">
        <v>44667</v>
      </c>
      <c r="L160" t="s">
        <v>82</v>
      </c>
      <c r="M160" t="s">
        <v>97</v>
      </c>
      <c r="N160">
        <v>1</v>
      </c>
      <c r="O160">
        <v>8</v>
      </c>
      <c r="P160">
        <v>0</v>
      </c>
      <c r="Q160">
        <v>0</v>
      </c>
      <c r="R160" t="s">
        <v>79</v>
      </c>
      <c r="S160" t="s">
        <v>79</v>
      </c>
      <c r="T160" t="s">
        <v>2</v>
      </c>
      <c r="U160" t="s">
        <v>6</v>
      </c>
      <c r="V160">
        <v>2</v>
      </c>
      <c r="W160" t="s">
        <v>91</v>
      </c>
      <c r="X160">
        <v>0</v>
      </c>
      <c r="Z160">
        <v>0</v>
      </c>
      <c r="AD160">
        <v>9</v>
      </c>
      <c r="AE160" s="4">
        <v>44672.495138888888</v>
      </c>
      <c r="AF160">
        <v>6</v>
      </c>
      <c r="AG160">
        <v>5</v>
      </c>
      <c r="AH160" s="1">
        <v>0</v>
      </c>
      <c r="AI160">
        <v>5</v>
      </c>
      <c r="AJ160">
        <v>0</v>
      </c>
      <c r="AK160">
        <v>0</v>
      </c>
      <c r="AL160">
        <v>0</v>
      </c>
      <c r="AM160">
        <v>0</v>
      </c>
      <c r="AN160">
        <v>5</v>
      </c>
      <c r="AO160">
        <v>0</v>
      </c>
      <c r="AP160">
        <v>0</v>
      </c>
      <c r="AQ160">
        <v>0</v>
      </c>
      <c r="AR160">
        <v>0</v>
      </c>
      <c r="AS160">
        <v>0</v>
      </c>
      <c r="AU160">
        <v>0</v>
      </c>
      <c r="AW160">
        <v>0</v>
      </c>
      <c r="AX160">
        <v>0</v>
      </c>
      <c r="AY160">
        <v>0</v>
      </c>
      <c r="AZ160">
        <v>0</v>
      </c>
      <c r="BB160">
        <v>0</v>
      </c>
      <c r="BC160" s="2">
        <v>2958465</v>
      </c>
      <c r="BD160">
        <v>0</v>
      </c>
      <c r="BE160">
        <v>0</v>
      </c>
    </row>
    <row r="161" spans="1:77" hidden="1" x14ac:dyDescent="0.25">
      <c r="A161">
        <v>30244</v>
      </c>
      <c r="B161" t="s">
        <v>244</v>
      </c>
      <c r="C161">
        <v>17703706</v>
      </c>
      <c r="D161" t="s">
        <v>3</v>
      </c>
      <c r="E161">
        <v>1987</v>
      </c>
      <c r="F161">
        <v>50</v>
      </c>
      <c r="G161">
        <v>150</v>
      </c>
      <c r="H161" s="2">
        <v>44171</v>
      </c>
      <c r="I161" s="2">
        <v>44174</v>
      </c>
      <c r="J161" s="2">
        <v>44174</v>
      </c>
      <c r="K161" s="2">
        <v>44177</v>
      </c>
      <c r="L161" t="s">
        <v>82</v>
      </c>
      <c r="M161" t="s">
        <v>83</v>
      </c>
      <c r="N161">
        <v>1</v>
      </c>
      <c r="O161">
        <v>5.5</v>
      </c>
      <c r="P161">
        <v>0</v>
      </c>
      <c r="Q161">
        <v>0</v>
      </c>
      <c r="R161">
        <v>0</v>
      </c>
      <c r="S161">
        <v>6</v>
      </c>
      <c r="T161" t="s">
        <v>2</v>
      </c>
      <c r="U161" t="s">
        <v>6</v>
      </c>
      <c r="V161">
        <v>2</v>
      </c>
      <c r="W161" t="s">
        <v>91</v>
      </c>
      <c r="X161">
        <v>0</v>
      </c>
      <c r="Z161">
        <v>0</v>
      </c>
      <c r="AD161">
        <v>9</v>
      </c>
      <c r="AE161" s="4">
        <v>44182</v>
      </c>
      <c r="AF161">
        <v>4</v>
      </c>
      <c r="AG161">
        <v>3</v>
      </c>
      <c r="AH161" s="1">
        <v>1</v>
      </c>
      <c r="AI161">
        <v>2</v>
      </c>
      <c r="AJ161">
        <v>0</v>
      </c>
      <c r="AK161">
        <v>0</v>
      </c>
      <c r="AL161">
        <v>0</v>
      </c>
      <c r="AM161">
        <v>0</v>
      </c>
      <c r="AN161">
        <v>3</v>
      </c>
      <c r="AO161">
        <v>0</v>
      </c>
      <c r="AP161">
        <v>0</v>
      </c>
      <c r="AQ161">
        <v>0</v>
      </c>
      <c r="AR161">
        <v>0</v>
      </c>
      <c r="AS161">
        <v>0</v>
      </c>
      <c r="AU161">
        <v>0</v>
      </c>
      <c r="AW161">
        <v>0</v>
      </c>
      <c r="AX161">
        <v>0</v>
      </c>
      <c r="AY161">
        <v>0</v>
      </c>
      <c r="AZ161">
        <v>0</v>
      </c>
      <c r="BB161">
        <v>0</v>
      </c>
      <c r="BC161" s="2">
        <v>2958465</v>
      </c>
      <c r="BD161">
        <v>0</v>
      </c>
      <c r="BE161">
        <v>0</v>
      </c>
    </row>
    <row r="162" spans="1:77" hidden="1" x14ac:dyDescent="0.25">
      <c r="A162">
        <v>31811</v>
      </c>
      <c r="B162" t="s">
        <v>245</v>
      </c>
      <c r="C162">
        <v>16405743</v>
      </c>
      <c r="D162" t="s">
        <v>3</v>
      </c>
      <c r="E162">
        <v>1984</v>
      </c>
      <c r="F162">
        <v>73</v>
      </c>
      <c r="G162">
        <v>160</v>
      </c>
      <c r="H162" s="2">
        <v>43876</v>
      </c>
      <c r="I162" s="2">
        <v>43880</v>
      </c>
      <c r="J162" s="2">
        <v>2958465</v>
      </c>
      <c r="K162" s="2">
        <v>43883</v>
      </c>
      <c r="L162" t="s">
        <v>82</v>
      </c>
      <c r="M162" t="s">
        <v>101</v>
      </c>
      <c r="N162">
        <v>2</v>
      </c>
      <c r="O162">
        <v>8</v>
      </c>
      <c r="P162">
        <v>0</v>
      </c>
      <c r="Q162">
        <v>0</v>
      </c>
      <c r="R162">
        <v>1001</v>
      </c>
      <c r="S162">
        <v>1</v>
      </c>
      <c r="T162" t="s">
        <v>2</v>
      </c>
      <c r="U162" t="s">
        <v>5</v>
      </c>
      <c r="V162">
        <v>2</v>
      </c>
      <c r="W162" t="s">
        <v>91</v>
      </c>
      <c r="X162">
        <v>0</v>
      </c>
      <c r="Z162">
        <v>0</v>
      </c>
      <c r="AB162">
        <v>36.770000000000003</v>
      </c>
      <c r="AC162">
        <v>8.6999999999999994E-2</v>
      </c>
      <c r="AD162">
        <v>43</v>
      </c>
      <c r="AE162" s="4">
        <v>43896</v>
      </c>
      <c r="AF162">
        <v>20</v>
      </c>
      <c r="AG162">
        <v>12</v>
      </c>
      <c r="AH162" s="1">
        <v>0</v>
      </c>
      <c r="AI162">
        <v>6</v>
      </c>
      <c r="AJ162">
        <v>2</v>
      </c>
      <c r="AK162">
        <v>0</v>
      </c>
      <c r="AL162">
        <v>0</v>
      </c>
      <c r="AM162">
        <v>0</v>
      </c>
      <c r="AN162">
        <v>6</v>
      </c>
      <c r="AO162">
        <v>2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W162">
        <v>0</v>
      </c>
      <c r="AX162">
        <v>0</v>
      </c>
      <c r="AY162">
        <v>0</v>
      </c>
      <c r="AZ162">
        <v>0</v>
      </c>
      <c r="BB162">
        <v>0</v>
      </c>
      <c r="BC162" s="2">
        <v>2958465</v>
      </c>
      <c r="BD162">
        <v>0</v>
      </c>
      <c r="BE162">
        <v>0</v>
      </c>
    </row>
    <row r="163" spans="1:77" hidden="1" x14ac:dyDescent="0.25">
      <c r="A163">
        <v>32153</v>
      </c>
      <c r="B163" t="s">
        <v>246</v>
      </c>
      <c r="C163">
        <v>17411268</v>
      </c>
      <c r="D163" t="s">
        <v>3</v>
      </c>
      <c r="E163">
        <v>1992</v>
      </c>
      <c r="F163">
        <v>59</v>
      </c>
      <c r="G163" t="s">
        <v>247</v>
      </c>
      <c r="H163" s="2">
        <v>44249</v>
      </c>
      <c r="I163" s="2">
        <v>44257</v>
      </c>
      <c r="J163" s="2">
        <v>44259</v>
      </c>
      <c r="K163" s="2">
        <v>44261</v>
      </c>
      <c r="L163" t="s">
        <v>82</v>
      </c>
      <c r="M163" t="s">
        <v>83</v>
      </c>
      <c r="N163">
        <v>1</v>
      </c>
      <c r="O163">
        <v>11</v>
      </c>
      <c r="P163">
        <v>0</v>
      </c>
      <c r="Q163">
        <v>0</v>
      </c>
      <c r="R163">
        <v>10</v>
      </c>
      <c r="S163">
        <v>4</v>
      </c>
      <c r="T163" t="s">
        <v>2</v>
      </c>
      <c r="U163" t="s">
        <v>6</v>
      </c>
      <c r="V163">
        <v>2</v>
      </c>
      <c r="W163" t="s">
        <v>91</v>
      </c>
      <c r="X163">
        <v>0</v>
      </c>
      <c r="Z163">
        <v>0</v>
      </c>
      <c r="AB163">
        <v>41.68</v>
      </c>
      <c r="AC163">
        <v>0.05</v>
      </c>
      <c r="AD163">
        <v>10</v>
      </c>
      <c r="AE163" s="4">
        <v>44265</v>
      </c>
      <c r="AF163">
        <v>6</v>
      </c>
      <c r="AG163">
        <v>6</v>
      </c>
      <c r="AH163" s="1">
        <v>0</v>
      </c>
      <c r="AI163">
        <v>0</v>
      </c>
      <c r="AJ163">
        <v>2</v>
      </c>
      <c r="AK163">
        <v>0</v>
      </c>
      <c r="AL163">
        <v>0</v>
      </c>
      <c r="AM163">
        <v>0</v>
      </c>
      <c r="AN163">
        <v>2</v>
      </c>
      <c r="AO163">
        <v>0</v>
      </c>
      <c r="AP163">
        <v>0</v>
      </c>
      <c r="AQ163">
        <v>0</v>
      </c>
      <c r="AR163">
        <v>0</v>
      </c>
      <c r="AS163">
        <v>0</v>
      </c>
      <c r="AU163">
        <v>0</v>
      </c>
      <c r="AW163">
        <v>0</v>
      </c>
      <c r="AX163">
        <v>0</v>
      </c>
      <c r="AY163">
        <v>0</v>
      </c>
      <c r="AZ163">
        <v>0</v>
      </c>
      <c r="BB163">
        <v>0</v>
      </c>
      <c r="BC163" s="2">
        <v>2958465</v>
      </c>
      <c r="BD163">
        <v>0</v>
      </c>
      <c r="BE163">
        <v>0</v>
      </c>
    </row>
    <row r="164" spans="1:77" hidden="1" x14ac:dyDescent="0.25">
      <c r="A164">
        <v>32304</v>
      </c>
      <c r="B164" t="s">
        <v>248</v>
      </c>
      <c r="C164">
        <v>16427107</v>
      </c>
      <c r="D164" t="s">
        <v>3</v>
      </c>
      <c r="E164">
        <v>1985</v>
      </c>
      <c r="F164">
        <v>49</v>
      </c>
      <c r="G164">
        <v>157</v>
      </c>
      <c r="H164" s="2">
        <v>44753</v>
      </c>
      <c r="I164" s="2">
        <v>44754</v>
      </c>
      <c r="J164" s="2">
        <v>44770</v>
      </c>
      <c r="K164" s="2">
        <v>44772</v>
      </c>
      <c r="L164" t="s">
        <v>82</v>
      </c>
      <c r="M164" t="s">
        <v>83</v>
      </c>
      <c r="N164">
        <v>7</v>
      </c>
      <c r="O164">
        <v>13</v>
      </c>
      <c r="P164">
        <v>1</v>
      </c>
      <c r="Q164">
        <v>1</v>
      </c>
      <c r="R164">
        <v>0</v>
      </c>
      <c r="T164" t="s">
        <v>21</v>
      </c>
      <c r="U164" t="s">
        <v>6</v>
      </c>
      <c r="V164">
        <v>8</v>
      </c>
      <c r="W164" t="s">
        <v>114</v>
      </c>
      <c r="X164">
        <v>9</v>
      </c>
      <c r="Y164" t="s">
        <v>249</v>
      </c>
      <c r="Z164">
        <v>5</v>
      </c>
      <c r="AA164" t="s">
        <v>250</v>
      </c>
      <c r="AB164" t="s">
        <v>194</v>
      </c>
      <c r="AC164">
        <v>0.253</v>
      </c>
      <c r="AD164">
        <v>0</v>
      </c>
      <c r="AE164" s="4">
        <v>44772</v>
      </c>
      <c r="AF164">
        <v>0</v>
      </c>
      <c r="AG164">
        <v>0</v>
      </c>
      <c r="AH164" s="1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U164">
        <v>0</v>
      </c>
      <c r="AW164">
        <v>0</v>
      </c>
      <c r="AX164">
        <v>0</v>
      </c>
      <c r="AY164">
        <v>0</v>
      </c>
      <c r="AZ164">
        <v>0</v>
      </c>
      <c r="BB164">
        <v>0</v>
      </c>
      <c r="BC164" s="2">
        <v>2958465</v>
      </c>
      <c r="BD164">
        <v>0</v>
      </c>
      <c r="BE164">
        <v>0</v>
      </c>
    </row>
    <row r="165" spans="1:77" hidden="1" x14ac:dyDescent="0.25">
      <c r="A165">
        <v>32587</v>
      </c>
      <c r="B165" t="s">
        <v>251</v>
      </c>
      <c r="C165">
        <v>18708706</v>
      </c>
      <c r="D165" t="s">
        <v>3</v>
      </c>
      <c r="E165">
        <v>1991</v>
      </c>
      <c r="F165">
        <v>55</v>
      </c>
      <c r="G165">
        <v>150</v>
      </c>
      <c r="H165" s="2">
        <v>44789</v>
      </c>
      <c r="I165" s="2">
        <v>44790</v>
      </c>
      <c r="J165" s="2">
        <v>2958465</v>
      </c>
      <c r="K165" s="2">
        <v>44793</v>
      </c>
      <c r="L165" t="s">
        <v>81</v>
      </c>
      <c r="M165" t="s">
        <v>106</v>
      </c>
      <c r="N165">
        <v>1</v>
      </c>
      <c r="O165">
        <v>5</v>
      </c>
      <c r="P165">
        <v>0</v>
      </c>
      <c r="Q165">
        <v>0</v>
      </c>
      <c r="R165">
        <v>0</v>
      </c>
      <c r="S165">
        <v>7</v>
      </c>
      <c r="T165" t="s">
        <v>2</v>
      </c>
      <c r="U165" t="s">
        <v>6</v>
      </c>
      <c r="V165">
        <v>2</v>
      </c>
      <c r="W165" t="s">
        <v>91</v>
      </c>
      <c r="X165">
        <v>0</v>
      </c>
      <c r="Z165">
        <v>0</v>
      </c>
      <c r="AD165">
        <v>42</v>
      </c>
      <c r="AE165" s="4">
        <v>44800</v>
      </c>
      <c r="AF165">
        <v>24</v>
      </c>
      <c r="AG165">
        <v>15</v>
      </c>
      <c r="AH165" s="1">
        <v>0</v>
      </c>
      <c r="AI165">
        <v>9</v>
      </c>
      <c r="AJ165">
        <v>1</v>
      </c>
      <c r="AK165">
        <v>0</v>
      </c>
      <c r="AL165">
        <v>0</v>
      </c>
      <c r="AM165">
        <v>4</v>
      </c>
      <c r="AN165">
        <v>4</v>
      </c>
      <c r="AO165">
        <v>0</v>
      </c>
      <c r="AP165">
        <v>0</v>
      </c>
      <c r="AQ165">
        <v>0</v>
      </c>
      <c r="AR165">
        <v>0</v>
      </c>
      <c r="AS165">
        <v>0</v>
      </c>
      <c r="AU165">
        <v>0</v>
      </c>
      <c r="AW165">
        <v>0</v>
      </c>
      <c r="AX165">
        <v>0</v>
      </c>
      <c r="AY165">
        <v>0</v>
      </c>
      <c r="AZ165">
        <v>0</v>
      </c>
      <c r="BB165">
        <v>0</v>
      </c>
      <c r="BC165" s="2">
        <v>2958465</v>
      </c>
      <c r="BD165">
        <v>0</v>
      </c>
      <c r="BE165">
        <v>0</v>
      </c>
      <c r="BY165" s="2"/>
    </row>
    <row r="166" spans="1:77" hidden="1" x14ac:dyDescent="0.25">
      <c r="A166">
        <v>32929</v>
      </c>
      <c r="B166" t="s">
        <v>252</v>
      </c>
      <c r="C166">
        <v>18016269</v>
      </c>
      <c r="D166" t="s">
        <v>3</v>
      </c>
      <c r="E166">
        <v>1988</v>
      </c>
      <c r="F166">
        <v>78</v>
      </c>
      <c r="G166">
        <v>158</v>
      </c>
      <c r="H166" s="2">
        <v>43779</v>
      </c>
      <c r="I166" s="2">
        <v>43780</v>
      </c>
      <c r="J166" s="2">
        <v>2958465</v>
      </c>
      <c r="K166" s="2">
        <v>43783</v>
      </c>
      <c r="L166" t="s">
        <v>90</v>
      </c>
      <c r="M166" t="s">
        <v>83</v>
      </c>
      <c r="N166">
        <v>3</v>
      </c>
      <c r="O166">
        <v>6.5</v>
      </c>
      <c r="P166">
        <v>0</v>
      </c>
      <c r="Q166">
        <v>0</v>
      </c>
      <c r="R166">
        <v>10</v>
      </c>
      <c r="S166">
        <v>8</v>
      </c>
      <c r="T166" t="s">
        <v>2</v>
      </c>
      <c r="U166" t="s">
        <v>6</v>
      </c>
      <c r="V166">
        <v>2</v>
      </c>
      <c r="W166" t="s">
        <v>253</v>
      </c>
      <c r="X166">
        <v>0</v>
      </c>
      <c r="Z166">
        <v>0</v>
      </c>
      <c r="AD166">
        <v>16</v>
      </c>
      <c r="AE166" s="4">
        <v>43788.506249999999</v>
      </c>
      <c r="AF166">
        <v>2</v>
      </c>
      <c r="AG166">
        <v>1</v>
      </c>
      <c r="AH166" s="1">
        <v>0</v>
      </c>
      <c r="AI166">
        <v>0</v>
      </c>
      <c r="AJ166">
        <v>1</v>
      </c>
      <c r="AK166">
        <v>0</v>
      </c>
      <c r="AL166">
        <v>0</v>
      </c>
      <c r="AM166">
        <v>0</v>
      </c>
      <c r="AN166">
        <v>1</v>
      </c>
      <c r="AO166">
        <v>0</v>
      </c>
      <c r="AP166">
        <v>0</v>
      </c>
      <c r="AQ166">
        <v>0</v>
      </c>
      <c r="AR166">
        <v>0</v>
      </c>
      <c r="AS166">
        <v>0</v>
      </c>
      <c r="AU166">
        <v>0</v>
      </c>
      <c r="AW166">
        <v>0</v>
      </c>
      <c r="AX166">
        <v>0</v>
      </c>
      <c r="AY166">
        <v>0</v>
      </c>
      <c r="AZ166">
        <v>0</v>
      </c>
      <c r="BB166">
        <v>0</v>
      </c>
      <c r="BC166" s="2">
        <v>2958465</v>
      </c>
      <c r="BD166">
        <v>0</v>
      </c>
      <c r="BE166">
        <v>0</v>
      </c>
    </row>
    <row r="167" spans="1:77" hidden="1" x14ac:dyDescent="0.25">
      <c r="A167">
        <v>33166</v>
      </c>
      <c r="B167" t="s">
        <v>254</v>
      </c>
      <c r="C167">
        <v>19014033</v>
      </c>
      <c r="D167" t="s">
        <v>3</v>
      </c>
      <c r="E167">
        <v>1989</v>
      </c>
      <c r="F167">
        <v>56</v>
      </c>
      <c r="G167">
        <v>155</v>
      </c>
      <c r="H167" s="2">
        <v>43769</v>
      </c>
      <c r="I167" s="2">
        <v>43770</v>
      </c>
      <c r="J167" s="2">
        <v>2958465</v>
      </c>
      <c r="K167" s="2">
        <v>43773</v>
      </c>
      <c r="L167" t="s">
        <v>90</v>
      </c>
      <c r="M167" t="s">
        <v>83</v>
      </c>
      <c r="N167">
        <v>1</v>
      </c>
      <c r="O167">
        <v>4</v>
      </c>
      <c r="P167">
        <v>0</v>
      </c>
      <c r="Q167">
        <v>0</v>
      </c>
      <c r="R167">
        <v>0</v>
      </c>
      <c r="S167">
        <v>2</v>
      </c>
      <c r="T167" t="s">
        <v>2</v>
      </c>
      <c r="U167" t="s">
        <v>6</v>
      </c>
      <c r="V167">
        <v>2</v>
      </c>
      <c r="W167" t="s">
        <v>255</v>
      </c>
      <c r="X167">
        <v>0</v>
      </c>
      <c r="Z167">
        <v>0</v>
      </c>
      <c r="AB167">
        <v>107</v>
      </c>
      <c r="AC167">
        <v>8.2000000000000003E-2</v>
      </c>
      <c r="AD167">
        <v>10</v>
      </c>
      <c r="AE167" s="4">
        <v>43778.449305555558</v>
      </c>
      <c r="AF167">
        <v>7</v>
      </c>
      <c r="AG167">
        <v>4</v>
      </c>
      <c r="AH167" s="1">
        <v>0</v>
      </c>
      <c r="AI167">
        <v>3</v>
      </c>
      <c r="AJ167">
        <v>0</v>
      </c>
      <c r="AK167">
        <v>0</v>
      </c>
      <c r="AL167">
        <v>0</v>
      </c>
      <c r="AM167">
        <v>0</v>
      </c>
      <c r="AN167">
        <v>3</v>
      </c>
      <c r="AO167">
        <v>0</v>
      </c>
      <c r="AP167">
        <v>0</v>
      </c>
      <c r="AQ167">
        <v>0</v>
      </c>
      <c r="AR167">
        <v>0</v>
      </c>
      <c r="AS167">
        <v>0</v>
      </c>
      <c r="AU167">
        <v>0</v>
      </c>
      <c r="AW167">
        <v>0</v>
      </c>
      <c r="AX167">
        <v>0</v>
      </c>
      <c r="AY167">
        <v>0</v>
      </c>
      <c r="AZ167">
        <v>0</v>
      </c>
      <c r="BB167">
        <v>0</v>
      </c>
      <c r="BC167" s="2">
        <v>2958465</v>
      </c>
      <c r="BD167">
        <v>0</v>
      </c>
      <c r="BE167">
        <v>0</v>
      </c>
    </row>
    <row r="168" spans="1:77" hidden="1" x14ac:dyDescent="0.25">
      <c r="A168">
        <v>33540</v>
      </c>
      <c r="B168" t="s">
        <v>256</v>
      </c>
      <c r="C168">
        <v>19406684</v>
      </c>
      <c r="D168" t="s">
        <v>3</v>
      </c>
      <c r="E168">
        <v>1991</v>
      </c>
      <c r="F168">
        <v>47</v>
      </c>
      <c r="G168">
        <v>157</v>
      </c>
      <c r="H168" s="2">
        <v>43815</v>
      </c>
      <c r="I168" s="2">
        <v>43817</v>
      </c>
      <c r="J168" s="2">
        <v>2958465</v>
      </c>
      <c r="K168" s="2">
        <v>43820</v>
      </c>
      <c r="L168" t="s">
        <v>82</v>
      </c>
      <c r="M168" t="s">
        <v>83</v>
      </c>
      <c r="N168">
        <v>1</v>
      </c>
      <c r="O168">
        <v>6</v>
      </c>
      <c r="P168">
        <v>0</v>
      </c>
      <c r="Q168">
        <v>0</v>
      </c>
      <c r="R168">
        <v>30</v>
      </c>
      <c r="S168">
        <v>1</v>
      </c>
      <c r="T168" t="s">
        <v>8</v>
      </c>
      <c r="U168" t="s">
        <v>5</v>
      </c>
      <c r="V168">
        <v>2</v>
      </c>
      <c r="W168" t="s">
        <v>91</v>
      </c>
      <c r="X168">
        <v>0</v>
      </c>
      <c r="Z168">
        <v>0</v>
      </c>
      <c r="AD168">
        <v>17</v>
      </c>
      <c r="AE168" s="4">
        <v>43825</v>
      </c>
      <c r="AF168">
        <v>14</v>
      </c>
      <c r="AG168">
        <v>10</v>
      </c>
      <c r="AH168" s="1">
        <v>1</v>
      </c>
      <c r="AI168">
        <v>4</v>
      </c>
      <c r="AJ168">
        <v>3</v>
      </c>
      <c r="AK168">
        <v>0</v>
      </c>
      <c r="AL168">
        <v>0</v>
      </c>
      <c r="AM168">
        <v>0</v>
      </c>
      <c r="AN168">
        <v>8</v>
      </c>
      <c r="AO168">
        <v>0</v>
      </c>
      <c r="AP168">
        <v>0</v>
      </c>
      <c r="AQ168">
        <v>0</v>
      </c>
      <c r="AR168">
        <v>0</v>
      </c>
      <c r="AS168">
        <v>0</v>
      </c>
      <c r="AU168">
        <v>0</v>
      </c>
      <c r="AW168">
        <v>0</v>
      </c>
      <c r="AX168">
        <v>0</v>
      </c>
      <c r="AY168">
        <v>0</v>
      </c>
      <c r="AZ168">
        <v>0</v>
      </c>
      <c r="BB168">
        <v>0</v>
      </c>
      <c r="BC168" s="2">
        <v>2958465</v>
      </c>
      <c r="BD168">
        <v>0</v>
      </c>
      <c r="BE168">
        <v>0</v>
      </c>
    </row>
    <row r="169" spans="1:77" hidden="1" x14ac:dyDescent="0.25">
      <c r="A169">
        <v>34253</v>
      </c>
      <c r="B169" t="s">
        <v>257</v>
      </c>
      <c r="C169">
        <v>19406896</v>
      </c>
      <c r="D169" t="s">
        <v>3</v>
      </c>
      <c r="E169">
        <v>1990</v>
      </c>
      <c r="F169">
        <v>50</v>
      </c>
      <c r="G169">
        <v>150</v>
      </c>
      <c r="H169" s="2">
        <v>44621</v>
      </c>
      <c r="I169" s="2">
        <v>44622</v>
      </c>
      <c r="J169" s="2">
        <v>2958465</v>
      </c>
      <c r="K169" s="2">
        <v>44625</v>
      </c>
      <c r="L169" t="s">
        <v>82</v>
      </c>
      <c r="M169" t="s">
        <v>83</v>
      </c>
      <c r="N169">
        <v>1</v>
      </c>
      <c r="O169">
        <v>4.5</v>
      </c>
      <c r="P169">
        <v>0</v>
      </c>
      <c r="Q169">
        <v>0</v>
      </c>
      <c r="R169">
        <v>0</v>
      </c>
      <c r="S169">
        <v>7</v>
      </c>
      <c r="T169" t="s">
        <v>2</v>
      </c>
      <c r="U169" t="s">
        <v>6</v>
      </c>
      <c r="V169">
        <v>2</v>
      </c>
      <c r="W169" t="s">
        <v>91</v>
      </c>
      <c r="X169">
        <v>0</v>
      </c>
      <c r="Z169">
        <v>0</v>
      </c>
      <c r="AD169">
        <v>14</v>
      </c>
      <c r="AE169" s="4">
        <v>44630</v>
      </c>
      <c r="AF169">
        <v>7</v>
      </c>
      <c r="AG169">
        <v>5</v>
      </c>
      <c r="AH169" s="1">
        <v>0</v>
      </c>
      <c r="AI169">
        <v>1</v>
      </c>
      <c r="AJ169">
        <v>3</v>
      </c>
      <c r="AK169">
        <v>0</v>
      </c>
      <c r="AL169">
        <v>0</v>
      </c>
      <c r="AM169">
        <v>0</v>
      </c>
      <c r="AN169">
        <v>4</v>
      </c>
      <c r="AO169">
        <v>0</v>
      </c>
      <c r="AP169">
        <v>0</v>
      </c>
      <c r="AQ169">
        <v>0</v>
      </c>
      <c r="AR169">
        <v>0</v>
      </c>
      <c r="AS169">
        <v>0</v>
      </c>
      <c r="AU169">
        <v>0</v>
      </c>
      <c r="AW169">
        <v>0</v>
      </c>
      <c r="AX169">
        <v>0</v>
      </c>
      <c r="AY169">
        <v>0</v>
      </c>
      <c r="AZ169">
        <v>0</v>
      </c>
      <c r="BB169">
        <v>0</v>
      </c>
      <c r="BC169" s="2">
        <v>2958465</v>
      </c>
      <c r="BD169">
        <v>0</v>
      </c>
      <c r="BE169">
        <v>0</v>
      </c>
    </row>
    <row r="170" spans="1:77" hidden="1" x14ac:dyDescent="0.25">
      <c r="A170">
        <v>35110</v>
      </c>
      <c r="B170" t="s">
        <v>258</v>
      </c>
      <c r="C170">
        <v>15404298</v>
      </c>
      <c r="D170" t="s">
        <v>3</v>
      </c>
      <c r="E170">
        <v>1974</v>
      </c>
      <c r="F170">
        <v>55</v>
      </c>
      <c r="G170">
        <v>159</v>
      </c>
      <c r="H170" s="2">
        <v>44600</v>
      </c>
      <c r="I170" s="2">
        <v>44601</v>
      </c>
      <c r="J170" s="2">
        <v>44612</v>
      </c>
      <c r="K170" s="2">
        <v>44614</v>
      </c>
      <c r="L170" t="s">
        <v>82</v>
      </c>
      <c r="M170" t="s">
        <v>83</v>
      </c>
      <c r="N170">
        <v>10</v>
      </c>
      <c r="O170">
        <v>10</v>
      </c>
      <c r="P170">
        <v>0</v>
      </c>
      <c r="Q170">
        <v>0</v>
      </c>
      <c r="R170">
        <v>1011</v>
      </c>
      <c r="S170">
        <v>6</v>
      </c>
      <c r="T170" t="s">
        <v>259</v>
      </c>
      <c r="U170" t="s">
        <v>6</v>
      </c>
      <c r="V170">
        <v>8</v>
      </c>
      <c r="W170" t="s">
        <v>114</v>
      </c>
      <c r="X170">
        <v>7</v>
      </c>
      <c r="Y170" t="s">
        <v>260</v>
      </c>
      <c r="Z170">
        <v>7</v>
      </c>
      <c r="AA170" t="s">
        <v>261</v>
      </c>
      <c r="AB170">
        <v>166.4</v>
      </c>
      <c r="AC170">
        <v>0.128</v>
      </c>
      <c r="AD170">
        <v>1</v>
      </c>
      <c r="AE170" s="4">
        <v>44621</v>
      </c>
      <c r="AF170">
        <v>0</v>
      </c>
      <c r="AG170">
        <v>0</v>
      </c>
      <c r="AH170" s="1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U170">
        <v>0</v>
      </c>
      <c r="AW170">
        <v>0</v>
      </c>
      <c r="AX170">
        <v>0</v>
      </c>
      <c r="AY170">
        <v>0</v>
      </c>
      <c r="AZ170">
        <v>0</v>
      </c>
      <c r="BB170">
        <v>0</v>
      </c>
      <c r="BC170" s="2">
        <v>2958465</v>
      </c>
      <c r="BD170">
        <v>0</v>
      </c>
      <c r="BE170">
        <v>0</v>
      </c>
    </row>
    <row r="171" spans="1:77" hidden="1" x14ac:dyDescent="0.25">
      <c r="A171">
        <v>36288</v>
      </c>
      <c r="B171" t="s">
        <v>262</v>
      </c>
      <c r="C171">
        <v>16417094</v>
      </c>
      <c r="D171" t="s">
        <v>3</v>
      </c>
      <c r="E171">
        <v>1990</v>
      </c>
      <c r="F171">
        <v>58</v>
      </c>
      <c r="G171">
        <v>158</v>
      </c>
      <c r="H171" s="2">
        <v>44734</v>
      </c>
      <c r="I171" s="2">
        <v>44735</v>
      </c>
      <c r="J171" s="2">
        <v>2958465</v>
      </c>
      <c r="K171" s="2">
        <v>44738</v>
      </c>
      <c r="L171" t="s">
        <v>82</v>
      </c>
      <c r="M171" t="s">
        <v>83</v>
      </c>
      <c r="N171">
        <v>2</v>
      </c>
      <c r="O171">
        <v>14</v>
      </c>
      <c r="P171">
        <v>0</v>
      </c>
      <c r="Q171">
        <v>0</v>
      </c>
      <c r="R171">
        <v>1011</v>
      </c>
      <c r="S171">
        <v>2</v>
      </c>
      <c r="T171" t="s">
        <v>2</v>
      </c>
      <c r="U171" t="s">
        <v>6</v>
      </c>
      <c r="V171">
        <v>2</v>
      </c>
      <c r="W171" t="s">
        <v>91</v>
      </c>
      <c r="X171">
        <v>0</v>
      </c>
      <c r="Z171">
        <v>0</v>
      </c>
      <c r="AB171">
        <v>50.89</v>
      </c>
      <c r="AC171">
        <v>0.26800000000000002</v>
      </c>
      <c r="AD171">
        <v>5</v>
      </c>
      <c r="AE171" s="4">
        <v>44743.431250000001</v>
      </c>
      <c r="AF171">
        <v>4</v>
      </c>
      <c r="AG171">
        <v>2</v>
      </c>
      <c r="AH171" s="1">
        <v>0</v>
      </c>
      <c r="AI171">
        <v>0</v>
      </c>
      <c r="AJ171">
        <v>2</v>
      </c>
      <c r="AK171">
        <v>0</v>
      </c>
      <c r="AL171">
        <v>0</v>
      </c>
      <c r="AM171">
        <v>0</v>
      </c>
      <c r="AN171">
        <v>2</v>
      </c>
      <c r="AO171">
        <v>0</v>
      </c>
      <c r="AP171">
        <v>0</v>
      </c>
      <c r="AQ171">
        <v>0</v>
      </c>
      <c r="AR171">
        <v>0</v>
      </c>
      <c r="AS171">
        <v>0</v>
      </c>
      <c r="AU171">
        <v>0</v>
      </c>
      <c r="AW171">
        <v>0</v>
      </c>
      <c r="AX171">
        <v>0</v>
      </c>
      <c r="AY171">
        <v>0</v>
      </c>
      <c r="AZ171">
        <v>0</v>
      </c>
      <c r="BB171">
        <v>0</v>
      </c>
      <c r="BC171" s="2">
        <v>2958465</v>
      </c>
      <c r="BD171">
        <v>0</v>
      </c>
      <c r="BE171">
        <v>0</v>
      </c>
    </row>
    <row r="172" spans="1:77" hidden="1" x14ac:dyDescent="0.25">
      <c r="A172">
        <v>37209</v>
      </c>
      <c r="B172" t="s">
        <v>263</v>
      </c>
      <c r="C172">
        <v>18709976</v>
      </c>
      <c r="D172" t="s">
        <v>3</v>
      </c>
      <c r="E172">
        <v>1982</v>
      </c>
      <c r="F172">
        <v>54</v>
      </c>
      <c r="G172">
        <v>152</v>
      </c>
      <c r="H172" s="2">
        <v>44265</v>
      </c>
      <c r="I172" s="2">
        <v>44268</v>
      </c>
      <c r="J172" s="2">
        <v>44273</v>
      </c>
      <c r="K172" s="2">
        <v>44275</v>
      </c>
      <c r="L172" t="s">
        <v>264</v>
      </c>
      <c r="M172" t="s">
        <v>139</v>
      </c>
      <c r="N172">
        <v>2</v>
      </c>
      <c r="O172">
        <v>3.1</v>
      </c>
      <c r="P172">
        <v>0</v>
      </c>
      <c r="Q172">
        <v>0</v>
      </c>
      <c r="R172">
        <v>0</v>
      </c>
      <c r="S172">
        <v>6</v>
      </c>
      <c r="T172" t="s">
        <v>113</v>
      </c>
      <c r="U172" t="s">
        <v>7</v>
      </c>
      <c r="V172">
        <v>6</v>
      </c>
      <c r="W172" t="s">
        <v>80</v>
      </c>
      <c r="X172">
        <v>0</v>
      </c>
      <c r="Z172">
        <v>0</v>
      </c>
      <c r="AD172">
        <v>2</v>
      </c>
      <c r="AE172" s="4">
        <v>44279</v>
      </c>
      <c r="AF172">
        <v>2</v>
      </c>
      <c r="AG172">
        <v>0</v>
      </c>
      <c r="AH172" s="1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U172">
        <v>0</v>
      </c>
      <c r="AW172">
        <v>0</v>
      </c>
      <c r="AX172">
        <v>0</v>
      </c>
      <c r="AY172">
        <v>0</v>
      </c>
      <c r="AZ172">
        <v>0</v>
      </c>
      <c r="BB172">
        <v>0</v>
      </c>
      <c r="BC172" s="2">
        <v>2958465</v>
      </c>
      <c r="BD172">
        <v>0</v>
      </c>
      <c r="BE172">
        <v>0</v>
      </c>
    </row>
    <row r="173" spans="1:77" hidden="1" x14ac:dyDescent="0.25">
      <c r="A173">
        <v>37209</v>
      </c>
      <c r="B173" t="s">
        <v>263</v>
      </c>
      <c r="C173">
        <v>18709976</v>
      </c>
      <c r="D173" t="s">
        <v>3</v>
      </c>
      <c r="E173">
        <v>1982</v>
      </c>
      <c r="F173">
        <v>54</v>
      </c>
      <c r="G173">
        <v>152</v>
      </c>
      <c r="H173" s="2">
        <v>44286</v>
      </c>
      <c r="I173" s="2">
        <v>44291</v>
      </c>
      <c r="J173" s="2">
        <v>44297</v>
      </c>
      <c r="K173" s="2">
        <v>44299</v>
      </c>
      <c r="L173" t="s">
        <v>264</v>
      </c>
      <c r="M173" t="s">
        <v>139</v>
      </c>
      <c r="N173">
        <v>3</v>
      </c>
      <c r="O173">
        <v>10.1</v>
      </c>
      <c r="P173">
        <v>1</v>
      </c>
      <c r="Q173">
        <v>0</v>
      </c>
      <c r="R173">
        <v>0</v>
      </c>
      <c r="S173">
        <v>6</v>
      </c>
      <c r="T173" t="s">
        <v>113</v>
      </c>
      <c r="U173" t="s">
        <v>7</v>
      </c>
      <c r="V173">
        <v>7</v>
      </c>
      <c r="W173" t="s">
        <v>261</v>
      </c>
      <c r="X173">
        <v>4</v>
      </c>
      <c r="Y173" t="s">
        <v>91</v>
      </c>
      <c r="Z173">
        <v>0</v>
      </c>
      <c r="AD173">
        <v>3</v>
      </c>
      <c r="AE173" s="4">
        <v>44303</v>
      </c>
      <c r="AF173">
        <v>3</v>
      </c>
      <c r="AG173">
        <v>1</v>
      </c>
      <c r="AH173" s="1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U173">
        <v>0</v>
      </c>
      <c r="AW173">
        <v>0</v>
      </c>
      <c r="AX173">
        <v>0</v>
      </c>
      <c r="AY173">
        <v>0</v>
      </c>
      <c r="AZ173">
        <v>0</v>
      </c>
      <c r="BB173">
        <v>0</v>
      </c>
      <c r="BC173" s="2">
        <v>2958465</v>
      </c>
      <c r="BD173">
        <v>0</v>
      </c>
      <c r="BE173">
        <v>0</v>
      </c>
    </row>
    <row r="174" spans="1:77" hidden="1" x14ac:dyDescent="0.25">
      <c r="A174">
        <v>37903</v>
      </c>
      <c r="B174" t="s">
        <v>265</v>
      </c>
      <c r="C174">
        <v>16413149</v>
      </c>
      <c r="D174" t="s">
        <v>3</v>
      </c>
      <c r="E174">
        <v>1989</v>
      </c>
      <c r="F174">
        <v>60</v>
      </c>
      <c r="G174">
        <v>153</v>
      </c>
      <c r="H174" s="2">
        <v>43882</v>
      </c>
      <c r="I174" s="2">
        <v>43884</v>
      </c>
      <c r="J174" s="2">
        <v>2958465</v>
      </c>
      <c r="K174" s="2">
        <v>43887</v>
      </c>
      <c r="L174" t="s">
        <v>82</v>
      </c>
      <c r="M174" t="s">
        <v>83</v>
      </c>
      <c r="N174">
        <v>2</v>
      </c>
      <c r="O174">
        <v>5</v>
      </c>
      <c r="P174">
        <v>0</v>
      </c>
      <c r="Q174">
        <v>0</v>
      </c>
      <c r="R174">
        <v>1011</v>
      </c>
      <c r="S174">
        <v>2</v>
      </c>
      <c r="T174" t="s">
        <v>2</v>
      </c>
      <c r="U174" t="s">
        <v>6</v>
      </c>
      <c r="V174">
        <v>2</v>
      </c>
      <c r="W174" t="s">
        <v>91</v>
      </c>
      <c r="X174">
        <v>0</v>
      </c>
      <c r="Z174">
        <v>0</v>
      </c>
      <c r="AB174">
        <v>25.03</v>
      </c>
      <c r="AC174">
        <v>8.5999999999999993E-2</v>
      </c>
      <c r="AD174">
        <v>10</v>
      </c>
      <c r="AE174" s="4">
        <v>43896</v>
      </c>
      <c r="AF174">
        <v>9</v>
      </c>
      <c r="AG174">
        <v>6</v>
      </c>
      <c r="AH174" s="1">
        <v>1</v>
      </c>
      <c r="AI174">
        <v>1</v>
      </c>
      <c r="AJ174">
        <v>2</v>
      </c>
      <c r="AK174">
        <v>0</v>
      </c>
      <c r="AL174">
        <v>0</v>
      </c>
      <c r="AM174">
        <v>0</v>
      </c>
      <c r="AN174">
        <v>2</v>
      </c>
      <c r="AO174">
        <v>2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W174">
        <v>0</v>
      </c>
      <c r="AX174">
        <v>0</v>
      </c>
      <c r="AY174">
        <v>0</v>
      </c>
      <c r="AZ174">
        <v>0</v>
      </c>
      <c r="BB174">
        <v>0</v>
      </c>
      <c r="BC174" s="2">
        <v>2958465</v>
      </c>
      <c r="BD174">
        <v>0</v>
      </c>
      <c r="BE174">
        <v>0</v>
      </c>
    </row>
    <row r="175" spans="1:77" hidden="1" x14ac:dyDescent="0.25">
      <c r="A175">
        <v>37948</v>
      </c>
      <c r="B175" t="s">
        <v>266</v>
      </c>
      <c r="C175">
        <v>19408036</v>
      </c>
      <c r="D175" t="s">
        <v>3</v>
      </c>
      <c r="E175">
        <v>1994</v>
      </c>
      <c r="F175">
        <v>52</v>
      </c>
      <c r="G175">
        <v>155</v>
      </c>
      <c r="H175" s="2">
        <v>44763</v>
      </c>
      <c r="I175" s="2">
        <v>44764</v>
      </c>
      <c r="J175" s="2">
        <v>2958465</v>
      </c>
      <c r="K175" s="2">
        <v>44767</v>
      </c>
      <c r="L175" t="s">
        <v>82</v>
      </c>
      <c r="M175" t="s">
        <v>83</v>
      </c>
      <c r="N175">
        <v>1</v>
      </c>
      <c r="O175">
        <v>6</v>
      </c>
      <c r="P175">
        <v>0</v>
      </c>
      <c r="Q175">
        <v>0</v>
      </c>
      <c r="R175">
        <v>1001</v>
      </c>
      <c r="S175">
        <v>3</v>
      </c>
      <c r="T175" t="s">
        <v>2</v>
      </c>
      <c r="U175" t="s">
        <v>7</v>
      </c>
      <c r="V175">
        <v>2</v>
      </c>
      <c r="W175" t="s">
        <v>91</v>
      </c>
      <c r="X175">
        <v>0</v>
      </c>
      <c r="Z175">
        <v>0</v>
      </c>
      <c r="AB175">
        <v>46.02</v>
      </c>
      <c r="AC175">
        <v>0.26800000000000002</v>
      </c>
      <c r="AD175">
        <v>17</v>
      </c>
      <c r="AE175" s="4">
        <v>44772</v>
      </c>
      <c r="AF175">
        <v>10</v>
      </c>
      <c r="AG175">
        <v>7</v>
      </c>
      <c r="AH175" s="1">
        <v>0</v>
      </c>
      <c r="AI175">
        <v>3</v>
      </c>
      <c r="AJ175">
        <v>1</v>
      </c>
      <c r="AK175">
        <v>0</v>
      </c>
      <c r="AL175">
        <v>0</v>
      </c>
      <c r="AM175">
        <v>0</v>
      </c>
      <c r="AN175">
        <v>4</v>
      </c>
      <c r="AO175">
        <v>0</v>
      </c>
      <c r="AP175">
        <v>0</v>
      </c>
      <c r="AQ175">
        <v>0</v>
      </c>
      <c r="AR175">
        <v>0</v>
      </c>
      <c r="AS175">
        <v>0</v>
      </c>
      <c r="AU175">
        <v>0</v>
      </c>
      <c r="AW175">
        <v>0</v>
      </c>
      <c r="AX175">
        <v>0</v>
      </c>
      <c r="AY175">
        <v>0</v>
      </c>
      <c r="AZ175">
        <v>0</v>
      </c>
      <c r="BB175">
        <v>0</v>
      </c>
      <c r="BC175" s="2">
        <v>2958465</v>
      </c>
      <c r="BD175">
        <v>0</v>
      </c>
      <c r="BE175">
        <v>0</v>
      </c>
    </row>
    <row r="176" spans="1:77" hidden="1" x14ac:dyDescent="0.25">
      <c r="A176">
        <v>38451</v>
      </c>
      <c r="B176" t="s">
        <v>267</v>
      </c>
      <c r="C176">
        <v>19408445</v>
      </c>
      <c r="D176" t="s">
        <v>3</v>
      </c>
      <c r="E176">
        <v>1988</v>
      </c>
      <c r="F176">
        <v>53</v>
      </c>
      <c r="G176">
        <v>153</v>
      </c>
      <c r="H176" s="2">
        <v>43761</v>
      </c>
      <c r="I176" s="2">
        <v>43762</v>
      </c>
      <c r="J176" s="2">
        <v>2958465</v>
      </c>
      <c r="K176" s="2">
        <v>43765</v>
      </c>
      <c r="L176" t="s">
        <v>82</v>
      </c>
      <c r="M176" t="s">
        <v>101</v>
      </c>
      <c r="N176">
        <v>4</v>
      </c>
      <c r="O176">
        <v>6</v>
      </c>
      <c r="P176">
        <v>0</v>
      </c>
      <c r="Q176">
        <v>0</v>
      </c>
      <c r="R176">
        <v>20</v>
      </c>
      <c r="S176">
        <v>5</v>
      </c>
      <c r="T176" t="s">
        <v>2</v>
      </c>
      <c r="U176" t="s">
        <v>6</v>
      </c>
      <c r="V176">
        <v>2</v>
      </c>
      <c r="W176" t="s">
        <v>91</v>
      </c>
      <c r="X176">
        <v>0</v>
      </c>
      <c r="Z176">
        <v>0</v>
      </c>
      <c r="AB176">
        <v>97.61</v>
      </c>
      <c r="AC176">
        <v>0.23</v>
      </c>
      <c r="AD176">
        <v>28</v>
      </c>
      <c r="AE176" s="4">
        <v>43770.482638888891</v>
      </c>
      <c r="AF176">
        <v>22</v>
      </c>
      <c r="AG176">
        <v>14</v>
      </c>
      <c r="AH176" s="1">
        <v>0</v>
      </c>
      <c r="AI176">
        <v>5</v>
      </c>
      <c r="AJ176">
        <v>4</v>
      </c>
      <c r="AK176">
        <v>0</v>
      </c>
      <c r="AL176">
        <v>0</v>
      </c>
      <c r="AM176">
        <v>0</v>
      </c>
      <c r="AN176">
        <v>8</v>
      </c>
      <c r="AO176">
        <v>0</v>
      </c>
      <c r="AP176">
        <v>0</v>
      </c>
      <c r="AQ176">
        <v>0</v>
      </c>
      <c r="AR176">
        <v>0</v>
      </c>
      <c r="AS176">
        <v>0</v>
      </c>
      <c r="AU176">
        <v>0</v>
      </c>
      <c r="AW176">
        <v>0</v>
      </c>
      <c r="AX176">
        <v>0</v>
      </c>
      <c r="AY176">
        <v>0</v>
      </c>
      <c r="AZ176">
        <v>0</v>
      </c>
      <c r="BB176">
        <v>0</v>
      </c>
      <c r="BC176" s="2">
        <v>2958465</v>
      </c>
      <c r="BD176">
        <v>0</v>
      </c>
      <c r="BE176">
        <v>0</v>
      </c>
    </row>
    <row r="177" spans="1:77" hidden="1" x14ac:dyDescent="0.25">
      <c r="A177">
        <v>38681</v>
      </c>
      <c r="B177" t="s">
        <v>268</v>
      </c>
      <c r="C177">
        <v>19017842</v>
      </c>
      <c r="D177" t="s">
        <v>3</v>
      </c>
      <c r="E177">
        <v>1989</v>
      </c>
      <c r="F177">
        <v>58</v>
      </c>
      <c r="G177">
        <v>163</v>
      </c>
      <c r="H177" s="2">
        <v>44094</v>
      </c>
      <c r="I177" s="2">
        <v>44097</v>
      </c>
      <c r="J177" s="2">
        <v>44097</v>
      </c>
      <c r="K177" s="2">
        <v>44100</v>
      </c>
      <c r="L177" t="s">
        <v>82</v>
      </c>
      <c r="M177" t="s">
        <v>83</v>
      </c>
      <c r="N177">
        <v>1</v>
      </c>
      <c r="O177">
        <v>9</v>
      </c>
      <c r="P177">
        <v>0</v>
      </c>
      <c r="Q177">
        <v>0</v>
      </c>
      <c r="R177">
        <v>0</v>
      </c>
      <c r="S177">
        <v>3</v>
      </c>
      <c r="T177" t="s">
        <v>2</v>
      </c>
      <c r="U177" t="s">
        <v>6</v>
      </c>
      <c r="V177">
        <v>2</v>
      </c>
      <c r="W177" t="s">
        <v>91</v>
      </c>
      <c r="X177">
        <v>0</v>
      </c>
      <c r="Z177">
        <v>0</v>
      </c>
      <c r="AD177">
        <v>8</v>
      </c>
      <c r="AE177" s="4">
        <v>44106</v>
      </c>
      <c r="AF177">
        <v>4</v>
      </c>
      <c r="AG177">
        <v>4</v>
      </c>
      <c r="AH177" s="1">
        <v>1</v>
      </c>
      <c r="AI177">
        <v>2</v>
      </c>
      <c r="AJ177">
        <v>1</v>
      </c>
      <c r="AK177">
        <v>0</v>
      </c>
      <c r="AL177">
        <v>0</v>
      </c>
      <c r="AM177">
        <v>0</v>
      </c>
      <c r="AN177">
        <v>4</v>
      </c>
      <c r="AO177">
        <v>0</v>
      </c>
      <c r="AP177">
        <v>0</v>
      </c>
      <c r="AQ177">
        <v>0</v>
      </c>
      <c r="AR177">
        <v>0</v>
      </c>
      <c r="AS177">
        <v>0</v>
      </c>
      <c r="AU177">
        <v>0</v>
      </c>
      <c r="AW177">
        <v>0</v>
      </c>
      <c r="AX177">
        <v>0</v>
      </c>
      <c r="AY177">
        <v>0</v>
      </c>
      <c r="AZ177">
        <v>0</v>
      </c>
      <c r="BB177">
        <v>0</v>
      </c>
      <c r="BC177" s="2">
        <v>2958465</v>
      </c>
      <c r="BD177">
        <v>0</v>
      </c>
      <c r="BE177">
        <v>0</v>
      </c>
    </row>
    <row r="178" spans="1:77" hidden="1" x14ac:dyDescent="0.25">
      <c r="A178">
        <v>39949</v>
      </c>
      <c r="B178" t="s">
        <v>269</v>
      </c>
      <c r="C178">
        <v>19408107</v>
      </c>
      <c r="D178" t="s">
        <v>3</v>
      </c>
      <c r="E178">
        <v>1992</v>
      </c>
      <c r="F178">
        <v>50</v>
      </c>
      <c r="G178">
        <v>150</v>
      </c>
      <c r="H178" s="2">
        <v>44177</v>
      </c>
      <c r="I178" s="2">
        <v>44178</v>
      </c>
      <c r="J178" s="2">
        <v>44178</v>
      </c>
      <c r="K178" s="2">
        <v>44181</v>
      </c>
      <c r="L178" t="s">
        <v>82</v>
      </c>
      <c r="M178" t="s">
        <v>83</v>
      </c>
      <c r="N178">
        <v>1</v>
      </c>
      <c r="O178">
        <v>6.5</v>
      </c>
      <c r="P178">
        <v>0</v>
      </c>
      <c r="Q178">
        <v>0</v>
      </c>
      <c r="R178">
        <v>10</v>
      </c>
      <c r="S178">
        <v>4</v>
      </c>
      <c r="T178" t="s">
        <v>2</v>
      </c>
      <c r="U178" t="s">
        <v>6</v>
      </c>
      <c r="V178">
        <v>2</v>
      </c>
      <c r="W178" t="s">
        <v>91</v>
      </c>
      <c r="X178">
        <v>0</v>
      </c>
      <c r="Z178">
        <v>0</v>
      </c>
      <c r="AD178">
        <v>14</v>
      </c>
      <c r="AE178" s="4">
        <v>44186</v>
      </c>
      <c r="AF178">
        <v>10</v>
      </c>
      <c r="AG178">
        <v>5</v>
      </c>
      <c r="AH178" s="1">
        <v>0</v>
      </c>
      <c r="AI178">
        <v>4</v>
      </c>
      <c r="AJ178">
        <v>0</v>
      </c>
      <c r="AK178">
        <v>0</v>
      </c>
      <c r="AL178">
        <v>0</v>
      </c>
      <c r="AM178">
        <v>0</v>
      </c>
      <c r="AN178">
        <v>4</v>
      </c>
      <c r="AO178">
        <v>0</v>
      </c>
      <c r="AP178">
        <v>0</v>
      </c>
      <c r="AQ178">
        <v>0</v>
      </c>
      <c r="AR178">
        <v>0</v>
      </c>
      <c r="AS178">
        <v>0</v>
      </c>
      <c r="AU178">
        <v>0</v>
      </c>
      <c r="AW178">
        <v>0</v>
      </c>
      <c r="AX178">
        <v>0</v>
      </c>
      <c r="AY178">
        <v>0</v>
      </c>
      <c r="AZ178">
        <v>0</v>
      </c>
      <c r="BB178">
        <v>0</v>
      </c>
      <c r="BC178" s="2">
        <v>2958465</v>
      </c>
      <c r="BD178">
        <v>0</v>
      </c>
      <c r="BE178">
        <v>0</v>
      </c>
      <c r="BY178" s="2"/>
    </row>
    <row r="179" spans="1:77" hidden="1" x14ac:dyDescent="0.25">
      <c r="A179">
        <v>39978</v>
      </c>
      <c r="B179" t="s">
        <v>270</v>
      </c>
      <c r="C179">
        <v>15714760</v>
      </c>
      <c r="D179" t="s">
        <v>3</v>
      </c>
      <c r="E179">
        <v>1987</v>
      </c>
      <c r="F179">
        <v>45</v>
      </c>
      <c r="G179">
        <v>156</v>
      </c>
      <c r="H179" s="2">
        <v>44251</v>
      </c>
      <c r="I179" s="2">
        <v>44253</v>
      </c>
      <c r="J179" s="2">
        <v>2958465</v>
      </c>
      <c r="K179" s="2">
        <v>44256</v>
      </c>
      <c r="L179" t="s">
        <v>90</v>
      </c>
      <c r="M179" t="s">
        <v>83</v>
      </c>
      <c r="N179">
        <v>2</v>
      </c>
      <c r="O179">
        <v>7</v>
      </c>
      <c r="P179">
        <v>0</v>
      </c>
      <c r="Q179">
        <v>0</v>
      </c>
      <c r="R179">
        <v>1011</v>
      </c>
      <c r="S179">
        <v>4</v>
      </c>
      <c r="T179" t="s">
        <v>2</v>
      </c>
      <c r="U179" t="s">
        <v>6</v>
      </c>
      <c r="V179">
        <v>2</v>
      </c>
      <c r="W179" t="s">
        <v>91</v>
      </c>
      <c r="X179">
        <v>0</v>
      </c>
      <c r="Z179">
        <v>0</v>
      </c>
      <c r="AB179">
        <v>9.66</v>
      </c>
      <c r="AC179">
        <v>0.30399999999999999</v>
      </c>
      <c r="AD179">
        <v>15</v>
      </c>
      <c r="AE179" s="4">
        <v>44261.513888888891</v>
      </c>
      <c r="AF179">
        <v>6</v>
      </c>
      <c r="AG179">
        <v>3</v>
      </c>
      <c r="AH179" s="1">
        <v>0</v>
      </c>
      <c r="AI179">
        <v>2</v>
      </c>
      <c r="AJ179">
        <v>1</v>
      </c>
      <c r="AK179">
        <v>0</v>
      </c>
      <c r="AL179">
        <v>0</v>
      </c>
      <c r="AM179">
        <v>0</v>
      </c>
      <c r="AN179">
        <v>3</v>
      </c>
      <c r="AO179">
        <v>0</v>
      </c>
      <c r="AP179">
        <v>0</v>
      </c>
      <c r="AQ179">
        <v>0</v>
      </c>
      <c r="AR179">
        <v>0</v>
      </c>
      <c r="AS179">
        <v>0</v>
      </c>
      <c r="AU179">
        <v>0</v>
      </c>
      <c r="AW179">
        <v>0</v>
      </c>
      <c r="AX179">
        <v>0</v>
      </c>
      <c r="AY179">
        <v>0</v>
      </c>
      <c r="AZ179">
        <v>0</v>
      </c>
      <c r="BB179">
        <v>0</v>
      </c>
      <c r="BC179" s="2">
        <v>2958465</v>
      </c>
      <c r="BD179">
        <v>0</v>
      </c>
      <c r="BE179">
        <v>0</v>
      </c>
    </row>
    <row r="180" spans="1:77" hidden="1" x14ac:dyDescent="0.25">
      <c r="A180">
        <v>40090</v>
      </c>
      <c r="B180" t="s">
        <v>271</v>
      </c>
      <c r="C180">
        <v>19408626</v>
      </c>
      <c r="D180" t="s">
        <v>3</v>
      </c>
      <c r="E180">
        <v>1987</v>
      </c>
      <c r="F180">
        <v>50</v>
      </c>
      <c r="G180">
        <v>160</v>
      </c>
      <c r="H180" s="2">
        <v>44652</v>
      </c>
      <c r="I180" s="2">
        <v>44653</v>
      </c>
      <c r="J180" s="2">
        <v>44660</v>
      </c>
      <c r="K180" s="2">
        <v>44662</v>
      </c>
      <c r="L180" t="s">
        <v>82</v>
      </c>
      <c r="M180" t="s">
        <v>83</v>
      </c>
      <c r="N180">
        <v>1</v>
      </c>
      <c r="O180">
        <v>5</v>
      </c>
      <c r="P180">
        <v>0</v>
      </c>
      <c r="Q180">
        <v>0</v>
      </c>
      <c r="R180">
        <v>10</v>
      </c>
      <c r="S180">
        <v>6</v>
      </c>
      <c r="T180" t="s">
        <v>113</v>
      </c>
      <c r="U180" t="s">
        <v>6</v>
      </c>
      <c r="V180">
        <v>7</v>
      </c>
      <c r="W180" t="s">
        <v>272</v>
      </c>
      <c r="X180">
        <v>3</v>
      </c>
      <c r="Y180" t="s">
        <v>273</v>
      </c>
      <c r="Z180">
        <v>0</v>
      </c>
      <c r="AA180" t="s">
        <v>86</v>
      </c>
      <c r="AB180" t="s">
        <v>194</v>
      </c>
      <c r="AC180">
        <v>0.05</v>
      </c>
      <c r="AD180">
        <v>0</v>
      </c>
      <c r="AE180" s="4">
        <v>44662</v>
      </c>
      <c r="AF180">
        <v>0</v>
      </c>
      <c r="AG180">
        <v>0</v>
      </c>
      <c r="AH180" s="1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U180">
        <v>0</v>
      </c>
      <c r="AW180">
        <v>0</v>
      </c>
      <c r="AX180">
        <v>0</v>
      </c>
      <c r="AY180">
        <v>0</v>
      </c>
      <c r="AZ180">
        <v>0</v>
      </c>
      <c r="BB180">
        <v>0</v>
      </c>
      <c r="BC180" s="2">
        <v>2958465</v>
      </c>
      <c r="BD180">
        <v>0</v>
      </c>
      <c r="BE180">
        <v>0</v>
      </c>
    </row>
    <row r="181" spans="1:77" hidden="1" x14ac:dyDescent="0.25">
      <c r="A181">
        <v>42112</v>
      </c>
      <c r="B181" t="s">
        <v>274</v>
      </c>
      <c r="C181">
        <v>18410558</v>
      </c>
      <c r="D181" t="s">
        <v>3</v>
      </c>
      <c r="E181">
        <v>1991</v>
      </c>
      <c r="F181">
        <v>52</v>
      </c>
      <c r="G181">
        <v>155</v>
      </c>
      <c r="H181" s="2">
        <v>43880</v>
      </c>
      <c r="I181" s="2">
        <v>43882</v>
      </c>
      <c r="J181" s="2">
        <v>2958465</v>
      </c>
      <c r="K181" s="2">
        <v>43885</v>
      </c>
      <c r="L181" t="s">
        <v>82</v>
      </c>
      <c r="M181" t="s">
        <v>85</v>
      </c>
      <c r="N181">
        <v>1</v>
      </c>
      <c r="O181">
        <v>5.5</v>
      </c>
      <c r="P181">
        <v>0</v>
      </c>
      <c r="Q181">
        <v>0</v>
      </c>
      <c r="R181">
        <v>0</v>
      </c>
      <c r="S181">
        <v>2</v>
      </c>
      <c r="T181" t="s">
        <v>2</v>
      </c>
      <c r="U181" t="s">
        <v>5</v>
      </c>
      <c r="V181">
        <v>2</v>
      </c>
      <c r="W181" t="s">
        <v>91</v>
      </c>
      <c r="X181">
        <v>0</v>
      </c>
      <c r="Z181">
        <v>0</v>
      </c>
      <c r="AB181">
        <v>56.92</v>
      </c>
      <c r="AC181">
        <v>0.05</v>
      </c>
      <c r="AD181">
        <v>9</v>
      </c>
      <c r="AE181" s="4">
        <v>43896</v>
      </c>
      <c r="AF181">
        <v>6</v>
      </c>
      <c r="AG181">
        <v>4</v>
      </c>
      <c r="AH181" s="1">
        <v>1</v>
      </c>
      <c r="AI181">
        <v>1</v>
      </c>
      <c r="AJ181">
        <v>2</v>
      </c>
      <c r="AK181">
        <v>0</v>
      </c>
      <c r="AL181">
        <v>0</v>
      </c>
      <c r="AM181">
        <v>0</v>
      </c>
      <c r="AN181">
        <v>2</v>
      </c>
      <c r="AO181">
        <v>2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W181">
        <v>0</v>
      </c>
      <c r="AX181">
        <v>0</v>
      </c>
      <c r="AY181">
        <v>0</v>
      </c>
      <c r="AZ181">
        <v>0</v>
      </c>
      <c r="BB181">
        <v>0</v>
      </c>
      <c r="BC181" s="2">
        <v>2958465</v>
      </c>
      <c r="BD181">
        <v>0</v>
      </c>
      <c r="BE181">
        <v>0</v>
      </c>
    </row>
    <row r="182" spans="1:77" hidden="1" x14ac:dyDescent="0.25">
      <c r="A182">
        <v>42306</v>
      </c>
      <c r="B182" t="s">
        <v>275</v>
      </c>
      <c r="C182">
        <v>16411376</v>
      </c>
      <c r="D182" t="s">
        <v>3</v>
      </c>
      <c r="E182">
        <v>1991</v>
      </c>
      <c r="F182">
        <v>62</v>
      </c>
      <c r="G182">
        <v>153</v>
      </c>
      <c r="H182" s="2">
        <v>43911</v>
      </c>
      <c r="I182" s="2">
        <v>43913</v>
      </c>
      <c r="J182" s="2">
        <v>2958465</v>
      </c>
      <c r="K182" s="2">
        <v>43916</v>
      </c>
      <c r="L182" t="s">
        <v>82</v>
      </c>
      <c r="M182" t="s">
        <v>83</v>
      </c>
      <c r="N182">
        <v>1</v>
      </c>
      <c r="O182">
        <v>15</v>
      </c>
      <c r="P182">
        <v>0</v>
      </c>
      <c r="Q182">
        <v>0</v>
      </c>
      <c r="R182">
        <v>0</v>
      </c>
      <c r="S182">
        <v>6</v>
      </c>
      <c r="T182" t="s">
        <v>2</v>
      </c>
      <c r="U182" t="s">
        <v>6</v>
      </c>
      <c r="V182">
        <v>2</v>
      </c>
      <c r="W182" t="s">
        <v>91</v>
      </c>
      <c r="X182">
        <v>0</v>
      </c>
      <c r="Z182">
        <v>0</v>
      </c>
      <c r="AD182">
        <v>40</v>
      </c>
      <c r="AE182" s="4">
        <v>43921</v>
      </c>
      <c r="AF182">
        <v>25</v>
      </c>
      <c r="AG182">
        <v>18</v>
      </c>
      <c r="AH182" s="1">
        <v>0</v>
      </c>
      <c r="AI182">
        <v>6</v>
      </c>
      <c r="AJ182">
        <v>5</v>
      </c>
      <c r="AK182">
        <v>0</v>
      </c>
      <c r="AL182">
        <v>0</v>
      </c>
      <c r="AM182">
        <v>0</v>
      </c>
      <c r="AN182">
        <v>8</v>
      </c>
      <c r="AO182">
        <v>0</v>
      </c>
      <c r="AP182">
        <v>0</v>
      </c>
      <c r="AQ182">
        <v>0</v>
      </c>
      <c r="AR182">
        <v>0</v>
      </c>
      <c r="AS182">
        <v>0</v>
      </c>
      <c r="AU182">
        <v>0</v>
      </c>
      <c r="AW182">
        <v>0</v>
      </c>
      <c r="AX182">
        <v>0</v>
      </c>
      <c r="AY182">
        <v>0</v>
      </c>
      <c r="AZ182">
        <v>0</v>
      </c>
      <c r="BB182">
        <v>0</v>
      </c>
      <c r="BC182" s="2">
        <v>2958465</v>
      </c>
      <c r="BD182">
        <v>0</v>
      </c>
      <c r="BE182">
        <v>0</v>
      </c>
    </row>
    <row r="183" spans="1:77" hidden="1" x14ac:dyDescent="0.25">
      <c r="A183">
        <v>42438</v>
      </c>
      <c r="B183" t="s">
        <v>276</v>
      </c>
      <c r="C183">
        <v>18410473</v>
      </c>
      <c r="D183" t="s">
        <v>3</v>
      </c>
      <c r="E183">
        <v>1988</v>
      </c>
      <c r="F183">
        <v>48.5</v>
      </c>
      <c r="G183">
        <v>150</v>
      </c>
      <c r="H183" s="2">
        <v>43748</v>
      </c>
      <c r="I183" s="2">
        <v>43751</v>
      </c>
      <c r="J183" s="2">
        <v>2958465</v>
      </c>
      <c r="K183" s="2">
        <v>43754</v>
      </c>
      <c r="L183" t="s">
        <v>82</v>
      </c>
      <c r="M183" t="s">
        <v>101</v>
      </c>
      <c r="N183">
        <v>1</v>
      </c>
      <c r="O183">
        <v>4.5</v>
      </c>
      <c r="P183">
        <v>0</v>
      </c>
      <c r="Q183">
        <v>0</v>
      </c>
      <c r="R183">
        <v>0</v>
      </c>
      <c r="S183">
        <v>1</v>
      </c>
      <c r="T183" t="s">
        <v>2</v>
      </c>
      <c r="U183" t="s">
        <v>6</v>
      </c>
      <c r="V183">
        <v>2</v>
      </c>
      <c r="W183" t="s">
        <v>91</v>
      </c>
      <c r="X183">
        <v>0</v>
      </c>
      <c r="Z183">
        <v>0</v>
      </c>
      <c r="AD183">
        <v>10</v>
      </c>
      <c r="AE183" s="4">
        <v>43759</v>
      </c>
      <c r="AF183">
        <v>9</v>
      </c>
      <c r="AG183">
        <v>3</v>
      </c>
      <c r="AH183" s="1">
        <v>0</v>
      </c>
      <c r="AI183">
        <v>2</v>
      </c>
      <c r="AJ183">
        <v>0</v>
      </c>
      <c r="AK183">
        <v>0</v>
      </c>
      <c r="AL183">
        <v>0</v>
      </c>
      <c r="AM183">
        <v>0</v>
      </c>
      <c r="AN183">
        <v>2</v>
      </c>
      <c r="AO183">
        <v>0</v>
      </c>
      <c r="AP183">
        <v>0</v>
      </c>
      <c r="AQ183">
        <v>0</v>
      </c>
      <c r="AR183">
        <v>0</v>
      </c>
      <c r="AS183">
        <v>0</v>
      </c>
      <c r="AU183">
        <v>0</v>
      </c>
      <c r="AW183">
        <v>0</v>
      </c>
      <c r="AX183">
        <v>0</v>
      </c>
      <c r="AY183">
        <v>0</v>
      </c>
      <c r="AZ183">
        <v>0</v>
      </c>
      <c r="BB183">
        <v>0</v>
      </c>
      <c r="BC183" s="2">
        <v>2958465</v>
      </c>
      <c r="BD183">
        <v>0</v>
      </c>
      <c r="BE183">
        <v>0</v>
      </c>
    </row>
    <row r="184" spans="1:77" hidden="1" x14ac:dyDescent="0.25">
      <c r="A184">
        <v>42468</v>
      </c>
      <c r="B184" t="s">
        <v>277</v>
      </c>
      <c r="C184">
        <v>17417626</v>
      </c>
      <c r="D184" t="s">
        <v>3</v>
      </c>
      <c r="E184">
        <v>1989</v>
      </c>
      <c r="F184">
        <v>54</v>
      </c>
      <c r="G184">
        <v>155</v>
      </c>
      <c r="H184" s="2">
        <v>44186</v>
      </c>
      <c r="I184" s="2">
        <v>44188</v>
      </c>
      <c r="J184" s="2">
        <v>44188</v>
      </c>
      <c r="K184" s="2">
        <v>44191</v>
      </c>
      <c r="L184" t="s">
        <v>82</v>
      </c>
      <c r="M184" t="s">
        <v>106</v>
      </c>
      <c r="N184">
        <v>1</v>
      </c>
      <c r="O184">
        <v>5</v>
      </c>
      <c r="P184">
        <v>0</v>
      </c>
      <c r="Q184">
        <v>0</v>
      </c>
      <c r="R184">
        <v>20</v>
      </c>
      <c r="T184" t="s">
        <v>8</v>
      </c>
      <c r="U184" t="s">
        <v>6</v>
      </c>
      <c r="V184">
        <v>2</v>
      </c>
      <c r="W184" t="s">
        <v>91</v>
      </c>
      <c r="X184">
        <v>0</v>
      </c>
      <c r="Z184">
        <v>0</v>
      </c>
      <c r="AB184">
        <v>41.57</v>
      </c>
      <c r="AC184">
        <v>0.05</v>
      </c>
      <c r="AD184">
        <v>37</v>
      </c>
      <c r="AE184" s="4">
        <v>44196</v>
      </c>
      <c r="AF184">
        <v>32</v>
      </c>
      <c r="AG184">
        <v>22</v>
      </c>
      <c r="AH184" s="1">
        <v>0</v>
      </c>
      <c r="AI184">
        <v>10</v>
      </c>
      <c r="AJ184">
        <v>5</v>
      </c>
      <c r="AK184">
        <v>0</v>
      </c>
      <c r="AL184">
        <v>0</v>
      </c>
      <c r="AM184">
        <v>0</v>
      </c>
      <c r="AN184">
        <v>12</v>
      </c>
      <c r="AO184">
        <v>0</v>
      </c>
      <c r="AP184">
        <v>0</v>
      </c>
      <c r="AQ184">
        <v>0</v>
      </c>
      <c r="AR184">
        <v>0</v>
      </c>
      <c r="AS184">
        <v>0</v>
      </c>
      <c r="AU184">
        <v>0</v>
      </c>
      <c r="AW184">
        <v>0</v>
      </c>
      <c r="AX184">
        <v>0</v>
      </c>
      <c r="AY184">
        <v>0</v>
      </c>
      <c r="AZ184">
        <v>0</v>
      </c>
      <c r="BB184">
        <v>0</v>
      </c>
      <c r="BC184" s="2">
        <v>2958465</v>
      </c>
      <c r="BD184">
        <v>0</v>
      </c>
      <c r="BE184">
        <v>0</v>
      </c>
    </row>
    <row r="185" spans="1:77" hidden="1" x14ac:dyDescent="0.25">
      <c r="A185">
        <v>42585</v>
      </c>
      <c r="B185" t="s">
        <v>278</v>
      </c>
      <c r="C185">
        <v>19027660</v>
      </c>
      <c r="D185" t="s">
        <v>3</v>
      </c>
      <c r="E185">
        <v>1997</v>
      </c>
      <c r="F185">
        <v>40</v>
      </c>
      <c r="G185">
        <v>150</v>
      </c>
      <c r="H185" s="2">
        <v>43878</v>
      </c>
      <c r="I185" s="2">
        <v>43884</v>
      </c>
      <c r="J185" s="2">
        <v>2958465</v>
      </c>
      <c r="K185" s="2">
        <v>43887</v>
      </c>
      <c r="L185" t="s">
        <v>90</v>
      </c>
      <c r="M185" t="s">
        <v>83</v>
      </c>
      <c r="N185">
        <v>1</v>
      </c>
      <c r="P185">
        <v>0</v>
      </c>
      <c r="Q185">
        <v>0</v>
      </c>
      <c r="R185">
        <v>20</v>
      </c>
      <c r="S185">
        <v>3</v>
      </c>
      <c r="T185" t="s">
        <v>2</v>
      </c>
      <c r="U185" t="s">
        <v>5</v>
      </c>
      <c r="V185">
        <v>2</v>
      </c>
      <c r="W185" t="s">
        <v>91</v>
      </c>
      <c r="X185">
        <v>0</v>
      </c>
      <c r="Z185">
        <v>0</v>
      </c>
      <c r="AD185">
        <v>21</v>
      </c>
      <c r="AE185" s="4">
        <v>43894.558333333334</v>
      </c>
      <c r="AF185">
        <v>15</v>
      </c>
      <c r="AG185">
        <v>12</v>
      </c>
      <c r="AH185" s="1">
        <v>0</v>
      </c>
      <c r="AI185">
        <v>6</v>
      </c>
      <c r="AJ185">
        <v>1</v>
      </c>
      <c r="AK185">
        <v>0</v>
      </c>
      <c r="AL185">
        <v>1</v>
      </c>
      <c r="AM185">
        <v>3</v>
      </c>
      <c r="AN185">
        <v>3</v>
      </c>
      <c r="AO185">
        <v>0</v>
      </c>
      <c r="AP185">
        <v>1</v>
      </c>
      <c r="AQ185">
        <v>0</v>
      </c>
      <c r="AR185">
        <v>0</v>
      </c>
      <c r="AS185">
        <v>0</v>
      </c>
      <c r="AT185">
        <v>659.71</v>
      </c>
      <c r="AU185">
        <v>1</v>
      </c>
      <c r="AW185">
        <v>1</v>
      </c>
      <c r="AX185">
        <v>0</v>
      </c>
      <c r="AY185">
        <v>1</v>
      </c>
      <c r="AZ185">
        <v>24</v>
      </c>
      <c r="BA185" t="s">
        <v>279</v>
      </c>
      <c r="BB185">
        <v>0</v>
      </c>
      <c r="BC185" s="2">
        <v>43633</v>
      </c>
      <c r="BD185">
        <v>0</v>
      </c>
      <c r="BE185">
        <v>0</v>
      </c>
    </row>
    <row r="186" spans="1:77" hidden="1" x14ac:dyDescent="0.25">
      <c r="A186">
        <v>42793</v>
      </c>
      <c r="B186" t="s">
        <v>280</v>
      </c>
      <c r="C186">
        <v>19411023</v>
      </c>
      <c r="D186" t="s">
        <v>3</v>
      </c>
      <c r="E186">
        <v>1994</v>
      </c>
      <c r="F186">
        <v>58</v>
      </c>
      <c r="G186">
        <v>157</v>
      </c>
      <c r="H186" s="2">
        <v>43815</v>
      </c>
      <c r="I186" s="2">
        <v>43817</v>
      </c>
      <c r="J186" s="2">
        <v>2958465</v>
      </c>
      <c r="K186" s="2">
        <v>43820</v>
      </c>
      <c r="L186" t="s">
        <v>82</v>
      </c>
      <c r="M186" t="s">
        <v>83</v>
      </c>
      <c r="N186">
        <v>1</v>
      </c>
      <c r="O186">
        <v>5</v>
      </c>
      <c r="P186">
        <v>1</v>
      </c>
      <c r="Q186">
        <v>1</v>
      </c>
      <c r="R186">
        <v>0</v>
      </c>
      <c r="S186">
        <v>1</v>
      </c>
      <c r="T186" t="s">
        <v>2</v>
      </c>
      <c r="U186" t="s">
        <v>6</v>
      </c>
      <c r="V186">
        <v>2</v>
      </c>
      <c r="W186" t="s">
        <v>91</v>
      </c>
      <c r="X186">
        <v>0</v>
      </c>
      <c r="Z186">
        <v>0</v>
      </c>
      <c r="AD186">
        <v>8</v>
      </c>
      <c r="AE186" s="4">
        <v>43825</v>
      </c>
      <c r="AF186">
        <v>3</v>
      </c>
      <c r="AG186">
        <v>1</v>
      </c>
      <c r="AH186" s="1">
        <v>0</v>
      </c>
      <c r="AI186">
        <v>0</v>
      </c>
      <c r="AJ186">
        <v>1</v>
      </c>
      <c r="AK186">
        <v>0</v>
      </c>
      <c r="AL186">
        <v>0</v>
      </c>
      <c r="AM186">
        <v>0</v>
      </c>
      <c r="AN186">
        <v>1</v>
      </c>
      <c r="AO186">
        <v>0</v>
      </c>
      <c r="AP186">
        <v>0</v>
      </c>
      <c r="AQ186">
        <v>0</v>
      </c>
      <c r="AR186">
        <v>0</v>
      </c>
      <c r="AS186">
        <v>0</v>
      </c>
      <c r="AU186">
        <v>0</v>
      </c>
      <c r="AW186">
        <v>0</v>
      </c>
      <c r="AX186">
        <v>0</v>
      </c>
      <c r="AY186">
        <v>0</v>
      </c>
      <c r="AZ186">
        <v>0</v>
      </c>
      <c r="BB186">
        <v>0</v>
      </c>
      <c r="BC186" s="2">
        <v>2958465</v>
      </c>
      <c r="BD186">
        <v>0</v>
      </c>
      <c r="BE186">
        <v>0</v>
      </c>
    </row>
    <row r="187" spans="1:77" hidden="1" x14ac:dyDescent="0.25">
      <c r="A187">
        <v>42856</v>
      </c>
      <c r="B187" t="s">
        <v>281</v>
      </c>
      <c r="C187">
        <v>19023268</v>
      </c>
      <c r="D187" t="s">
        <v>3</v>
      </c>
      <c r="E187">
        <v>1990</v>
      </c>
      <c r="F187">
        <v>58</v>
      </c>
      <c r="G187">
        <v>160</v>
      </c>
      <c r="H187" s="2">
        <v>44035</v>
      </c>
      <c r="I187" s="2">
        <v>44036</v>
      </c>
      <c r="J187" s="2">
        <v>44036</v>
      </c>
      <c r="K187" s="2">
        <v>44039</v>
      </c>
      <c r="L187" t="s">
        <v>90</v>
      </c>
      <c r="M187" t="s">
        <v>83</v>
      </c>
      <c r="N187">
        <v>1</v>
      </c>
      <c r="P187">
        <v>0</v>
      </c>
      <c r="Q187">
        <v>0</v>
      </c>
      <c r="R187">
        <v>20</v>
      </c>
      <c r="S187">
        <v>7</v>
      </c>
      <c r="T187" t="s">
        <v>2</v>
      </c>
      <c r="U187" t="s">
        <v>6</v>
      </c>
      <c r="V187">
        <v>2</v>
      </c>
      <c r="W187" t="s">
        <v>91</v>
      </c>
      <c r="X187">
        <v>0</v>
      </c>
      <c r="Z187">
        <v>0</v>
      </c>
      <c r="AB187">
        <v>54.83</v>
      </c>
      <c r="AC187">
        <v>0.191</v>
      </c>
      <c r="AD187">
        <v>12</v>
      </c>
      <c r="AE187" s="4">
        <v>44045.513194444444</v>
      </c>
      <c r="AF187">
        <v>6</v>
      </c>
      <c r="AG187">
        <v>5</v>
      </c>
      <c r="AH187" s="1">
        <v>0</v>
      </c>
      <c r="AI187">
        <v>3</v>
      </c>
      <c r="AJ187">
        <v>0</v>
      </c>
      <c r="AK187">
        <v>0</v>
      </c>
      <c r="AL187">
        <v>0</v>
      </c>
      <c r="AM187">
        <v>0</v>
      </c>
      <c r="AN187">
        <v>3</v>
      </c>
      <c r="AO187">
        <v>0</v>
      </c>
      <c r="AP187">
        <v>0</v>
      </c>
      <c r="AQ187">
        <v>0</v>
      </c>
      <c r="AR187">
        <v>0</v>
      </c>
      <c r="AS187">
        <v>0</v>
      </c>
      <c r="AU187">
        <v>0</v>
      </c>
      <c r="AW187">
        <v>0</v>
      </c>
      <c r="AX187">
        <v>0</v>
      </c>
      <c r="AY187">
        <v>0</v>
      </c>
      <c r="AZ187">
        <v>0</v>
      </c>
      <c r="BB187">
        <v>0</v>
      </c>
      <c r="BC187" s="2">
        <v>2958465</v>
      </c>
      <c r="BD187">
        <v>0</v>
      </c>
      <c r="BE187">
        <v>0</v>
      </c>
    </row>
    <row r="188" spans="1:77" hidden="1" x14ac:dyDescent="0.25">
      <c r="A188">
        <v>43521</v>
      </c>
      <c r="B188" t="s">
        <v>282</v>
      </c>
      <c r="C188">
        <v>19411978</v>
      </c>
      <c r="D188" t="s">
        <v>3</v>
      </c>
      <c r="E188">
        <v>1988</v>
      </c>
      <c r="H188" s="2">
        <v>44254</v>
      </c>
      <c r="I188" s="2">
        <v>44256</v>
      </c>
      <c r="J188" s="2">
        <v>44257</v>
      </c>
      <c r="K188" s="2">
        <v>44259</v>
      </c>
      <c r="L188" t="s">
        <v>82</v>
      </c>
      <c r="M188" t="s">
        <v>83</v>
      </c>
      <c r="N188">
        <v>1</v>
      </c>
      <c r="O188">
        <v>4.5</v>
      </c>
      <c r="P188">
        <v>0</v>
      </c>
      <c r="Q188">
        <v>0</v>
      </c>
      <c r="T188" t="s">
        <v>9</v>
      </c>
      <c r="U188" t="s">
        <v>6</v>
      </c>
      <c r="V188">
        <v>2</v>
      </c>
      <c r="W188" t="s">
        <v>91</v>
      </c>
      <c r="X188">
        <v>0</v>
      </c>
      <c r="Z188">
        <v>0</v>
      </c>
      <c r="AD188">
        <v>18</v>
      </c>
      <c r="AE188" s="4">
        <v>44266</v>
      </c>
      <c r="AF188">
        <v>9</v>
      </c>
      <c r="AG188">
        <v>6</v>
      </c>
      <c r="AH188" s="1">
        <v>0</v>
      </c>
      <c r="AI188">
        <v>4</v>
      </c>
      <c r="AJ188">
        <v>3</v>
      </c>
      <c r="AK188">
        <v>0</v>
      </c>
      <c r="AL188">
        <v>0</v>
      </c>
      <c r="AM188">
        <v>0</v>
      </c>
      <c r="AN188">
        <v>4</v>
      </c>
      <c r="AO188">
        <v>0</v>
      </c>
      <c r="AP188">
        <v>0</v>
      </c>
      <c r="AQ188">
        <v>0</v>
      </c>
      <c r="AR188">
        <v>0</v>
      </c>
      <c r="AS188">
        <v>0</v>
      </c>
      <c r="AU188">
        <v>0</v>
      </c>
      <c r="AW188">
        <v>0</v>
      </c>
      <c r="AX188">
        <v>0</v>
      </c>
      <c r="AY188">
        <v>0</v>
      </c>
      <c r="AZ188">
        <v>0</v>
      </c>
      <c r="BB188">
        <v>0</v>
      </c>
      <c r="BC188" s="2">
        <v>2958465</v>
      </c>
      <c r="BD188">
        <v>0</v>
      </c>
      <c r="BE188">
        <v>0</v>
      </c>
    </row>
    <row r="189" spans="1:77" hidden="1" x14ac:dyDescent="0.25">
      <c r="A189">
        <v>43718</v>
      </c>
      <c r="B189" t="s">
        <v>283</v>
      </c>
      <c r="C189">
        <v>17412040</v>
      </c>
      <c r="D189" t="s">
        <v>3</v>
      </c>
      <c r="E189">
        <v>1990</v>
      </c>
      <c r="F189">
        <v>51</v>
      </c>
      <c r="G189">
        <v>157</v>
      </c>
      <c r="H189" s="2">
        <v>44525</v>
      </c>
      <c r="I189" s="2">
        <v>44528</v>
      </c>
      <c r="J189" s="2">
        <v>2958465</v>
      </c>
      <c r="K189" s="2">
        <v>44531</v>
      </c>
      <c r="L189" t="s">
        <v>82</v>
      </c>
      <c r="M189" t="s">
        <v>83</v>
      </c>
      <c r="N189">
        <v>2</v>
      </c>
      <c r="O189">
        <v>7</v>
      </c>
      <c r="P189">
        <v>0</v>
      </c>
      <c r="Q189">
        <v>0</v>
      </c>
      <c r="R189">
        <v>100</v>
      </c>
      <c r="S189">
        <v>3</v>
      </c>
      <c r="T189" t="s">
        <v>2</v>
      </c>
      <c r="U189" t="s">
        <v>7</v>
      </c>
      <c r="V189">
        <v>2</v>
      </c>
      <c r="W189" t="s">
        <v>91</v>
      </c>
      <c r="X189">
        <v>0</v>
      </c>
      <c r="Z189">
        <v>0</v>
      </c>
      <c r="AB189">
        <v>43.03</v>
      </c>
      <c r="AC189">
        <v>0.36899999999999999</v>
      </c>
      <c r="AD189">
        <v>30</v>
      </c>
      <c r="AE189" s="4">
        <v>44539</v>
      </c>
      <c r="AF189">
        <v>14</v>
      </c>
      <c r="AG189">
        <v>8</v>
      </c>
      <c r="AH189" s="1">
        <v>0</v>
      </c>
      <c r="AI189">
        <v>3</v>
      </c>
      <c r="AJ189">
        <v>1</v>
      </c>
      <c r="AK189">
        <v>1</v>
      </c>
      <c r="AL189">
        <v>1</v>
      </c>
      <c r="AM189">
        <v>0</v>
      </c>
      <c r="AN189">
        <v>2</v>
      </c>
      <c r="AO189">
        <v>0</v>
      </c>
      <c r="AP189">
        <v>0</v>
      </c>
      <c r="AQ189">
        <v>0</v>
      </c>
      <c r="AR189">
        <v>0</v>
      </c>
      <c r="AS189">
        <v>0</v>
      </c>
      <c r="AU189">
        <v>0</v>
      </c>
      <c r="AW189">
        <v>0</v>
      </c>
      <c r="AX189">
        <v>0</v>
      </c>
      <c r="AY189">
        <v>0</v>
      </c>
      <c r="AZ189">
        <v>0</v>
      </c>
      <c r="BB189">
        <v>0</v>
      </c>
      <c r="BC189" s="2">
        <v>2958465</v>
      </c>
      <c r="BD189">
        <v>0</v>
      </c>
      <c r="BE189">
        <v>0</v>
      </c>
    </row>
    <row r="190" spans="1:77" hidden="1" x14ac:dyDescent="0.25">
      <c r="A190">
        <v>44023</v>
      </c>
      <c r="B190" t="s">
        <v>284</v>
      </c>
      <c r="C190">
        <v>19405375</v>
      </c>
      <c r="D190" t="s">
        <v>3</v>
      </c>
      <c r="E190">
        <v>1988</v>
      </c>
      <c r="H190" s="2">
        <v>44292</v>
      </c>
      <c r="I190" s="2">
        <v>44297</v>
      </c>
      <c r="J190" s="2">
        <v>2958465</v>
      </c>
      <c r="K190" s="2">
        <v>44300</v>
      </c>
      <c r="L190" t="s">
        <v>82</v>
      </c>
      <c r="M190" t="s">
        <v>83</v>
      </c>
      <c r="N190">
        <v>1</v>
      </c>
      <c r="O190">
        <v>5</v>
      </c>
      <c r="P190">
        <v>0</v>
      </c>
      <c r="Q190">
        <v>0</v>
      </c>
      <c r="R190">
        <v>0</v>
      </c>
      <c r="S190">
        <v>3</v>
      </c>
      <c r="T190" t="s">
        <v>2</v>
      </c>
      <c r="U190" t="s">
        <v>6</v>
      </c>
      <c r="V190">
        <v>2</v>
      </c>
      <c r="W190" t="s">
        <v>91</v>
      </c>
      <c r="X190">
        <v>0</v>
      </c>
      <c r="Z190">
        <v>0</v>
      </c>
      <c r="AB190">
        <v>61.52</v>
      </c>
      <c r="AC190">
        <v>0.05</v>
      </c>
      <c r="AD190">
        <v>19</v>
      </c>
      <c r="AE190" s="4">
        <v>44308</v>
      </c>
      <c r="AF190">
        <v>7</v>
      </c>
      <c r="AG190">
        <v>6</v>
      </c>
      <c r="AH190" s="1">
        <v>0</v>
      </c>
      <c r="AI190">
        <v>5</v>
      </c>
      <c r="AJ190">
        <v>0</v>
      </c>
      <c r="AK190">
        <v>0</v>
      </c>
      <c r="AL190">
        <v>0</v>
      </c>
      <c r="AM190">
        <v>0</v>
      </c>
      <c r="AN190">
        <v>2</v>
      </c>
      <c r="AO190">
        <v>0</v>
      </c>
      <c r="AP190">
        <v>0</v>
      </c>
      <c r="AQ190">
        <v>0</v>
      </c>
      <c r="AR190">
        <v>0</v>
      </c>
      <c r="AS190">
        <v>0</v>
      </c>
      <c r="AU190">
        <v>0</v>
      </c>
      <c r="AW190">
        <v>0</v>
      </c>
      <c r="AX190">
        <v>0</v>
      </c>
      <c r="AY190">
        <v>0</v>
      </c>
      <c r="AZ190">
        <v>0</v>
      </c>
      <c r="BB190">
        <v>0</v>
      </c>
      <c r="BC190" s="2">
        <v>2958465</v>
      </c>
      <c r="BD190">
        <v>0</v>
      </c>
      <c r="BE190">
        <v>0</v>
      </c>
    </row>
    <row r="191" spans="1:77" hidden="1" x14ac:dyDescent="0.25">
      <c r="A191">
        <v>44610</v>
      </c>
      <c r="B191" t="s">
        <v>285</v>
      </c>
      <c r="C191">
        <v>19030557</v>
      </c>
      <c r="D191" t="s">
        <v>3</v>
      </c>
      <c r="E191">
        <v>1993</v>
      </c>
      <c r="F191">
        <v>55</v>
      </c>
      <c r="G191">
        <v>160</v>
      </c>
      <c r="H191" s="2">
        <v>43741</v>
      </c>
      <c r="I191" s="2">
        <v>43742</v>
      </c>
      <c r="J191" s="2">
        <v>2958465</v>
      </c>
      <c r="K191" s="2">
        <v>43745</v>
      </c>
      <c r="L191" t="s">
        <v>90</v>
      </c>
      <c r="M191" t="s">
        <v>83</v>
      </c>
      <c r="N191">
        <v>1</v>
      </c>
      <c r="O191">
        <v>5</v>
      </c>
      <c r="P191">
        <v>0</v>
      </c>
      <c r="Q191">
        <v>0</v>
      </c>
      <c r="R191">
        <v>0</v>
      </c>
      <c r="S191">
        <v>3</v>
      </c>
      <c r="T191" t="s">
        <v>2</v>
      </c>
      <c r="U191" t="s">
        <v>6</v>
      </c>
      <c r="V191">
        <v>2</v>
      </c>
      <c r="W191" t="s">
        <v>286</v>
      </c>
      <c r="X191">
        <v>0</v>
      </c>
      <c r="Z191">
        <v>0</v>
      </c>
      <c r="AD191">
        <v>13</v>
      </c>
      <c r="AE191" s="4">
        <v>43750.521527777775</v>
      </c>
      <c r="AF191">
        <v>10</v>
      </c>
      <c r="AG191">
        <v>5</v>
      </c>
      <c r="AH191" s="1">
        <v>1</v>
      </c>
      <c r="AI191">
        <v>2</v>
      </c>
      <c r="AJ191">
        <v>1</v>
      </c>
      <c r="AK191">
        <v>0</v>
      </c>
      <c r="AL191">
        <v>0</v>
      </c>
      <c r="AM191">
        <v>0</v>
      </c>
      <c r="AN191">
        <v>4</v>
      </c>
      <c r="AO191">
        <v>0</v>
      </c>
      <c r="AP191">
        <v>0</v>
      </c>
      <c r="AQ191">
        <v>0</v>
      </c>
      <c r="AR191">
        <v>0</v>
      </c>
      <c r="AS191">
        <v>0</v>
      </c>
      <c r="AU191">
        <v>0</v>
      </c>
      <c r="AW191">
        <v>0</v>
      </c>
      <c r="AX191">
        <v>0</v>
      </c>
      <c r="AY191">
        <v>0</v>
      </c>
      <c r="AZ191">
        <v>0</v>
      </c>
      <c r="BB191">
        <v>0</v>
      </c>
      <c r="BC191" s="2">
        <v>2958465</v>
      </c>
      <c r="BD191">
        <v>0</v>
      </c>
      <c r="BE191">
        <v>0</v>
      </c>
    </row>
    <row r="192" spans="1:77" hidden="1" x14ac:dyDescent="0.25">
      <c r="A192">
        <v>44745</v>
      </c>
      <c r="B192" t="s">
        <v>287</v>
      </c>
      <c r="C192">
        <v>16418302</v>
      </c>
      <c r="D192" t="s">
        <v>3</v>
      </c>
      <c r="E192">
        <v>1987</v>
      </c>
      <c r="F192">
        <v>52</v>
      </c>
      <c r="G192">
        <v>155</v>
      </c>
      <c r="H192" s="2">
        <v>44320</v>
      </c>
      <c r="I192" s="2">
        <v>44321</v>
      </c>
      <c r="J192" s="2">
        <v>2958465</v>
      </c>
      <c r="K192" s="2">
        <v>44324</v>
      </c>
      <c r="L192" t="s">
        <v>90</v>
      </c>
      <c r="M192" t="s">
        <v>83</v>
      </c>
      <c r="N192">
        <v>2</v>
      </c>
      <c r="O192">
        <v>5</v>
      </c>
      <c r="P192">
        <v>0</v>
      </c>
      <c r="Q192">
        <v>0</v>
      </c>
      <c r="R192">
        <v>101</v>
      </c>
      <c r="S192">
        <v>4</v>
      </c>
      <c r="T192" t="s">
        <v>2</v>
      </c>
      <c r="U192" t="s">
        <v>11</v>
      </c>
      <c r="V192">
        <v>2</v>
      </c>
      <c r="W192" t="s">
        <v>91</v>
      </c>
      <c r="X192">
        <v>0</v>
      </c>
      <c r="Z192">
        <v>0</v>
      </c>
      <c r="AB192">
        <v>34.42</v>
      </c>
      <c r="AC192" t="s">
        <v>92</v>
      </c>
      <c r="AD192">
        <v>11</v>
      </c>
      <c r="AE192" s="4">
        <v>44329.501388888886</v>
      </c>
      <c r="AF192">
        <v>6</v>
      </c>
      <c r="AG192">
        <v>4</v>
      </c>
      <c r="AH192" s="1">
        <v>0</v>
      </c>
      <c r="AI192">
        <v>2</v>
      </c>
      <c r="AJ192">
        <v>1</v>
      </c>
      <c r="AK192">
        <v>0</v>
      </c>
      <c r="AL192">
        <v>0</v>
      </c>
      <c r="AM192">
        <v>0</v>
      </c>
      <c r="AN192">
        <v>2</v>
      </c>
      <c r="AO192">
        <v>0</v>
      </c>
      <c r="AP192">
        <v>0</v>
      </c>
      <c r="AQ192">
        <v>0</v>
      </c>
      <c r="AR192">
        <v>0</v>
      </c>
      <c r="AS192">
        <v>0</v>
      </c>
      <c r="AU192">
        <v>0</v>
      </c>
      <c r="AW192">
        <v>0</v>
      </c>
      <c r="AX192">
        <v>0</v>
      </c>
      <c r="AY192">
        <v>0</v>
      </c>
      <c r="AZ192">
        <v>0</v>
      </c>
      <c r="BB192">
        <v>0</v>
      </c>
      <c r="BC192" s="2">
        <v>2958465</v>
      </c>
      <c r="BD192">
        <v>0</v>
      </c>
      <c r="BE192">
        <v>0</v>
      </c>
    </row>
    <row r="193" spans="1:57" hidden="1" x14ac:dyDescent="0.25">
      <c r="A193">
        <v>45678</v>
      </c>
      <c r="B193" t="s">
        <v>288</v>
      </c>
      <c r="C193">
        <v>16427726</v>
      </c>
      <c r="D193" t="s">
        <v>3</v>
      </c>
      <c r="E193">
        <v>1988</v>
      </c>
      <c r="F193">
        <v>45</v>
      </c>
      <c r="G193">
        <v>152</v>
      </c>
      <c r="H193" s="2">
        <v>44185</v>
      </c>
      <c r="I193" s="2">
        <v>44188</v>
      </c>
      <c r="J193" s="2">
        <v>2958465</v>
      </c>
      <c r="K193" s="2">
        <v>44191</v>
      </c>
      <c r="L193" t="s">
        <v>90</v>
      </c>
      <c r="M193" t="s">
        <v>97</v>
      </c>
      <c r="N193">
        <v>2</v>
      </c>
      <c r="O193">
        <v>8</v>
      </c>
      <c r="P193">
        <v>0</v>
      </c>
      <c r="Q193">
        <v>0</v>
      </c>
      <c r="R193">
        <v>1001</v>
      </c>
      <c r="S193">
        <v>3</v>
      </c>
      <c r="T193" t="s">
        <v>2</v>
      </c>
      <c r="U193" t="s">
        <v>5</v>
      </c>
      <c r="V193">
        <v>2</v>
      </c>
      <c r="W193" t="s">
        <v>91</v>
      </c>
      <c r="X193">
        <v>0</v>
      </c>
      <c r="Z193">
        <v>0</v>
      </c>
      <c r="AD193">
        <v>7</v>
      </c>
      <c r="AE193" s="4">
        <v>44196.551388888889</v>
      </c>
      <c r="AF193">
        <v>5</v>
      </c>
      <c r="AG193">
        <v>4</v>
      </c>
      <c r="AH193" s="1">
        <v>0</v>
      </c>
      <c r="AI193">
        <v>1</v>
      </c>
      <c r="AJ193">
        <v>0</v>
      </c>
      <c r="AK193">
        <v>0</v>
      </c>
      <c r="AL193">
        <v>0</v>
      </c>
      <c r="AM193">
        <v>0</v>
      </c>
      <c r="AN193">
        <v>1</v>
      </c>
      <c r="AO193">
        <v>0</v>
      </c>
      <c r="AP193">
        <v>0</v>
      </c>
      <c r="AQ193">
        <v>0</v>
      </c>
      <c r="AR193">
        <v>0</v>
      </c>
      <c r="AS193">
        <v>0</v>
      </c>
      <c r="AU193">
        <v>0</v>
      </c>
      <c r="AW193">
        <v>0</v>
      </c>
      <c r="AX193">
        <v>0</v>
      </c>
      <c r="AY193">
        <v>0</v>
      </c>
      <c r="AZ193">
        <v>0</v>
      </c>
      <c r="BB193">
        <v>0</v>
      </c>
      <c r="BC193" s="2">
        <v>2958465</v>
      </c>
      <c r="BD193">
        <v>0</v>
      </c>
      <c r="BE193">
        <v>0</v>
      </c>
    </row>
    <row r="194" spans="1:57" hidden="1" x14ac:dyDescent="0.25">
      <c r="A194">
        <v>45700</v>
      </c>
      <c r="B194" t="s">
        <v>289</v>
      </c>
      <c r="C194">
        <v>19413219</v>
      </c>
      <c r="D194" t="s">
        <v>3</v>
      </c>
      <c r="E194">
        <v>1987</v>
      </c>
      <c r="F194">
        <v>49</v>
      </c>
      <c r="G194">
        <v>157</v>
      </c>
      <c r="H194" s="2">
        <v>43776</v>
      </c>
      <c r="I194" s="2">
        <v>43779</v>
      </c>
      <c r="J194" s="2">
        <v>2958465</v>
      </c>
      <c r="K194" s="2">
        <v>43782</v>
      </c>
      <c r="L194" t="s">
        <v>81</v>
      </c>
      <c r="M194" t="s">
        <v>83</v>
      </c>
      <c r="N194">
        <v>1</v>
      </c>
      <c r="O194">
        <v>6</v>
      </c>
      <c r="P194">
        <v>0</v>
      </c>
      <c r="Q194">
        <v>0</v>
      </c>
      <c r="R194">
        <v>0</v>
      </c>
      <c r="S194">
        <v>7</v>
      </c>
      <c r="T194" t="s">
        <v>2</v>
      </c>
      <c r="U194" t="s">
        <v>6</v>
      </c>
      <c r="V194">
        <v>2</v>
      </c>
      <c r="W194" t="s">
        <v>91</v>
      </c>
      <c r="X194">
        <v>0</v>
      </c>
      <c r="Z194">
        <v>0</v>
      </c>
      <c r="AD194">
        <v>13</v>
      </c>
      <c r="AE194" s="4">
        <v>43787</v>
      </c>
      <c r="AF194">
        <v>8</v>
      </c>
      <c r="AG194">
        <v>6</v>
      </c>
      <c r="AH194" s="1">
        <v>0</v>
      </c>
      <c r="AI194">
        <v>1</v>
      </c>
      <c r="AJ194">
        <v>3</v>
      </c>
      <c r="AK194">
        <v>0</v>
      </c>
      <c r="AL194">
        <v>0</v>
      </c>
      <c r="AM194">
        <v>0</v>
      </c>
      <c r="AN194">
        <v>4</v>
      </c>
      <c r="AO194">
        <v>0</v>
      </c>
      <c r="AP194">
        <v>0</v>
      </c>
      <c r="AQ194">
        <v>0</v>
      </c>
      <c r="AR194">
        <v>0</v>
      </c>
      <c r="AS194">
        <v>0</v>
      </c>
      <c r="AU194">
        <v>0</v>
      </c>
      <c r="AW194">
        <v>0</v>
      </c>
      <c r="AX194">
        <v>0</v>
      </c>
      <c r="AY194">
        <v>0</v>
      </c>
      <c r="AZ194">
        <v>0</v>
      </c>
      <c r="BB194">
        <v>0</v>
      </c>
      <c r="BC194" s="2">
        <v>2958465</v>
      </c>
      <c r="BD194">
        <v>0</v>
      </c>
      <c r="BE194">
        <v>0</v>
      </c>
    </row>
    <row r="195" spans="1:57" hidden="1" x14ac:dyDescent="0.25">
      <c r="A195">
        <v>46273</v>
      </c>
      <c r="B195" t="s">
        <v>290</v>
      </c>
      <c r="C195">
        <v>19031535</v>
      </c>
      <c r="D195" t="s">
        <v>3</v>
      </c>
      <c r="E195">
        <v>1987</v>
      </c>
      <c r="F195">
        <v>45</v>
      </c>
      <c r="G195">
        <v>152</v>
      </c>
      <c r="H195" s="2">
        <v>44244</v>
      </c>
      <c r="I195" s="2">
        <v>44250</v>
      </c>
      <c r="J195" s="2">
        <v>2958465</v>
      </c>
      <c r="K195" s="2">
        <v>44252</v>
      </c>
      <c r="L195" t="s">
        <v>90</v>
      </c>
      <c r="M195" t="s">
        <v>83</v>
      </c>
      <c r="N195">
        <v>2</v>
      </c>
      <c r="P195">
        <v>0</v>
      </c>
      <c r="Q195">
        <v>0</v>
      </c>
      <c r="R195">
        <v>40</v>
      </c>
      <c r="S195">
        <v>8</v>
      </c>
      <c r="T195" t="s">
        <v>13</v>
      </c>
      <c r="U195" t="s">
        <v>6</v>
      </c>
      <c r="V195">
        <v>1</v>
      </c>
      <c r="W195" t="s">
        <v>98</v>
      </c>
      <c r="X195">
        <v>0</v>
      </c>
      <c r="Z195">
        <v>0</v>
      </c>
      <c r="AD195">
        <v>3</v>
      </c>
      <c r="AE195" s="4">
        <v>44257.488194444442</v>
      </c>
      <c r="AF195">
        <v>1</v>
      </c>
      <c r="AG195">
        <v>1</v>
      </c>
      <c r="AH195" s="1">
        <v>0</v>
      </c>
      <c r="AI195">
        <v>1</v>
      </c>
      <c r="AJ195">
        <v>0</v>
      </c>
      <c r="AK195">
        <v>0</v>
      </c>
      <c r="AL195">
        <v>0</v>
      </c>
      <c r="AM195">
        <v>0</v>
      </c>
      <c r="AN195">
        <v>1</v>
      </c>
      <c r="AO195">
        <v>0</v>
      </c>
      <c r="AP195">
        <v>0</v>
      </c>
      <c r="AQ195">
        <v>0</v>
      </c>
      <c r="AR195">
        <v>0</v>
      </c>
      <c r="AS195">
        <v>0</v>
      </c>
      <c r="AU195">
        <v>0</v>
      </c>
      <c r="AW195">
        <v>0</v>
      </c>
      <c r="AX195">
        <v>0</v>
      </c>
      <c r="AY195">
        <v>0</v>
      </c>
      <c r="AZ195">
        <v>0</v>
      </c>
      <c r="BB195">
        <v>0</v>
      </c>
      <c r="BC195" s="2">
        <v>2958465</v>
      </c>
      <c r="BD195">
        <v>0</v>
      </c>
      <c r="BE195">
        <v>0</v>
      </c>
    </row>
    <row r="196" spans="1:57" hidden="1" x14ac:dyDescent="0.25">
      <c r="A196">
        <v>46291</v>
      </c>
      <c r="B196" t="s">
        <v>291</v>
      </c>
      <c r="C196">
        <v>19413959</v>
      </c>
      <c r="D196" t="s">
        <v>3</v>
      </c>
      <c r="E196">
        <v>1993</v>
      </c>
      <c r="F196">
        <v>72</v>
      </c>
      <c r="G196">
        <v>162</v>
      </c>
      <c r="H196" s="2">
        <v>44211</v>
      </c>
      <c r="I196" s="2">
        <v>44213</v>
      </c>
      <c r="J196" s="2">
        <v>2958465</v>
      </c>
      <c r="K196" s="2">
        <v>44216</v>
      </c>
      <c r="L196" t="s">
        <v>82</v>
      </c>
      <c r="M196" t="s">
        <v>83</v>
      </c>
      <c r="N196">
        <v>1</v>
      </c>
      <c r="O196">
        <v>6</v>
      </c>
      <c r="P196">
        <v>0</v>
      </c>
      <c r="Q196">
        <v>0</v>
      </c>
      <c r="R196">
        <v>0</v>
      </c>
      <c r="S196">
        <v>1</v>
      </c>
      <c r="T196" t="s">
        <v>2</v>
      </c>
      <c r="U196" t="s">
        <v>6</v>
      </c>
      <c r="V196">
        <v>2</v>
      </c>
      <c r="W196" t="s">
        <v>91</v>
      </c>
      <c r="X196">
        <v>0</v>
      </c>
      <c r="Z196">
        <v>0</v>
      </c>
      <c r="AB196">
        <v>43.73</v>
      </c>
      <c r="AC196">
        <v>0.13500000000000001</v>
      </c>
      <c r="AD196">
        <v>21</v>
      </c>
      <c r="AE196" s="4">
        <v>44221</v>
      </c>
      <c r="AF196">
        <v>15</v>
      </c>
      <c r="AG196">
        <v>6</v>
      </c>
      <c r="AH196" s="1">
        <v>0</v>
      </c>
      <c r="AI196">
        <v>3</v>
      </c>
      <c r="AJ196">
        <v>0</v>
      </c>
      <c r="AK196">
        <v>0</v>
      </c>
      <c r="AL196">
        <v>0</v>
      </c>
      <c r="AM196">
        <v>0</v>
      </c>
      <c r="AN196">
        <v>3</v>
      </c>
      <c r="AO196">
        <v>0</v>
      </c>
      <c r="AP196">
        <v>0</v>
      </c>
      <c r="AQ196">
        <v>0</v>
      </c>
      <c r="AR196">
        <v>0</v>
      </c>
      <c r="AS196">
        <v>0</v>
      </c>
      <c r="AU196">
        <v>0</v>
      </c>
      <c r="AW196">
        <v>0</v>
      </c>
      <c r="AX196">
        <v>0</v>
      </c>
      <c r="AY196">
        <v>0</v>
      </c>
      <c r="AZ196">
        <v>0</v>
      </c>
      <c r="BB196">
        <v>0</v>
      </c>
      <c r="BC196" s="2">
        <v>2958465</v>
      </c>
      <c r="BD196">
        <v>0</v>
      </c>
      <c r="BE196">
        <v>0</v>
      </c>
    </row>
    <row r="197" spans="1:57" hidden="1" x14ac:dyDescent="0.25">
      <c r="A197">
        <v>46341</v>
      </c>
      <c r="B197" t="s">
        <v>292</v>
      </c>
      <c r="C197">
        <v>19028475</v>
      </c>
      <c r="D197" t="s">
        <v>3</v>
      </c>
      <c r="E197">
        <v>1994</v>
      </c>
      <c r="F197">
        <v>73</v>
      </c>
      <c r="G197">
        <v>103</v>
      </c>
      <c r="H197" s="2">
        <v>43771</v>
      </c>
      <c r="I197" s="2">
        <v>43773</v>
      </c>
      <c r="J197" s="2">
        <v>2958465</v>
      </c>
      <c r="K197" s="2">
        <v>43776</v>
      </c>
      <c r="L197" t="s">
        <v>90</v>
      </c>
      <c r="M197" t="s">
        <v>83</v>
      </c>
      <c r="N197">
        <v>1</v>
      </c>
      <c r="O197" t="s">
        <v>293</v>
      </c>
      <c r="P197">
        <v>0</v>
      </c>
      <c r="Q197">
        <v>0</v>
      </c>
      <c r="R197">
        <v>10</v>
      </c>
      <c r="S197">
        <v>3</v>
      </c>
      <c r="T197" t="s">
        <v>2</v>
      </c>
      <c r="U197" t="s">
        <v>6</v>
      </c>
      <c r="V197">
        <v>2</v>
      </c>
      <c r="W197" t="s">
        <v>91</v>
      </c>
      <c r="X197">
        <v>0</v>
      </c>
      <c r="Z197">
        <v>0</v>
      </c>
      <c r="AB197">
        <v>159</v>
      </c>
      <c r="AC197">
        <v>0.08</v>
      </c>
      <c r="AD197">
        <v>60</v>
      </c>
      <c r="AE197" s="4">
        <v>43781.518750000003</v>
      </c>
      <c r="AF197">
        <v>27</v>
      </c>
      <c r="AG197">
        <v>17</v>
      </c>
      <c r="AH197" s="1">
        <v>0</v>
      </c>
      <c r="AI197">
        <v>6</v>
      </c>
      <c r="AJ197">
        <v>2</v>
      </c>
      <c r="AK197">
        <v>0</v>
      </c>
      <c r="AL197">
        <v>0</v>
      </c>
      <c r="AM197">
        <v>0</v>
      </c>
      <c r="AN197">
        <v>6</v>
      </c>
      <c r="AO197">
        <v>0</v>
      </c>
      <c r="AP197">
        <v>0</v>
      </c>
      <c r="AQ197">
        <v>0</v>
      </c>
      <c r="AR197">
        <v>0</v>
      </c>
      <c r="AS197">
        <v>0</v>
      </c>
      <c r="AU197">
        <v>0</v>
      </c>
      <c r="AW197">
        <v>0</v>
      </c>
      <c r="AX197">
        <v>0</v>
      </c>
      <c r="AY197">
        <v>0</v>
      </c>
      <c r="AZ197">
        <v>0</v>
      </c>
      <c r="BB197">
        <v>0</v>
      </c>
      <c r="BC197" s="2">
        <v>2958465</v>
      </c>
      <c r="BD197">
        <v>0</v>
      </c>
      <c r="BE197">
        <v>0</v>
      </c>
    </row>
    <row r="198" spans="1:57" hidden="1" x14ac:dyDescent="0.25">
      <c r="A198">
        <v>46924</v>
      </c>
      <c r="B198" t="s">
        <v>294</v>
      </c>
      <c r="C198">
        <v>18419004</v>
      </c>
      <c r="D198" t="s">
        <v>3</v>
      </c>
      <c r="E198">
        <v>1989</v>
      </c>
      <c r="F198">
        <v>56</v>
      </c>
      <c r="G198">
        <v>150</v>
      </c>
      <c r="H198" s="2">
        <v>43874</v>
      </c>
      <c r="I198" s="2">
        <v>43877</v>
      </c>
      <c r="J198" s="2">
        <v>2958465</v>
      </c>
      <c r="K198" s="2">
        <v>43880</v>
      </c>
      <c r="L198" t="s">
        <v>82</v>
      </c>
      <c r="M198" t="s">
        <v>83</v>
      </c>
      <c r="N198">
        <v>2</v>
      </c>
      <c r="O198">
        <v>5</v>
      </c>
      <c r="P198">
        <v>0</v>
      </c>
      <c r="Q198">
        <v>0</v>
      </c>
      <c r="R198">
        <v>100</v>
      </c>
      <c r="S198">
        <v>6</v>
      </c>
      <c r="T198" t="s">
        <v>2</v>
      </c>
      <c r="U198" t="s">
        <v>6</v>
      </c>
      <c r="V198">
        <v>2</v>
      </c>
      <c r="W198" t="s">
        <v>91</v>
      </c>
      <c r="X198">
        <v>0</v>
      </c>
      <c r="Z198">
        <v>0</v>
      </c>
      <c r="AB198">
        <v>10.07</v>
      </c>
      <c r="AC198">
        <v>0.05</v>
      </c>
      <c r="AD198">
        <v>12</v>
      </c>
      <c r="AE198" s="4">
        <v>43896</v>
      </c>
      <c r="AF198">
        <v>6</v>
      </c>
      <c r="AG198">
        <v>6</v>
      </c>
      <c r="AH198" s="1">
        <v>1</v>
      </c>
      <c r="AI198">
        <v>4</v>
      </c>
      <c r="AJ198">
        <v>0</v>
      </c>
      <c r="AK198">
        <v>0</v>
      </c>
      <c r="AL198">
        <v>0</v>
      </c>
      <c r="AM198">
        <v>0</v>
      </c>
      <c r="AN198">
        <v>5</v>
      </c>
      <c r="AO198">
        <v>0</v>
      </c>
      <c r="AP198">
        <v>0</v>
      </c>
      <c r="AQ198">
        <v>0</v>
      </c>
      <c r="AR198">
        <v>0</v>
      </c>
      <c r="AS198">
        <v>0</v>
      </c>
      <c r="AU198">
        <v>0</v>
      </c>
      <c r="AW198">
        <v>0</v>
      </c>
      <c r="AX198">
        <v>0</v>
      </c>
      <c r="AY198">
        <v>0</v>
      </c>
      <c r="AZ198">
        <v>0</v>
      </c>
      <c r="BB198">
        <v>0</v>
      </c>
      <c r="BC198" s="2">
        <v>2958465</v>
      </c>
      <c r="BD198">
        <v>0</v>
      </c>
      <c r="BE198">
        <v>0</v>
      </c>
    </row>
    <row r="199" spans="1:57" hidden="1" x14ac:dyDescent="0.25">
      <c r="A199">
        <v>47894</v>
      </c>
      <c r="B199" t="s">
        <v>295</v>
      </c>
      <c r="C199">
        <v>17430182</v>
      </c>
      <c r="D199" t="s">
        <v>3</v>
      </c>
      <c r="E199">
        <v>1998</v>
      </c>
      <c r="F199">
        <v>60</v>
      </c>
      <c r="G199">
        <v>165</v>
      </c>
      <c r="H199" s="2">
        <v>43808</v>
      </c>
      <c r="I199" s="2">
        <v>43809</v>
      </c>
      <c r="J199" s="2">
        <v>2958465</v>
      </c>
      <c r="K199" s="2">
        <v>43812</v>
      </c>
      <c r="L199" t="s">
        <v>82</v>
      </c>
      <c r="M199" t="s">
        <v>83</v>
      </c>
      <c r="N199">
        <v>2</v>
      </c>
      <c r="O199">
        <v>9</v>
      </c>
      <c r="P199">
        <v>0</v>
      </c>
      <c r="Q199">
        <v>0</v>
      </c>
      <c r="R199">
        <v>1001</v>
      </c>
      <c r="S199">
        <v>2</v>
      </c>
      <c r="T199" t="s">
        <v>2</v>
      </c>
      <c r="U199" t="s">
        <v>6</v>
      </c>
      <c r="V199">
        <v>2</v>
      </c>
      <c r="W199" t="s">
        <v>91</v>
      </c>
      <c r="X199">
        <v>0</v>
      </c>
      <c r="Z199">
        <v>0</v>
      </c>
      <c r="AD199">
        <v>27</v>
      </c>
      <c r="AE199" s="4">
        <v>43817</v>
      </c>
      <c r="AF199">
        <v>15</v>
      </c>
      <c r="AG199">
        <v>12</v>
      </c>
      <c r="AH199" s="1">
        <v>0</v>
      </c>
      <c r="AI199">
        <v>7</v>
      </c>
      <c r="AJ199">
        <v>1</v>
      </c>
      <c r="AK199">
        <v>0</v>
      </c>
      <c r="AL199">
        <v>0</v>
      </c>
      <c r="AM199">
        <v>0</v>
      </c>
      <c r="AN199">
        <v>8</v>
      </c>
      <c r="AO199">
        <v>0</v>
      </c>
      <c r="AP199">
        <v>0</v>
      </c>
      <c r="AQ199">
        <v>0</v>
      </c>
      <c r="AR199">
        <v>0</v>
      </c>
      <c r="AS199">
        <v>0</v>
      </c>
      <c r="AU199">
        <v>0</v>
      </c>
      <c r="AW199">
        <v>0</v>
      </c>
      <c r="AX199">
        <v>0</v>
      </c>
      <c r="AY199">
        <v>0</v>
      </c>
      <c r="AZ199">
        <v>0</v>
      </c>
      <c r="BB199">
        <v>0</v>
      </c>
      <c r="BC199" s="2">
        <v>2958465</v>
      </c>
      <c r="BD199">
        <v>0</v>
      </c>
      <c r="BE199">
        <v>0</v>
      </c>
    </row>
    <row r="200" spans="1:57" x14ac:dyDescent="0.25">
      <c r="A200">
        <v>47979</v>
      </c>
      <c r="B200" t="s">
        <v>296</v>
      </c>
      <c r="C200">
        <v>18415270</v>
      </c>
      <c r="D200" t="s">
        <v>3</v>
      </c>
      <c r="E200">
        <v>1990</v>
      </c>
      <c r="F200">
        <v>0</v>
      </c>
      <c r="G200">
        <v>0</v>
      </c>
      <c r="H200" s="2">
        <v>43707</v>
      </c>
      <c r="I200" s="2">
        <v>2958465</v>
      </c>
      <c r="J200" s="2">
        <v>43732</v>
      </c>
      <c r="K200" s="2">
        <v>43734</v>
      </c>
      <c r="L200" t="s">
        <v>82</v>
      </c>
      <c r="M200" t="s">
        <v>83</v>
      </c>
      <c r="N200">
        <v>1</v>
      </c>
      <c r="O200">
        <v>6</v>
      </c>
      <c r="P200">
        <v>0</v>
      </c>
      <c r="Q200">
        <v>0</v>
      </c>
      <c r="R200">
        <v>10</v>
      </c>
      <c r="S200">
        <v>5</v>
      </c>
      <c r="T200" t="s">
        <v>8</v>
      </c>
      <c r="U200" t="s">
        <v>6</v>
      </c>
      <c r="V200">
        <v>0</v>
      </c>
      <c r="X200">
        <v>0</v>
      </c>
      <c r="Z200">
        <v>0</v>
      </c>
      <c r="AD200">
        <v>22</v>
      </c>
      <c r="AE200" s="4">
        <v>43746</v>
      </c>
      <c r="AF200">
        <v>20</v>
      </c>
      <c r="AG200">
        <v>12</v>
      </c>
      <c r="AH200" s="1">
        <v>2</v>
      </c>
      <c r="AI200">
        <v>1</v>
      </c>
      <c r="AJ200">
        <v>2</v>
      </c>
      <c r="AK200">
        <v>0</v>
      </c>
      <c r="AL200">
        <v>0</v>
      </c>
      <c r="AM200">
        <v>0</v>
      </c>
      <c r="AN200">
        <v>5</v>
      </c>
      <c r="AO200">
        <v>0</v>
      </c>
      <c r="AP200">
        <v>0</v>
      </c>
      <c r="AQ200">
        <v>0</v>
      </c>
      <c r="AR200">
        <v>0</v>
      </c>
      <c r="AS200">
        <v>0</v>
      </c>
      <c r="AU200">
        <v>0</v>
      </c>
      <c r="AW200">
        <v>0</v>
      </c>
      <c r="AX200">
        <v>0</v>
      </c>
      <c r="AY200">
        <v>0</v>
      </c>
      <c r="AZ200">
        <v>0</v>
      </c>
      <c r="BB200">
        <v>0</v>
      </c>
      <c r="BC200" s="2">
        <v>2958465</v>
      </c>
      <c r="BD200">
        <v>0</v>
      </c>
      <c r="BE200">
        <v>0</v>
      </c>
    </row>
    <row r="201" spans="1:57" hidden="1" x14ac:dyDescent="0.25">
      <c r="A201">
        <v>48014</v>
      </c>
      <c r="B201" t="s">
        <v>297</v>
      </c>
      <c r="C201">
        <v>18414348</v>
      </c>
      <c r="D201" t="s">
        <v>3</v>
      </c>
      <c r="E201">
        <v>1991</v>
      </c>
      <c r="F201">
        <v>55</v>
      </c>
      <c r="G201">
        <v>158</v>
      </c>
      <c r="H201" s="2">
        <v>44219</v>
      </c>
      <c r="I201" s="2">
        <v>44221</v>
      </c>
      <c r="J201" s="2">
        <v>44229</v>
      </c>
      <c r="K201" s="2">
        <v>44231</v>
      </c>
      <c r="L201" t="s">
        <v>82</v>
      </c>
      <c r="M201" t="s">
        <v>83</v>
      </c>
      <c r="N201">
        <v>3</v>
      </c>
      <c r="O201">
        <v>11</v>
      </c>
      <c r="P201">
        <v>2</v>
      </c>
      <c r="Q201">
        <v>0</v>
      </c>
      <c r="R201">
        <v>0</v>
      </c>
      <c r="S201">
        <v>5</v>
      </c>
      <c r="T201" t="s">
        <v>113</v>
      </c>
      <c r="U201" t="s">
        <v>6</v>
      </c>
      <c r="V201">
        <v>8</v>
      </c>
      <c r="W201" t="s">
        <v>114</v>
      </c>
      <c r="X201">
        <v>4</v>
      </c>
      <c r="Y201" t="s">
        <v>115</v>
      </c>
      <c r="Z201">
        <v>4</v>
      </c>
      <c r="AA201" t="s">
        <v>219</v>
      </c>
      <c r="AD201">
        <v>2</v>
      </c>
      <c r="AE201" s="4">
        <v>44234</v>
      </c>
      <c r="AF201">
        <v>1</v>
      </c>
      <c r="AG201">
        <v>1</v>
      </c>
      <c r="AH201" s="1">
        <v>0</v>
      </c>
      <c r="AI201">
        <v>0</v>
      </c>
      <c r="AJ201">
        <v>1</v>
      </c>
      <c r="AK201">
        <v>0</v>
      </c>
      <c r="AL201">
        <v>0</v>
      </c>
      <c r="AM201">
        <v>0</v>
      </c>
      <c r="AN201">
        <v>1</v>
      </c>
      <c r="AO201">
        <v>0</v>
      </c>
      <c r="AP201">
        <v>0</v>
      </c>
      <c r="AQ201">
        <v>0</v>
      </c>
      <c r="AR201">
        <v>0</v>
      </c>
      <c r="AS201">
        <v>0</v>
      </c>
      <c r="AU201">
        <v>0</v>
      </c>
      <c r="AW201">
        <v>0</v>
      </c>
      <c r="AX201">
        <v>0</v>
      </c>
      <c r="AY201">
        <v>0</v>
      </c>
      <c r="AZ201">
        <v>0</v>
      </c>
      <c r="BB201">
        <v>0</v>
      </c>
      <c r="BC201" s="2">
        <v>2958465</v>
      </c>
      <c r="BD201">
        <v>0</v>
      </c>
      <c r="BE201">
        <v>0</v>
      </c>
    </row>
    <row r="202" spans="1:57" hidden="1" x14ac:dyDescent="0.25">
      <c r="A202">
        <v>48426</v>
      </c>
      <c r="B202" t="s">
        <v>298</v>
      </c>
      <c r="C202">
        <v>19414128</v>
      </c>
      <c r="D202" t="s">
        <v>3</v>
      </c>
      <c r="E202">
        <v>1992</v>
      </c>
      <c r="F202">
        <v>66</v>
      </c>
      <c r="G202">
        <v>150</v>
      </c>
      <c r="H202" s="2">
        <v>43772</v>
      </c>
      <c r="I202" s="2">
        <v>43775</v>
      </c>
      <c r="J202" s="2">
        <v>2958465</v>
      </c>
      <c r="K202" s="2">
        <v>43778</v>
      </c>
      <c r="L202" t="s">
        <v>82</v>
      </c>
      <c r="M202" t="s">
        <v>96</v>
      </c>
      <c r="N202">
        <v>1</v>
      </c>
      <c r="O202">
        <v>7</v>
      </c>
      <c r="P202">
        <v>0</v>
      </c>
      <c r="Q202">
        <v>0</v>
      </c>
      <c r="R202">
        <v>30</v>
      </c>
      <c r="S202">
        <v>1</v>
      </c>
      <c r="T202" t="s">
        <v>2</v>
      </c>
      <c r="U202" t="s">
        <v>6</v>
      </c>
      <c r="V202">
        <v>2</v>
      </c>
      <c r="W202" t="s">
        <v>91</v>
      </c>
      <c r="X202">
        <v>0</v>
      </c>
      <c r="Z202">
        <v>0</v>
      </c>
      <c r="AD202">
        <v>9</v>
      </c>
      <c r="AE202" s="4">
        <v>43783.520833333336</v>
      </c>
      <c r="AF202">
        <v>8</v>
      </c>
      <c r="AG202">
        <v>3</v>
      </c>
      <c r="AH202" s="1">
        <v>1</v>
      </c>
      <c r="AI202">
        <v>2</v>
      </c>
      <c r="AJ202">
        <v>0</v>
      </c>
      <c r="AK202">
        <v>0</v>
      </c>
      <c r="AL202">
        <v>0</v>
      </c>
      <c r="AM202">
        <v>0</v>
      </c>
      <c r="AN202">
        <v>3</v>
      </c>
      <c r="AO202">
        <v>0</v>
      </c>
      <c r="AP202">
        <v>0</v>
      </c>
      <c r="AQ202">
        <v>0</v>
      </c>
      <c r="AR202">
        <v>0</v>
      </c>
      <c r="AS202">
        <v>0</v>
      </c>
      <c r="AU202">
        <v>0</v>
      </c>
      <c r="AW202">
        <v>0</v>
      </c>
      <c r="AX202">
        <v>0</v>
      </c>
      <c r="AY202">
        <v>0</v>
      </c>
      <c r="AZ202">
        <v>0</v>
      </c>
      <c r="BB202">
        <v>0</v>
      </c>
      <c r="BC202" s="2">
        <v>2958465</v>
      </c>
      <c r="BD202">
        <v>0</v>
      </c>
      <c r="BE202">
        <v>0</v>
      </c>
    </row>
    <row r="203" spans="1:57" hidden="1" x14ac:dyDescent="0.25">
      <c r="A203">
        <v>48908</v>
      </c>
      <c r="B203" t="s">
        <v>299</v>
      </c>
      <c r="C203">
        <v>18719454</v>
      </c>
      <c r="D203" t="s">
        <v>3</v>
      </c>
      <c r="E203">
        <v>1992</v>
      </c>
      <c r="F203">
        <v>70</v>
      </c>
      <c r="G203">
        <v>155</v>
      </c>
      <c r="H203" s="2">
        <v>43799</v>
      </c>
      <c r="I203" s="2">
        <v>43803</v>
      </c>
      <c r="J203" s="2">
        <v>2958465</v>
      </c>
      <c r="K203" s="2">
        <v>43806</v>
      </c>
      <c r="L203" t="s">
        <v>82</v>
      </c>
      <c r="M203" t="s">
        <v>101</v>
      </c>
      <c r="N203">
        <v>1</v>
      </c>
      <c r="O203">
        <v>7</v>
      </c>
      <c r="P203">
        <v>0</v>
      </c>
      <c r="Q203">
        <v>0</v>
      </c>
      <c r="R203">
        <v>0</v>
      </c>
      <c r="S203">
        <v>3</v>
      </c>
      <c r="T203" t="s">
        <v>9</v>
      </c>
      <c r="U203" t="s">
        <v>6</v>
      </c>
      <c r="V203">
        <v>2</v>
      </c>
      <c r="W203" t="s">
        <v>91</v>
      </c>
      <c r="X203">
        <v>0</v>
      </c>
      <c r="Z203">
        <v>0</v>
      </c>
      <c r="AB203">
        <v>38.68</v>
      </c>
      <c r="AC203">
        <v>0.217</v>
      </c>
      <c r="AD203">
        <v>17</v>
      </c>
      <c r="AE203" s="4">
        <v>43811.545138888891</v>
      </c>
      <c r="AF203">
        <v>10</v>
      </c>
      <c r="AG203">
        <v>6</v>
      </c>
      <c r="AH203" s="1">
        <v>0</v>
      </c>
      <c r="AI203">
        <v>4</v>
      </c>
      <c r="AJ203">
        <v>2</v>
      </c>
      <c r="AK203">
        <v>0</v>
      </c>
      <c r="AL203">
        <v>0</v>
      </c>
      <c r="AM203">
        <v>0</v>
      </c>
      <c r="AN203">
        <v>6</v>
      </c>
      <c r="AO203">
        <v>0</v>
      </c>
      <c r="AP203">
        <v>0</v>
      </c>
      <c r="AQ203">
        <v>0</v>
      </c>
      <c r="AR203">
        <v>0</v>
      </c>
      <c r="AS203">
        <v>0</v>
      </c>
      <c r="AU203">
        <v>0</v>
      </c>
      <c r="AW203">
        <v>0</v>
      </c>
      <c r="AX203">
        <v>0</v>
      </c>
      <c r="AY203">
        <v>0</v>
      </c>
      <c r="AZ203">
        <v>0</v>
      </c>
      <c r="BB203">
        <v>0</v>
      </c>
      <c r="BC203" s="2">
        <v>2958465</v>
      </c>
      <c r="BD203">
        <v>0</v>
      </c>
      <c r="BE203">
        <v>0</v>
      </c>
    </row>
    <row r="204" spans="1:57" hidden="1" x14ac:dyDescent="0.25">
      <c r="A204">
        <v>48988</v>
      </c>
      <c r="B204" t="s">
        <v>300</v>
      </c>
      <c r="C204">
        <v>19416760</v>
      </c>
      <c r="D204" t="s">
        <v>3</v>
      </c>
      <c r="E204">
        <v>1991</v>
      </c>
      <c r="F204">
        <v>50</v>
      </c>
      <c r="G204">
        <v>155</v>
      </c>
      <c r="H204" s="2">
        <v>44284</v>
      </c>
      <c r="I204" s="2">
        <v>2958465</v>
      </c>
      <c r="J204" s="2">
        <v>2958465</v>
      </c>
      <c r="K204" s="2">
        <v>44293</v>
      </c>
      <c r="L204" t="s">
        <v>82</v>
      </c>
      <c r="M204" t="s">
        <v>83</v>
      </c>
      <c r="N204">
        <v>1</v>
      </c>
      <c r="O204">
        <v>8.5</v>
      </c>
      <c r="P204">
        <v>0</v>
      </c>
      <c r="Q204">
        <v>0</v>
      </c>
      <c r="R204">
        <v>0</v>
      </c>
      <c r="S204">
        <v>2</v>
      </c>
      <c r="T204" t="s">
        <v>2</v>
      </c>
      <c r="U204" t="s">
        <v>11</v>
      </c>
      <c r="V204">
        <v>2</v>
      </c>
      <c r="W204" t="s">
        <v>91</v>
      </c>
      <c r="X204">
        <v>0</v>
      </c>
      <c r="Z204">
        <v>0</v>
      </c>
      <c r="AD204">
        <v>13</v>
      </c>
      <c r="AE204" s="4">
        <v>44300</v>
      </c>
      <c r="AF204">
        <v>4</v>
      </c>
      <c r="AG204">
        <v>3</v>
      </c>
      <c r="AH204" s="1">
        <v>0</v>
      </c>
      <c r="AI204">
        <v>2</v>
      </c>
      <c r="AJ204">
        <v>0</v>
      </c>
      <c r="AK204">
        <v>0</v>
      </c>
      <c r="AL204">
        <v>0</v>
      </c>
      <c r="AM204">
        <v>2</v>
      </c>
      <c r="AN204">
        <v>2</v>
      </c>
      <c r="AO204">
        <v>0</v>
      </c>
      <c r="AP204">
        <v>0</v>
      </c>
      <c r="AQ204">
        <v>0</v>
      </c>
      <c r="AR204">
        <v>0</v>
      </c>
      <c r="AS204">
        <v>0</v>
      </c>
      <c r="AU204">
        <v>0</v>
      </c>
      <c r="AW204">
        <v>0</v>
      </c>
      <c r="AX204">
        <v>0</v>
      </c>
      <c r="AY204">
        <v>0</v>
      </c>
      <c r="AZ204">
        <v>0</v>
      </c>
      <c r="BB204">
        <v>0</v>
      </c>
      <c r="BC204" s="2">
        <v>2958465</v>
      </c>
      <c r="BD204">
        <v>0</v>
      </c>
      <c r="BE204">
        <v>0</v>
      </c>
    </row>
    <row r="205" spans="1:57" hidden="1" x14ac:dyDescent="0.25">
      <c r="A205">
        <v>48989</v>
      </c>
      <c r="B205" t="s">
        <v>301</v>
      </c>
      <c r="C205">
        <v>19414609</v>
      </c>
      <c r="D205" t="s">
        <v>3</v>
      </c>
      <c r="E205">
        <v>1992</v>
      </c>
      <c r="F205">
        <v>79</v>
      </c>
      <c r="G205">
        <v>150</v>
      </c>
      <c r="H205" s="2">
        <v>43875</v>
      </c>
      <c r="I205" s="2">
        <v>43880</v>
      </c>
      <c r="J205" s="2">
        <v>2958465</v>
      </c>
      <c r="K205" s="2">
        <v>43883</v>
      </c>
      <c r="L205" t="s">
        <v>82</v>
      </c>
      <c r="M205" t="s">
        <v>101</v>
      </c>
      <c r="N205">
        <v>2</v>
      </c>
      <c r="O205">
        <v>6.5</v>
      </c>
      <c r="P205">
        <v>0</v>
      </c>
      <c r="Q205">
        <v>0</v>
      </c>
      <c r="R205">
        <v>1011</v>
      </c>
      <c r="S205">
        <v>2</v>
      </c>
      <c r="T205" t="s">
        <v>2</v>
      </c>
      <c r="U205" t="s">
        <v>6</v>
      </c>
      <c r="V205">
        <v>2</v>
      </c>
      <c r="W205" t="s">
        <v>91</v>
      </c>
      <c r="X205">
        <v>0</v>
      </c>
      <c r="Z205">
        <v>0</v>
      </c>
      <c r="AB205">
        <v>61.72</v>
      </c>
      <c r="AC205">
        <v>5.8000000000000003E-2</v>
      </c>
      <c r="AD205">
        <v>12</v>
      </c>
      <c r="AE205" s="4">
        <v>43896</v>
      </c>
      <c r="AF205">
        <v>9</v>
      </c>
      <c r="AG205">
        <v>5</v>
      </c>
      <c r="AH205" s="1">
        <v>1</v>
      </c>
      <c r="AI205">
        <v>2</v>
      </c>
      <c r="AJ205">
        <v>1</v>
      </c>
      <c r="AK205">
        <v>0</v>
      </c>
      <c r="AL205">
        <v>0</v>
      </c>
      <c r="AM205" s="3">
        <v>0</v>
      </c>
      <c r="AN205">
        <v>4</v>
      </c>
      <c r="AO205">
        <v>0</v>
      </c>
      <c r="AP205">
        <v>0</v>
      </c>
      <c r="AQ205">
        <v>0</v>
      </c>
      <c r="AR205">
        <v>0</v>
      </c>
      <c r="AS205">
        <v>0</v>
      </c>
      <c r="AU205">
        <v>0</v>
      </c>
      <c r="AW205">
        <v>0</v>
      </c>
      <c r="AX205">
        <v>0</v>
      </c>
      <c r="AY205">
        <v>0</v>
      </c>
      <c r="AZ205">
        <v>0</v>
      </c>
      <c r="BB205">
        <v>0</v>
      </c>
      <c r="BC205" s="2">
        <v>2958465</v>
      </c>
      <c r="BD205">
        <v>0</v>
      </c>
      <c r="BE205">
        <v>0</v>
      </c>
    </row>
    <row r="206" spans="1:57" hidden="1" x14ac:dyDescent="0.25">
      <c r="A206">
        <v>49063</v>
      </c>
      <c r="B206" t="s">
        <v>302</v>
      </c>
      <c r="C206">
        <v>15711536</v>
      </c>
      <c r="D206" t="s">
        <v>3</v>
      </c>
      <c r="E206">
        <v>1984</v>
      </c>
      <c r="F206">
        <v>53</v>
      </c>
      <c r="G206">
        <v>150</v>
      </c>
      <c r="H206" s="2">
        <v>44886</v>
      </c>
      <c r="I206" s="2">
        <v>44889</v>
      </c>
      <c r="J206" s="2">
        <v>44890</v>
      </c>
      <c r="K206" s="2">
        <v>44892</v>
      </c>
      <c r="L206" t="s">
        <v>90</v>
      </c>
      <c r="M206" t="s">
        <v>83</v>
      </c>
      <c r="N206">
        <v>2</v>
      </c>
      <c r="O206">
        <v>5</v>
      </c>
      <c r="P206">
        <v>0</v>
      </c>
      <c r="Q206">
        <v>0</v>
      </c>
      <c r="R206">
        <v>211</v>
      </c>
      <c r="S206">
        <v>2</v>
      </c>
      <c r="T206" t="s">
        <v>2</v>
      </c>
      <c r="U206" t="s">
        <v>6</v>
      </c>
      <c r="V206">
        <v>2</v>
      </c>
      <c r="W206" t="s">
        <v>303</v>
      </c>
      <c r="X206">
        <v>0</v>
      </c>
      <c r="Z206">
        <v>0</v>
      </c>
      <c r="AB206">
        <v>123.1</v>
      </c>
      <c r="AC206">
        <v>0.20100000000000001</v>
      </c>
      <c r="AD206">
        <v>40</v>
      </c>
      <c r="AE206" s="4">
        <v>44899.463888888888</v>
      </c>
      <c r="AF206">
        <v>31</v>
      </c>
      <c r="AG206">
        <v>22</v>
      </c>
      <c r="AH206" s="1">
        <v>0</v>
      </c>
      <c r="AI206">
        <v>12</v>
      </c>
      <c r="AJ206">
        <v>0</v>
      </c>
      <c r="AK206">
        <v>0</v>
      </c>
      <c r="AL206">
        <v>0</v>
      </c>
      <c r="AM206">
        <v>3</v>
      </c>
      <c r="AN206">
        <v>7</v>
      </c>
      <c r="AO206">
        <v>0</v>
      </c>
      <c r="AP206">
        <v>0</v>
      </c>
      <c r="AQ206">
        <v>0</v>
      </c>
      <c r="AR206">
        <v>0</v>
      </c>
      <c r="AS206">
        <v>0</v>
      </c>
      <c r="AU206">
        <v>0</v>
      </c>
      <c r="AW206">
        <v>0</v>
      </c>
      <c r="AX206">
        <v>0</v>
      </c>
      <c r="AY206">
        <v>0</v>
      </c>
      <c r="AZ206">
        <v>0</v>
      </c>
      <c r="BB206">
        <v>0</v>
      </c>
      <c r="BC206" s="2">
        <v>2958465</v>
      </c>
      <c r="BD206">
        <v>0</v>
      </c>
      <c r="BE206">
        <v>0</v>
      </c>
    </row>
    <row r="207" spans="1:57" hidden="1" x14ac:dyDescent="0.25">
      <c r="A207">
        <v>49188</v>
      </c>
      <c r="B207" t="s">
        <v>304</v>
      </c>
      <c r="C207">
        <v>14003134</v>
      </c>
      <c r="D207" t="s">
        <v>3</v>
      </c>
      <c r="E207">
        <v>1984</v>
      </c>
      <c r="F207">
        <v>50</v>
      </c>
      <c r="G207">
        <v>160</v>
      </c>
      <c r="H207" s="2">
        <v>43807</v>
      </c>
      <c r="I207" s="2">
        <v>43808</v>
      </c>
      <c r="J207" s="2">
        <v>2958465</v>
      </c>
      <c r="K207" s="2">
        <v>43811</v>
      </c>
      <c r="L207" t="s">
        <v>82</v>
      </c>
      <c r="M207" t="s">
        <v>97</v>
      </c>
      <c r="N207">
        <v>2</v>
      </c>
      <c r="O207">
        <v>7</v>
      </c>
      <c r="P207">
        <v>0</v>
      </c>
      <c r="Q207">
        <v>0</v>
      </c>
      <c r="R207">
        <v>1001</v>
      </c>
      <c r="T207" t="s">
        <v>22</v>
      </c>
      <c r="U207" t="s">
        <v>6</v>
      </c>
      <c r="V207">
        <v>2</v>
      </c>
      <c r="W207" t="s">
        <v>91</v>
      </c>
      <c r="X207">
        <v>0</v>
      </c>
      <c r="Z207">
        <v>0</v>
      </c>
      <c r="AB207">
        <v>16.37</v>
      </c>
      <c r="AC207">
        <v>0.17399999999999999</v>
      </c>
      <c r="AD207">
        <v>9</v>
      </c>
      <c r="AE207" s="4">
        <v>43816</v>
      </c>
      <c r="AF207">
        <v>8</v>
      </c>
      <c r="AG207">
        <v>8</v>
      </c>
      <c r="AH207" s="1">
        <v>0</v>
      </c>
      <c r="AI207">
        <v>0</v>
      </c>
      <c r="AJ207">
        <v>2</v>
      </c>
      <c r="AK207">
        <v>0</v>
      </c>
      <c r="AL207">
        <v>0</v>
      </c>
      <c r="AM207">
        <v>0</v>
      </c>
      <c r="AN207">
        <v>2</v>
      </c>
      <c r="AO207">
        <v>0</v>
      </c>
      <c r="AP207">
        <v>0</v>
      </c>
      <c r="AQ207">
        <v>0</v>
      </c>
      <c r="AR207">
        <v>0</v>
      </c>
      <c r="AS207">
        <v>0</v>
      </c>
      <c r="AU207">
        <v>0</v>
      </c>
      <c r="AW207">
        <v>0</v>
      </c>
      <c r="AX207">
        <v>0</v>
      </c>
      <c r="AY207">
        <v>0</v>
      </c>
      <c r="AZ207">
        <v>0</v>
      </c>
      <c r="BB207">
        <v>0</v>
      </c>
      <c r="BC207" s="2">
        <v>2958465</v>
      </c>
      <c r="BD207">
        <v>0</v>
      </c>
      <c r="BE207">
        <v>0</v>
      </c>
    </row>
    <row r="208" spans="1:57" hidden="1" x14ac:dyDescent="0.25">
      <c r="A208">
        <v>49983</v>
      </c>
      <c r="B208" t="s">
        <v>305</v>
      </c>
      <c r="C208">
        <v>18719698</v>
      </c>
      <c r="D208" t="s">
        <v>3</v>
      </c>
      <c r="E208">
        <v>1993</v>
      </c>
      <c r="F208">
        <v>46</v>
      </c>
      <c r="G208">
        <v>155</v>
      </c>
      <c r="H208" s="2">
        <v>44029</v>
      </c>
      <c r="I208" s="2">
        <v>44031</v>
      </c>
      <c r="J208" s="2">
        <v>2958465</v>
      </c>
      <c r="K208" s="2">
        <v>44034</v>
      </c>
      <c r="L208" t="s">
        <v>81</v>
      </c>
      <c r="M208" t="s">
        <v>106</v>
      </c>
      <c r="N208">
        <v>1</v>
      </c>
      <c r="O208">
        <v>5.5</v>
      </c>
      <c r="P208">
        <v>0</v>
      </c>
      <c r="Q208">
        <v>0</v>
      </c>
      <c r="R208">
        <v>10</v>
      </c>
      <c r="S208">
        <v>3</v>
      </c>
      <c r="T208" t="s">
        <v>19</v>
      </c>
      <c r="U208" t="s">
        <v>6</v>
      </c>
      <c r="V208">
        <v>2</v>
      </c>
      <c r="W208" t="s">
        <v>91</v>
      </c>
      <c r="X208">
        <v>0</v>
      </c>
      <c r="Z208">
        <v>0</v>
      </c>
      <c r="AD208">
        <v>13</v>
      </c>
      <c r="AE208" s="4">
        <v>44039</v>
      </c>
      <c r="AF208">
        <v>8</v>
      </c>
      <c r="AG208">
        <v>2</v>
      </c>
      <c r="AH208" s="1">
        <v>0</v>
      </c>
      <c r="AI208">
        <v>1</v>
      </c>
      <c r="AJ208">
        <v>2</v>
      </c>
      <c r="AK208">
        <v>0</v>
      </c>
      <c r="AL208">
        <v>0</v>
      </c>
      <c r="AM208">
        <v>0</v>
      </c>
      <c r="AN208">
        <v>2</v>
      </c>
      <c r="AO208">
        <v>0</v>
      </c>
      <c r="AP208">
        <v>0</v>
      </c>
      <c r="AQ208">
        <v>0</v>
      </c>
      <c r="AR208">
        <v>0</v>
      </c>
      <c r="AS208">
        <v>0</v>
      </c>
      <c r="AU208">
        <v>0</v>
      </c>
      <c r="AW208">
        <v>0</v>
      </c>
      <c r="AX208">
        <v>0</v>
      </c>
      <c r="AY208">
        <v>0</v>
      </c>
      <c r="AZ208">
        <v>0</v>
      </c>
      <c r="BB208">
        <v>0</v>
      </c>
      <c r="BC208" s="2">
        <v>2958465</v>
      </c>
      <c r="BD208">
        <v>0</v>
      </c>
      <c r="BE208">
        <v>0</v>
      </c>
    </row>
    <row r="209" spans="1:57" hidden="1" x14ac:dyDescent="0.25">
      <c r="A209">
        <v>50617</v>
      </c>
      <c r="B209" t="s">
        <v>306</v>
      </c>
      <c r="C209">
        <v>19417107</v>
      </c>
      <c r="D209" t="s">
        <v>3</v>
      </c>
      <c r="E209">
        <v>1992</v>
      </c>
      <c r="F209">
        <v>55</v>
      </c>
      <c r="G209">
        <v>160</v>
      </c>
      <c r="H209" s="2">
        <v>44154</v>
      </c>
      <c r="I209" s="2">
        <v>44155</v>
      </c>
      <c r="J209" s="2">
        <v>2958465</v>
      </c>
      <c r="K209" s="2">
        <v>44158</v>
      </c>
      <c r="L209" t="s">
        <v>82</v>
      </c>
      <c r="M209" t="s">
        <v>83</v>
      </c>
      <c r="N209">
        <v>1</v>
      </c>
      <c r="O209">
        <v>5</v>
      </c>
      <c r="P209">
        <v>0</v>
      </c>
      <c r="Q209">
        <v>0</v>
      </c>
      <c r="R209">
        <v>20</v>
      </c>
      <c r="S209">
        <v>3</v>
      </c>
      <c r="T209" t="s">
        <v>2</v>
      </c>
      <c r="U209" t="s">
        <v>6</v>
      </c>
      <c r="V209">
        <v>2</v>
      </c>
      <c r="W209" t="s">
        <v>91</v>
      </c>
      <c r="X209">
        <v>0</v>
      </c>
      <c r="Z209">
        <v>0</v>
      </c>
      <c r="AD209">
        <v>25</v>
      </c>
      <c r="AE209" s="4">
        <v>44163.527777777781</v>
      </c>
      <c r="AF209">
        <v>18</v>
      </c>
      <c r="AG209">
        <v>13</v>
      </c>
      <c r="AH209" s="1">
        <v>1</v>
      </c>
      <c r="AI209">
        <v>4</v>
      </c>
      <c r="AJ209">
        <v>1</v>
      </c>
      <c r="AK209">
        <v>0</v>
      </c>
      <c r="AL209">
        <v>0</v>
      </c>
      <c r="AM209">
        <v>0</v>
      </c>
      <c r="AN209">
        <v>6</v>
      </c>
      <c r="AO209">
        <v>0</v>
      </c>
      <c r="AP209">
        <v>0</v>
      </c>
      <c r="AQ209">
        <v>0</v>
      </c>
      <c r="AR209">
        <v>0</v>
      </c>
      <c r="AS209">
        <v>0</v>
      </c>
      <c r="AU209">
        <v>0</v>
      </c>
      <c r="AW209">
        <v>0</v>
      </c>
      <c r="AX209">
        <v>0</v>
      </c>
      <c r="AY209">
        <v>0</v>
      </c>
      <c r="AZ209">
        <v>0</v>
      </c>
      <c r="BB209">
        <v>0</v>
      </c>
      <c r="BC209" s="2">
        <v>2958465</v>
      </c>
      <c r="BD209">
        <v>0</v>
      </c>
      <c r="BE209">
        <v>0</v>
      </c>
    </row>
    <row r="210" spans="1:57" hidden="1" x14ac:dyDescent="0.25">
      <c r="A210">
        <v>50942</v>
      </c>
      <c r="B210" t="s">
        <v>307</v>
      </c>
      <c r="C210">
        <v>16419213</v>
      </c>
      <c r="D210" t="s">
        <v>3</v>
      </c>
      <c r="E210">
        <v>1994</v>
      </c>
      <c r="F210">
        <v>52</v>
      </c>
      <c r="G210">
        <v>157</v>
      </c>
      <c r="H210" s="2">
        <v>44218</v>
      </c>
      <c r="I210" s="2">
        <v>44220</v>
      </c>
      <c r="J210" s="2">
        <v>2958465</v>
      </c>
      <c r="K210" s="2">
        <v>44223</v>
      </c>
      <c r="L210" t="s">
        <v>82</v>
      </c>
      <c r="M210" t="s">
        <v>83</v>
      </c>
      <c r="N210">
        <v>1</v>
      </c>
      <c r="O210">
        <v>6</v>
      </c>
      <c r="P210">
        <v>0</v>
      </c>
      <c r="Q210">
        <v>0</v>
      </c>
      <c r="R210">
        <v>10</v>
      </c>
      <c r="S210">
        <v>3</v>
      </c>
      <c r="T210" t="s">
        <v>2</v>
      </c>
      <c r="U210" t="s">
        <v>6</v>
      </c>
      <c r="V210">
        <v>2</v>
      </c>
      <c r="W210" t="s">
        <v>91</v>
      </c>
      <c r="X210">
        <v>0</v>
      </c>
      <c r="Z210">
        <v>0</v>
      </c>
      <c r="AD210">
        <v>16</v>
      </c>
      <c r="AE210" s="4">
        <v>44231</v>
      </c>
      <c r="AF210">
        <v>9</v>
      </c>
      <c r="AG210">
        <v>9</v>
      </c>
      <c r="AH210" s="1">
        <v>1</v>
      </c>
      <c r="AI210">
        <v>7</v>
      </c>
      <c r="AJ210">
        <v>1</v>
      </c>
      <c r="AK210">
        <v>0</v>
      </c>
      <c r="AL210">
        <v>0</v>
      </c>
      <c r="AM210">
        <v>0</v>
      </c>
      <c r="AN210">
        <v>4</v>
      </c>
      <c r="AO210">
        <v>0</v>
      </c>
      <c r="AP210">
        <v>0</v>
      </c>
      <c r="AQ210">
        <v>0</v>
      </c>
      <c r="AR210">
        <v>0</v>
      </c>
      <c r="AS210">
        <v>0</v>
      </c>
      <c r="AU210">
        <v>0</v>
      </c>
      <c r="AW210">
        <v>0</v>
      </c>
      <c r="AX210">
        <v>0</v>
      </c>
      <c r="AY210">
        <v>0</v>
      </c>
      <c r="AZ210">
        <v>0</v>
      </c>
      <c r="BB210">
        <v>0</v>
      </c>
      <c r="BC210" s="2">
        <v>2958465</v>
      </c>
      <c r="BD210">
        <v>0</v>
      </c>
      <c r="BE210">
        <v>0</v>
      </c>
    </row>
    <row r="211" spans="1:57" hidden="1" x14ac:dyDescent="0.25">
      <c r="A211">
        <v>51434</v>
      </c>
      <c r="B211" t="s">
        <v>308</v>
      </c>
      <c r="C211">
        <v>19415500</v>
      </c>
      <c r="D211" t="s">
        <v>3</v>
      </c>
      <c r="E211">
        <v>1991</v>
      </c>
      <c r="F211">
        <v>62</v>
      </c>
      <c r="G211">
        <v>162</v>
      </c>
      <c r="H211" s="2">
        <v>43779</v>
      </c>
      <c r="I211" s="2">
        <v>43780</v>
      </c>
      <c r="J211" s="2">
        <v>2958465</v>
      </c>
      <c r="K211" s="2">
        <v>43783</v>
      </c>
      <c r="L211" t="s">
        <v>82</v>
      </c>
      <c r="M211" t="s">
        <v>83</v>
      </c>
      <c r="N211">
        <v>1</v>
      </c>
      <c r="O211">
        <v>5.5</v>
      </c>
      <c r="P211">
        <v>0</v>
      </c>
      <c r="Q211">
        <v>0</v>
      </c>
      <c r="R211">
        <v>20</v>
      </c>
      <c r="T211" t="s">
        <v>2</v>
      </c>
      <c r="U211" t="s">
        <v>11</v>
      </c>
      <c r="V211">
        <v>2</v>
      </c>
      <c r="W211" t="s">
        <v>253</v>
      </c>
      <c r="X211">
        <v>0</v>
      </c>
      <c r="Z211">
        <v>0</v>
      </c>
      <c r="AD211">
        <v>8</v>
      </c>
      <c r="AE211" s="4">
        <v>43788.513194444444</v>
      </c>
      <c r="AF211">
        <v>5</v>
      </c>
      <c r="AG211">
        <v>2</v>
      </c>
      <c r="AH211" s="1">
        <v>0</v>
      </c>
      <c r="AI211">
        <v>2</v>
      </c>
      <c r="AJ211">
        <v>0</v>
      </c>
      <c r="AK211">
        <v>0</v>
      </c>
      <c r="AL211">
        <v>0</v>
      </c>
      <c r="AM211">
        <v>0</v>
      </c>
      <c r="AN211">
        <v>2</v>
      </c>
      <c r="AO211">
        <v>0</v>
      </c>
      <c r="AP211">
        <v>0</v>
      </c>
      <c r="AQ211">
        <v>0</v>
      </c>
      <c r="AR211">
        <v>0</v>
      </c>
      <c r="AS211">
        <v>0</v>
      </c>
      <c r="AU211">
        <v>0</v>
      </c>
      <c r="AW211">
        <v>0</v>
      </c>
      <c r="AX211">
        <v>0</v>
      </c>
      <c r="AY211">
        <v>0</v>
      </c>
      <c r="AZ211">
        <v>0</v>
      </c>
      <c r="BB211">
        <v>0</v>
      </c>
      <c r="BC211" s="2">
        <v>2958465</v>
      </c>
      <c r="BD211">
        <v>0</v>
      </c>
      <c r="BE211">
        <v>0</v>
      </c>
    </row>
    <row r="212" spans="1:57" hidden="1" x14ac:dyDescent="0.25">
      <c r="A212">
        <v>51434</v>
      </c>
      <c r="B212" t="s">
        <v>308</v>
      </c>
      <c r="C212">
        <v>19415500</v>
      </c>
      <c r="D212" t="s">
        <v>3</v>
      </c>
      <c r="E212">
        <v>1991</v>
      </c>
      <c r="F212">
        <v>62</v>
      </c>
      <c r="G212">
        <v>162</v>
      </c>
      <c r="H212" s="2">
        <v>43779</v>
      </c>
      <c r="I212" s="2">
        <v>43780</v>
      </c>
      <c r="J212" s="2">
        <v>2958465</v>
      </c>
      <c r="K212" s="2">
        <v>43783</v>
      </c>
      <c r="L212" t="s">
        <v>82</v>
      </c>
      <c r="M212" t="s">
        <v>83</v>
      </c>
      <c r="N212">
        <v>1</v>
      </c>
      <c r="O212">
        <v>5.5</v>
      </c>
      <c r="P212">
        <v>0</v>
      </c>
      <c r="Q212">
        <v>0</v>
      </c>
      <c r="R212">
        <v>20</v>
      </c>
      <c r="S212">
        <v>2</v>
      </c>
      <c r="T212" t="s">
        <v>2</v>
      </c>
      <c r="U212" t="s">
        <v>11</v>
      </c>
      <c r="V212">
        <v>2</v>
      </c>
      <c r="W212" t="s">
        <v>253</v>
      </c>
      <c r="X212">
        <v>0</v>
      </c>
      <c r="Z212">
        <v>0</v>
      </c>
      <c r="AD212">
        <v>8</v>
      </c>
      <c r="AE212" s="4">
        <v>43788.513194444444</v>
      </c>
      <c r="AF212">
        <v>5</v>
      </c>
      <c r="AG212">
        <v>2</v>
      </c>
      <c r="AH212" s="1">
        <v>0</v>
      </c>
      <c r="AI212">
        <v>2</v>
      </c>
      <c r="AJ212">
        <v>0</v>
      </c>
      <c r="AK212">
        <v>0</v>
      </c>
      <c r="AL212">
        <v>0</v>
      </c>
      <c r="AM212">
        <v>0</v>
      </c>
      <c r="AN212">
        <v>2</v>
      </c>
      <c r="AO212">
        <v>0</v>
      </c>
      <c r="AP212">
        <v>0</v>
      </c>
      <c r="AQ212">
        <v>0</v>
      </c>
      <c r="AR212">
        <v>0</v>
      </c>
      <c r="AS212">
        <v>0</v>
      </c>
      <c r="AU212">
        <v>0</v>
      </c>
      <c r="AW212">
        <v>0</v>
      </c>
      <c r="AX212">
        <v>0</v>
      </c>
      <c r="AY212">
        <v>0</v>
      </c>
      <c r="AZ212">
        <v>0</v>
      </c>
      <c r="BB212">
        <v>0</v>
      </c>
      <c r="BC212" s="2">
        <v>2958465</v>
      </c>
      <c r="BD212">
        <v>0</v>
      </c>
      <c r="BE212">
        <v>0</v>
      </c>
    </row>
    <row r="213" spans="1:57" hidden="1" x14ac:dyDescent="0.25">
      <c r="A213">
        <v>51437</v>
      </c>
      <c r="B213" t="s">
        <v>309</v>
      </c>
      <c r="C213">
        <v>19417484</v>
      </c>
      <c r="D213" t="s">
        <v>3</v>
      </c>
      <c r="E213">
        <v>1990</v>
      </c>
      <c r="F213">
        <v>51</v>
      </c>
      <c r="G213">
        <v>153</v>
      </c>
      <c r="H213" s="2">
        <v>44529</v>
      </c>
      <c r="I213" s="2">
        <v>44531</v>
      </c>
      <c r="J213" s="2">
        <v>44093</v>
      </c>
      <c r="K213" s="2">
        <v>44534</v>
      </c>
      <c r="L213" t="s">
        <v>82</v>
      </c>
      <c r="M213" t="s">
        <v>83</v>
      </c>
      <c r="N213">
        <v>3</v>
      </c>
      <c r="P213">
        <v>0</v>
      </c>
      <c r="Q213">
        <v>0</v>
      </c>
      <c r="R213">
        <v>0</v>
      </c>
      <c r="S213">
        <v>3</v>
      </c>
      <c r="T213" t="s">
        <v>2</v>
      </c>
      <c r="U213" t="s">
        <v>6</v>
      </c>
      <c r="V213">
        <v>2</v>
      </c>
      <c r="W213" t="s">
        <v>91</v>
      </c>
      <c r="X213">
        <v>0</v>
      </c>
      <c r="Z213">
        <v>0</v>
      </c>
      <c r="AD213">
        <v>23</v>
      </c>
      <c r="AE213" s="4">
        <v>44541</v>
      </c>
      <c r="AF213">
        <v>15</v>
      </c>
      <c r="AG213">
        <v>10</v>
      </c>
      <c r="AH213" s="1">
        <v>0</v>
      </c>
      <c r="AI213">
        <v>0</v>
      </c>
      <c r="AJ213">
        <v>3</v>
      </c>
      <c r="AK213">
        <v>0</v>
      </c>
      <c r="AL213">
        <v>0</v>
      </c>
      <c r="AM213">
        <v>2</v>
      </c>
      <c r="AN213">
        <v>2</v>
      </c>
      <c r="AO213">
        <v>0</v>
      </c>
      <c r="AP213">
        <v>0</v>
      </c>
      <c r="AQ213">
        <v>0</v>
      </c>
      <c r="AR213">
        <v>0</v>
      </c>
      <c r="AS213">
        <v>0</v>
      </c>
      <c r="AU213">
        <v>0</v>
      </c>
      <c r="AW213">
        <v>0</v>
      </c>
      <c r="AX213">
        <v>0</v>
      </c>
      <c r="AY213">
        <v>0</v>
      </c>
      <c r="AZ213">
        <v>0</v>
      </c>
      <c r="BB213">
        <v>0</v>
      </c>
      <c r="BC213" s="2">
        <v>2958465</v>
      </c>
      <c r="BD213">
        <v>0</v>
      </c>
      <c r="BE213">
        <v>0</v>
      </c>
    </row>
    <row r="214" spans="1:57" hidden="1" x14ac:dyDescent="0.25">
      <c r="A214">
        <v>51453</v>
      </c>
      <c r="B214" t="s">
        <v>310</v>
      </c>
      <c r="C214">
        <v>18722936</v>
      </c>
      <c r="D214" t="s">
        <v>3</v>
      </c>
      <c r="E214">
        <v>1994</v>
      </c>
      <c r="F214">
        <v>80</v>
      </c>
      <c r="G214">
        <v>165</v>
      </c>
      <c r="H214" s="2">
        <v>44321</v>
      </c>
      <c r="I214" s="2">
        <v>44322</v>
      </c>
      <c r="J214" s="2">
        <v>2958465</v>
      </c>
      <c r="K214" s="2">
        <v>44325</v>
      </c>
      <c r="L214" t="s">
        <v>82</v>
      </c>
      <c r="M214" t="s">
        <v>83</v>
      </c>
      <c r="N214">
        <v>1</v>
      </c>
      <c r="P214">
        <v>0</v>
      </c>
      <c r="Q214">
        <v>0</v>
      </c>
      <c r="R214">
        <v>0</v>
      </c>
      <c r="S214">
        <v>4</v>
      </c>
      <c r="T214" t="s">
        <v>2</v>
      </c>
      <c r="U214" t="s">
        <v>6</v>
      </c>
      <c r="V214">
        <v>2</v>
      </c>
      <c r="W214" t="s">
        <v>91</v>
      </c>
      <c r="X214">
        <v>0</v>
      </c>
      <c r="Z214">
        <v>0</v>
      </c>
      <c r="AD214">
        <v>55</v>
      </c>
      <c r="AE214" s="4">
        <v>44332</v>
      </c>
      <c r="AF214">
        <v>44</v>
      </c>
      <c r="AG214">
        <v>27</v>
      </c>
      <c r="AH214" s="1">
        <v>0</v>
      </c>
      <c r="AI214">
        <v>4</v>
      </c>
      <c r="AJ214">
        <v>8</v>
      </c>
      <c r="AK214">
        <v>0</v>
      </c>
      <c r="AL214">
        <v>0</v>
      </c>
      <c r="AM214">
        <v>6</v>
      </c>
      <c r="AN214">
        <v>6</v>
      </c>
      <c r="AO214">
        <v>0</v>
      </c>
      <c r="AP214">
        <v>0</v>
      </c>
      <c r="AQ214">
        <v>0</v>
      </c>
      <c r="AR214">
        <v>0</v>
      </c>
      <c r="AS214">
        <v>0</v>
      </c>
      <c r="AU214">
        <v>0</v>
      </c>
      <c r="AW214">
        <v>0</v>
      </c>
      <c r="AX214">
        <v>0</v>
      </c>
      <c r="AY214">
        <v>0</v>
      </c>
      <c r="AZ214">
        <v>0</v>
      </c>
      <c r="BB214">
        <v>0</v>
      </c>
      <c r="BC214" s="2">
        <v>2958465</v>
      </c>
      <c r="BD214">
        <v>0</v>
      </c>
      <c r="BE214">
        <v>0</v>
      </c>
    </row>
    <row r="215" spans="1:57" hidden="1" x14ac:dyDescent="0.25">
      <c r="A215">
        <v>51898</v>
      </c>
      <c r="B215" t="s">
        <v>311</v>
      </c>
      <c r="C215">
        <v>19415525</v>
      </c>
      <c r="D215" t="s">
        <v>3</v>
      </c>
      <c r="E215">
        <v>1998</v>
      </c>
      <c r="F215">
        <v>0</v>
      </c>
      <c r="G215">
        <v>158</v>
      </c>
      <c r="H215" s="2">
        <v>44075</v>
      </c>
      <c r="I215" s="2">
        <v>44076</v>
      </c>
      <c r="J215" s="2">
        <v>44077</v>
      </c>
      <c r="K215" s="2">
        <v>44079</v>
      </c>
      <c r="L215" t="s">
        <v>82</v>
      </c>
      <c r="M215" t="s">
        <v>83</v>
      </c>
      <c r="N215">
        <v>1</v>
      </c>
      <c r="O215">
        <v>5</v>
      </c>
      <c r="P215">
        <v>0</v>
      </c>
      <c r="Q215">
        <v>0</v>
      </c>
      <c r="R215">
        <v>10</v>
      </c>
      <c r="S215">
        <v>2</v>
      </c>
      <c r="T215" t="s">
        <v>2</v>
      </c>
      <c r="U215" t="s">
        <v>6</v>
      </c>
      <c r="V215">
        <v>2</v>
      </c>
      <c r="W215" t="s">
        <v>91</v>
      </c>
      <c r="X215">
        <v>0</v>
      </c>
      <c r="Z215">
        <v>0</v>
      </c>
      <c r="AD215">
        <v>23</v>
      </c>
      <c r="AE215" s="4">
        <v>44087</v>
      </c>
      <c r="AF215">
        <v>18</v>
      </c>
      <c r="AG215">
        <v>15</v>
      </c>
      <c r="AH215" s="1">
        <v>1</v>
      </c>
      <c r="AI215">
        <v>9</v>
      </c>
      <c r="AJ215">
        <v>1</v>
      </c>
      <c r="AK215">
        <v>0</v>
      </c>
      <c r="AL215">
        <v>2</v>
      </c>
      <c r="AM215">
        <v>3</v>
      </c>
      <c r="AN215">
        <v>5</v>
      </c>
      <c r="AO215">
        <v>0</v>
      </c>
      <c r="AP215">
        <v>0</v>
      </c>
      <c r="AQ215">
        <v>0</v>
      </c>
      <c r="AR215">
        <v>0</v>
      </c>
      <c r="AS215">
        <v>0</v>
      </c>
      <c r="AU215">
        <v>0</v>
      </c>
      <c r="AW215">
        <v>0</v>
      </c>
      <c r="AX215">
        <v>0</v>
      </c>
      <c r="AY215">
        <v>0</v>
      </c>
      <c r="AZ215">
        <v>0</v>
      </c>
      <c r="BB215">
        <v>0</v>
      </c>
      <c r="BC215" s="2">
        <v>2958465</v>
      </c>
      <c r="BD215">
        <v>0</v>
      </c>
      <c r="BE215">
        <v>0</v>
      </c>
    </row>
    <row r="216" spans="1:57" hidden="1" x14ac:dyDescent="0.25">
      <c r="A216">
        <v>52270</v>
      </c>
      <c r="B216" t="s">
        <v>312</v>
      </c>
      <c r="C216">
        <v>18725240</v>
      </c>
      <c r="D216" t="s">
        <v>3</v>
      </c>
      <c r="E216">
        <v>1997</v>
      </c>
      <c r="F216">
        <v>53</v>
      </c>
      <c r="G216">
        <v>158</v>
      </c>
      <c r="H216" s="2">
        <v>43909</v>
      </c>
      <c r="I216" s="2">
        <v>43911</v>
      </c>
      <c r="J216" s="2">
        <v>2958465</v>
      </c>
      <c r="K216" s="2">
        <v>43914</v>
      </c>
      <c r="L216" t="s">
        <v>81</v>
      </c>
      <c r="M216" t="s">
        <v>106</v>
      </c>
      <c r="N216">
        <v>1</v>
      </c>
      <c r="O216">
        <v>5</v>
      </c>
      <c r="P216">
        <v>0</v>
      </c>
      <c r="Q216">
        <v>0</v>
      </c>
      <c r="R216">
        <v>10</v>
      </c>
      <c r="S216">
        <v>2</v>
      </c>
      <c r="T216" t="s">
        <v>2</v>
      </c>
      <c r="U216" t="s">
        <v>6</v>
      </c>
      <c r="V216">
        <v>2</v>
      </c>
      <c r="W216">
        <v>300</v>
      </c>
      <c r="X216">
        <v>0</v>
      </c>
      <c r="Z216">
        <v>0</v>
      </c>
      <c r="AD216">
        <v>16</v>
      </c>
      <c r="AE216" s="4">
        <v>43920</v>
      </c>
      <c r="AF216">
        <v>10</v>
      </c>
      <c r="AG216">
        <v>6</v>
      </c>
      <c r="AH216" s="1">
        <v>1</v>
      </c>
      <c r="AI216">
        <v>2</v>
      </c>
      <c r="AJ216">
        <v>1</v>
      </c>
      <c r="AK216">
        <v>0</v>
      </c>
      <c r="AL216">
        <v>0</v>
      </c>
      <c r="AM216">
        <v>0</v>
      </c>
      <c r="AN216">
        <v>2</v>
      </c>
      <c r="AO216">
        <v>2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 t="s">
        <v>313</v>
      </c>
      <c r="AW216">
        <v>0</v>
      </c>
      <c r="AX216">
        <v>0</v>
      </c>
      <c r="AY216">
        <v>0</v>
      </c>
      <c r="AZ216">
        <v>0</v>
      </c>
      <c r="BB216">
        <v>0</v>
      </c>
      <c r="BC216" s="2">
        <v>2958465</v>
      </c>
      <c r="BD216">
        <v>0</v>
      </c>
      <c r="BE216">
        <v>0</v>
      </c>
    </row>
    <row r="217" spans="1:57" hidden="1" x14ac:dyDescent="0.25">
      <c r="A217">
        <v>52415</v>
      </c>
      <c r="B217" t="s">
        <v>314</v>
      </c>
      <c r="C217">
        <v>19416985</v>
      </c>
      <c r="D217" t="s">
        <v>3</v>
      </c>
      <c r="E217">
        <v>1992</v>
      </c>
      <c r="F217">
        <v>65</v>
      </c>
      <c r="G217">
        <v>158</v>
      </c>
      <c r="H217" s="2">
        <v>43764</v>
      </c>
      <c r="I217" s="2">
        <v>2958465</v>
      </c>
      <c r="J217" s="2">
        <v>2958465</v>
      </c>
      <c r="K217" s="2">
        <v>43740</v>
      </c>
      <c r="L217" t="s">
        <v>82</v>
      </c>
      <c r="M217" t="s">
        <v>101</v>
      </c>
      <c r="N217">
        <v>1</v>
      </c>
      <c r="P217">
        <v>0</v>
      </c>
      <c r="Q217">
        <v>0</v>
      </c>
      <c r="R217">
        <v>0</v>
      </c>
      <c r="S217">
        <v>1.5</v>
      </c>
      <c r="T217" t="s">
        <v>2</v>
      </c>
      <c r="U217" t="s">
        <v>6</v>
      </c>
      <c r="V217">
        <v>2</v>
      </c>
      <c r="W217" t="s">
        <v>91</v>
      </c>
      <c r="X217">
        <v>0</v>
      </c>
      <c r="Z217">
        <v>0</v>
      </c>
      <c r="AD217">
        <v>23</v>
      </c>
      <c r="AE217" s="4">
        <v>43746.520833333336</v>
      </c>
      <c r="AF217">
        <v>19</v>
      </c>
      <c r="AG217">
        <v>17</v>
      </c>
      <c r="AH217" s="1">
        <v>1</v>
      </c>
      <c r="AI217">
        <v>1</v>
      </c>
      <c r="AJ217">
        <v>2</v>
      </c>
      <c r="AK217">
        <v>0</v>
      </c>
      <c r="AL217">
        <v>0</v>
      </c>
      <c r="AM217">
        <v>0</v>
      </c>
      <c r="AN217">
        <v>4</v>
      </c>
      <c r="AO217">
        <v>0</v>
      </c>
      <c r="AP217">
        <v>0</v>
      </c>
      <c r="AQ217">
        <v>0</v>
      </c>
      <c r="AR217">
        <v>0</v>
      </c>
      <c r="AS217">
        <v>0</v>
      </c>
      <c r="AU217">
        <v>0</v>
      </c>
      <c r="AW217">
        <v>0</v>
      </c>
      <c r="AX217">
        <v>0</v>
      </c>
      <c r="AY217">
        <v>0</v>
      </c>
      <c r="AZ217">
        <v>0</v>
      </c>
      <c r="BB217">
        <v>0</v>
      </c>
      <c r="BC217" s="2">
        <v>2958465</v>
      </c>
      <c r="BD217">
        <v>0</v>
      </c>
      <c r="BE217">
        <v>0</v>
      </c>
    </row>
    <row r="218" spans="1:57" hidden="1" x14ac:dyDescent="0.25">
      <c r="A218">
        <v>54165</v>
      </c>
      <c r="B218" t="s">
        <v>315</v>
      </c>
      <c r="C218">
        <v>17428384</v>
      </c>
      <c r="D218" t="s">
        <v>3</v>
      </c>
      <c r="E218">
        <v>1994</v>
      </c>
      <c r="F218">
        <v>55</v>
      </c>
      <c r="G218">
        <v>150</v>
      </c>
      <c r="H218" s="2">
        <v>43922</v>
      </c>
      <c r="I218" s="2">
        <v>43944</v>
      </c>
      <c r="J218" s="2">
        <v>2958465</v>
      </c>
      <c r="K218" s="2">
        <v>43947</v>
      </c>
      <c r="L218" t="s">
        <v>82</v>
      </c>
      <c r="M218" t="s">
        <v>83</v>
      </c>
      <c r="N218">
        <v>1</v>
      </c>
      <c r="O218">
        <v>8</v>
      </c>
      <c r="P218">
        <v>0</v>
      </c>
      <c r="Q218">
        <v>0</v>
      </c>
      <c r="R218">
        <v>0</v>
      </c>
      <c r="S218" t="s">
        <v>316</v>
      </c>
      <c r="T218" t="s">
        <v>2</v>
      </c>
      <c r="U218" t="s">
        <v>11</v>
      </c>
      <c r="V218">
        <v>2</v>
      </c>
      <c r="W218" t="s">
        <v>91</v>
      </c>
      <c r="X218">
        <v>0</v>
      </c>
      <c r="Z218">
        <v>0</v>
      </c>
      <c r="AD218">
        <v>34</v>
      </c>
      <c r="AE218" s="4">
        <v>43952</v>
      </c>
      <c r="AF218">
        <v>18</v>
      </c>
      <c r="AG218">
        <v>11</v>
      </c>
      <c r="AH218" s="1">
        <v>0</v>
      </c>
      <c r="AI218">
        <v>6</v>
      </c>
      <c r="AJ218">
        <v>2</v>
      </c>
      <c r="AK218">
        <v>0</v>
      </c>
      <c r="AL218">
        <v>0</v>
      </c>
      <c r="AM218">
        <v>0</v>
      </c>
      <c r="AN218">
        <v>8</v>
      </c>
      <c r="AO218">
        <v>0</v>
      </c>
      <c r="AP218">
        <v>0</v>
      </c>
      <c r="AQ218">
        <v>0</v>
      </c>
      <c r="AR218">
        <v>0</v>
      </c>
      <c r="AS218">
        <v>0</v>
      </c>
      <c r="AU218">
        <v>0</v>
      </c>
      <c r="AW218">
        <v>0</v>
      </c>
      <c r="AX218">
        <v>0</v>
      </c>
      <c r="AY218">
        <v>0</v>
      </c>
      <c r="AZ218">
        <v>0</v>
      </c>
      <c r="BB218">
        <v>0</v>
      </c>
      <c r="BC218" s="2">
        <v>2958465</v>
      </c>
      <c r="BD218">
        <v>0</v>
      </c>
      <c r="BE218">
        <v>0</v>
      </c>
    </row>
    <row r="219" spans="1:57" hidden="1" x14ac:dyDescent="0.25">
      <c r="A219">
        <v>54508</v>
      </c>
      <c r="B219" t="s">
        <v>317</v>
      </c>
      <c r="C219">
        <v>18422801</v>
      </c>
      <c r="D219" t="s">
        <v>3</v>
      </c>
      <c r="E219">
        <v>1990</v>
      </c>
      <c r="F219">
        <v>45</v>
      </c>
      <c r="G219">
        <v>168</v>
      </c>
      <c r="H219" s="2">
        <v>44520</v>
      </c>
      <c r="I219" s="2">
        <v>44522</v>
      </c>
      <c r="J219" s="2">
        <v>2958465</v>
      </c>
      <c r="K219" s="2">
        <v>44525</v>
      </c>
      <c r="L219" t="s">
        <v>82</v>
      </c>
      <c r="M219" t="s">
        <v>83</v>
      </c>
      <c r="N219">
        <v>1</v>
      </c>
      <c r="O219">
        <v>4.5</v>
      </c>
      <c r="P219">
        <v>0</v>
      </c>
      <c r="Q219">
        <v>0</v>
      </c>
      <c r="R219">
        <v>0</v>
      </c>
      <c r="S219">
        <v>3</v>
      </c>
      <c r="T219" t="s">
        <v>2</v>
      </c>
      <c r="U219" t="s">
        <v>6</v>
      </c>
      <c r="V219">
        <v>2</v>
      </c>
      <c r="W219" t="s">
        <v>91</v>
      </c>
      <c r="X219">
        <v>0</v>
      </c>
      <c r="Z219">
        <v>0</v>
      </c>
      <c r="AD219">
        <v>14</v>
      </c>
      <c r="AE219" s="4">
        <v>44532</v>
      </c>
      <c r="AF219">
        <v>8</v>
      </c>
      <c r="AG219">
        <v>8</v>
      </c>
      <c r="AH219" s="1">
        <v>0</v>
      </c>
      <c r="AI219">
        <v>2</v>
      </c>
      <c r="AJ219">
        <v>3</v>
      </c>
      <c r="AK219">
        <v>0</v>
      </c>
      <c r="AL219">
        <v>0</v>
      </c>
      <c r="AM219">
        <v>1</v>
      </c>
      <c r="AN219">
        <v>1</v>
      </c>
      <c r="AO219">
        <v>0</v>
      </c>
      <c r="AP219">
        <v>0</v>
      </c>
      <c r="AQ219">
        <v>0</v>
      </c>
      <c r="AR219">
        <v>0</v>
      </c>
      <c r="AS219">
        <v>0</v>
      </c>
      <c r="AU219">
        <v>0</v>
      </c>
      <c r="AW219">
        <v>0</v>
      </c>
      <c r="AX219">
        <v>0</v>
      </c>
      <c r="AY219">
        <v>0</v>
      </c>
      <c r="AZ219">
        <v>0</v>
      </c>
      <c r="BB219">
        <v>0</v>
      </c>
      <c r="BC219" s="2">
        <v>2958465</v>
      </c>
      <c r="BD219">
        <v>0</v>
      </c>
      <c r="BE219">
        <v>0</v>
      </c>
    </row>
    <row r="220" spans="1:57" hidden="1" x14ac:dyDescent="0.25">
      <c r="A220">
        <v>55177</v>
      </c>
      <c r="B220" t="s">
        <v>318</v>
      </c>
      <c r="C220">
        <v>18424664</v>
      </c>
      <c r="D220" t="s">
        <v>3</v>
      </c>
      <c r="E220">
        <v>1992</v>
      </c>
      <c r="F220">
        <v>42</v>
      </c>
      <c r="G220">
        <v>152</v>
      </c>
      <c r="H220" s="2">
        <v>44622</v>
      </c>
      <c r="I220" s="2">
        <v>44624</v>
      </c>
      <c r="J220" s="2">
        <v>2958465</v>
      </c>
      <c r="K220" s="2">
        <v>44627</v>
      </c>
      <c r="L220" t="s">
        <v>81</v>
      </c>
      <c r="M220" t="s">
        <v>175</v>
      </c>
      <c r="N220">
        <v>1</v>
      </c>
      <c r="O220">
        <v>8</v>
      </c>
      <c r="P220">
        <v>0</v>
      </c>
      <c r="Q220">
        <v>0</v>
      </c>
      <c r="R220">
        <v>0</v>
      </c>
      <c r="S220">
        <v>5</v>
      </c>
      <c r="T220" t="s">
        <v>2</v>
      </c>
      <c r="U220" t="s">
        <v>6</v>
      </c>
      <c r="V220">
        <v>2</v>
      </c>
      <c r="W220" t="s">
        <v>91</v>
      </c>
      <c r="X220">
        <v>0</v>
      </c>
      <c r="Z220">
        <v>0</v>
      </c>
      <c r="AD220">
        <v>11</v>
      </c>
      <c r="AE220" s="4">
        <v>44632</v>
      </c>
      <c r="AF220">
        <v>6</v>
      </c>
      <c r="AG220">
        <v>4</v>
      </c>
      <c r="AH220" s="1">
        <v>0</v>
      </c>
      <c r="AI220">
        <v>2</v>
      </c>
      <c r="AJ220">
        <v>0</v>
      </c>
      <c r="AK220">
        <v>0</v>
      </c>
      <c r="AL220">
        <v>0</v>
      </c>
      <c r="AM220">
        <v>0</v>
      </c>
      <c r="AN220">
        <v>2</v>
      </c>
      <c r="AO220">
        <v>0</v>
      </c>
      <c r="AP220">
        <v>0</v>
      </c>
      <c r="AQ220">
        <v>0</v>
      </c>
      <c r="AR220">
        <v>0</v>
      </c>
      <c r="AS220">
        <v>0</v>
      </c>
      <c r="AU220">
        <v>0</v>
      </c>
      <c r="AW220">
        <v>0</v>
      </c>
      <c r="AX220">
        <v>0</v>
      </c>
      <c r="AY220">
        <v>0</v>
      </c>
      <c r="AZ220">
        <v>0</v>
      </c>
      <c r="BB220">
        <v>0</v>
      </c>
      <c r="BC220" s="2">
        <v>2958465</v>
      </c>
      <c r="BD220">
        <v>0</v>
      </c>
      <c r="BE220">
        <v>0</v>
      </c>
    </row>
    <row r="221" spans="1:57" hidden="1" x14ac:dyDescent="0.25">
      <c r="A221">
        <v>55188</v>
      </c>
      <c r="B221" t="s">
        <v>319</v>
      </c>
      <c r="C221">
        <v>18727076</v>
      </c>
      <c r="D221" t="s">
        <v>3</v>
      </c>
      <c r="E221">
        <v>1993</v>
      </c>
      <c r="F221">
        <v>57</v>
      </c>
      <c r="G221">
        <v>160</v>
      </c>
      <c r="H221" s="2">
        <v>44002</v>
      </c>
      <c r="I221" s="2">
        <v>44006</v>
      </c>
      <c r="J221" s="2">
        <v>44006</v>
      </c>
      <c r="K221" s="2">
        <v>44009</v>
      </c>
      <c r="L221" t="s">
        <v>82</v>
      </c>
      <c r="M221" t="s">
        <v>83</v>
      </c>
      <c r="N221">
        <v>1</v>
      </c>
      <c r="O221">
        <v>6</v>
      </c>
      <c r="P221">
        <v>0</v>
      </c>
      <c r="Q221">
        <v>0</v>
      </c>
      <c r="R221">
        <v>0</v>
      </c>
      <c r="S221">
        <v>6</v>
      </c>
      <c r="T221" t="s">
        <v>2</v>
      </c>
      <c r="U221" t="s">
        <v>6</v>
      </c>
      <c r="V221">
        <v>2</v>
      </c>
      <c r="W221" t="s">
        <v>91</v>
      </c>
      <c r="X221">
        <v>0</v>
      </c>
      <c r="Z221">
        <v>0</v>
      </c>
      <c r="AD221">
        <v>22</v>
      </c>
      <c r="AE221" s="4">
        <v>44014</v>
      </c>
      <c r="AF221">
        <v>16</v>
      </c>
      <c r="AG221">
        <v>9</v>
      </c>
      <c r="AH221" s="1">
        <v>2</v>
      </c>
      <c r="AI221">
        <v>3</v>
      </c>
      <c r="AJ221">
        <v>2</v>
      </c>
      <c r="AK221">
        <v>0</v>
      </c>
      <c r="AL221">
        <v>0</v>
      </c>
      <c r="AM221">
        <v>0</v>
      </c>
      <c r="AN221">
        <v>6</v>
      </c>
      <c r="AO221">
        <v>0</v>
      </c>
      <c r="AP221">
        <v>0</v>
      </c>
      <c r="AQ221">
        <v>0</v>
      </c>
      <c r="AR221">
        <v>0</v>
      </c>
      <c r="AS221">
        <v>0</v>
      </c>
      <c r="AU221">
        <v>0</v>
      </c>
      <c r="AW221">
        <v>0</v>
      </c>
      <c r="AX221">
        <v>0</v>
      </c>
      <c r="AY221">
        <v>0</v>
      </c>
      <c r="AZ221">
        <v>0</v>
      </c>
      <c r="BB221">
        <v>0</v>
      </c>
      <c r="BC221" s="2">
        <v>2958465</v>
      </c>
      <c r="BD221">
        <v>0</v>
      </c>
      <c r="BE221">
        <v>0</v>
      </c>
    </row>
    <row r="222" spans="1:57" hidden="1" x14ac:dyDescent="0.25">
      <c r="A222">
        <v>55544</v>
      </c>
      <c r="B222" t="s">
        <v>320</v>
      </c>
      <c r="C222">
        <v>16904059</v>
      </c>
      <c r="D222" t="s">
        <v>3</v>
      </c>
      <c r="E222">
        <v>1987</v>
      </c>
      <c r="F222">
        <v>50</v>
      </c>
      <c r="G222">
        <v>151</v>
      </c>
      <c r="H222" s="2">
        <v>44213</v>
      </c>
      <c r="I222" s="2">
        <v>44214</v>
      </c>
      <c r="J222" s="2">
        <v>2958465</v>
      </c>
      <c r="K222" s="2">
        <v>44217</v>
      </c>
      <c r="L222" t="s">
        <v>82</v>
      </c>
      <c r="M222" t="s">
        <v>83</v>
      </c>
      <c r="N222">
        <v>1</v>
      </c>
      <c r="O222">
        <v>8.5</v>
      </c>
      <c r="P222">
        <v>0</v>
      </c>
      <c r="Q222">
        <v>0</v>
      </c>
      <c r="R222" t="s">
        <v>79</v>
      </c>
      <c r="S222" t="s">
        <v>79</v>
      </c>
      <c r="T222" t="s">
        <v>2</v>
      </c>
      <c r="U222" t="s">
        <v>6</v>
      </c>
      <c r="V222">
        <v>2</v>
      </c>
      <c r="W222" t="s">
        <v>91</v>
      </c>
      <c r="X222">
        <v>0</v>
      </c>
      <c r="Z222">
        <v>0</v>
      </c>
      <c r="AD222">
        <v>14</v>
      </c>
      <c r="AE222" s="4">
        <v>44222.46875</v>
      </c>
      <c r="AF222">
        <v>14</v>
      </c>
      <c r="AG222">
        <v>8</v>
      </c>
      <c r="AH222" s="1">
        <v>1</v>
      </c>
      <c r="AI222">
        <v>1</v>
      </c>
      <c r="AJ222">
        <v>3</v>
      </c>
      <c r="AK222">
        <v>0</v>
      </c>
      <c r="AL222">
        <v>0</v>
      </c>
      <c r="AM222">
        <v>0</v>
      </c>
      <c r="AN222">
        <v>4</v>
      </c>
      <c r="AO222">
        <v>0</v>
      </c>
      <c r="AP222">
        <v>0</v>
      </c>
      <c r="AQ222">
        <v>0</v>
      </c>
      <c r="AR222">
        <v>0</v>
      </c>
      <c r="AS222">
        <v>0</v>
      </c>
      <c r="AU222">
        <v>0</v>
      </c>
      <c r="AW222">
        <v>0</v>
      </c>
      <c r="AX222">
        <v>0</v>
      </c>
      <c r="AY222">
        <v>0</v>
      </c>
      <c r="AZ222">
        <v>0</v>
      </c>
      <c r="BB222">
        <v>0</v>
      </c>
      <c r="BC222" s="2">
        <v>2958465</v>
      </c>
      <c r="BD222">
        <v>0</v>
      </c>
      <c r="BE222">
        <v>0</v>
      </c>
    </row>
    <row r="223" spans="1:57" hidden="1" x14ac:dyDescent="0.25">
      <c r="A223">
        <v>55899</v>
      </c>
      <c r="B223" t="s">
        <v>321</v>
      </c>
      <c r="C223">
        <v>18422969</v>
      </c>
      <c r="D223" t="s">
        <v>3</v>
      </c>
      <c r="E223">
        <v>1989</v>
      </c>
      <c r="F223">
        <v>55</v>
      </c>
      <c r="G223">
        <v>156</v>
      </c>
      <c r="H223" s="2">
        <v>43893</v>
      </c>
      <c r="I223" s="2">
        <v>43895</v>
      </c>
      <c r="J223" s="2">
        <v>2958465</v>
      </c>
      <c r="K223" s="2">
        <v>43898</v>
      </c>
      <c r="L223" t="s">
        <v>82</v>
      </c>
      <c r="M223" t="s">
        <v>101</v>
      </c>
      <c r="N223">
        <v>1</v>
      </c>
      <c r="O223">
        <v>5</v>
      </c>
      <c r="P223">
        <v>0</v>
      </c>
      <c r="Q223">
        <v>0</v>
      </c>
      <c r="R223">
        <v>0</v>
      </c>
      <c r="S223">
        <v>1</v>
      </c>
      <c r="T223" t="s">
        <v>2</v>
      </c>
      <c r="U223" t="s">
        <v>6</v>
      </c>
      <c r="V223">
        <v>2</v>
      </c>
      <c r="W223" t="s">
        <v>91</v>
      </c>
      <c r="X223">
        <v>0</v>
      </c>
      <c r="Z223">
        <v>0</v>
      </c>
      <c r="AB223">
        <v>28.09</v>
      </c>
      <c r="AC223">
        <v>0.05</v>
      </c>
      <c r="AD223">
        <v>15</v>
      </c>
      <c r="AE223" s="4">
        <v>43903</v>
      </c>
      <c r="AF223">
        <v>8</v>
      </c>
      <c r="AG223">
        <v>4</v>
      </c>
      <c r="AH223" s="1">
        <v>0</v>
      </c>
      <c r="AI223">
        <v>1</v>
      </c>
      <c r="AJ223">
        <v>1</v>
      </c>
      <c r="AK223">
        <v>0</v>
      </c>
      <c r="AL223">
        <v>0</v>
      </c>
      <c r="AM223">
        <v>0</v>
      </c>
      <c r="AN223">
        <v>0</v>
      </c>
      <c r="AO223">
        <v>2</v>
      </c>
      <c r="AP223">
        <v>0</v>
      </c>
      <c r="AQ223">
        <v>0</v>
      </c>
      <c r="AR223">
        <v>0</v>
      </c>
      <c r="AS223">
        <v>0</v>
      </c>
      <c r="AT223">
        <v>546.5</v>
      </c>
      <c r="AU223">
        <v>1</v>
      </c>
      <c r="AW223">
        <v>1</v>
      </c>
      <c r="AX223">
        <v>0</v>
      </c>
      <c r="AY223">
        <v>1</v>
      </c>
      <c r="AZ223">
        <v>0</v>
      </c>
      <c r="BB223">
        <v>0</v>
      </c>
      <c r="BC223" s="2">
        <v>43640</v>
      </c>
      <c r="BD223">
        <v>3.8</v>
      </c>
      <c r="BE223">
        <v>0</v>
      </c>
    </row>
    <row r="224" spans="1:57" hidden="1" x14ac:dyDescent="0.25">
      <c r="A224">
        <v>56149</v>
      </c>
      <c r="B224" t="s">
        <v>322</v>
      </c>
      <c r="C224">
        <v>17428563</v>
      </c>
      <c r="D224" t="s">
        <v>3</v>
      </c>
      <c r="E224">
        <v>1990</v>
      </c>
      <c r="F224">
        <v>56</v>
      </c>
      <c r="G224">
        <v>160</v>
      </c>
      <c r="H224" s="2">
        <v>44571</v>
      </c>
      <c r="I224" s="2">
        <v>44572</v>
      </c>
      <c r="J224" s="2">
        <v>2958465</v>
      </c>
      <c r="K224" s="2">
        <v>44575</v>
      </c>
      <c r="L224" t="s">
        <v>82</v>
      </c>
      <c r="M224" t="s">
        <v>83</v>
      </c>
      <c r="N224">
        <v>1</v>
      </c>
      <c r="O224">
        <v>8.5</v>
      </c>
      <c r="P224">
        <v>0</v>
      </c>
      <c r="Q224">
        <v>0</v>
      </c>
      <c r="S224" t="s">
        <v>323</v>
      </c>
      <c r="T224" t="s">
        <v>2</v>
      </c>
      <c r="U224" t="s">
        <v>6</v>
      </c>
      <c r="V224">
        <v>2</v>
      </c>
      <c r="W224" t="s">
        <v>91</v>
      </c>
      <c r="X224">
        <v>0</v>
      </c>
      <c r="Z224">
        <v>0</v>
      </c>
      <c r="AD224">
        <v>17</v>
      </c>
      <c r="AE224" s="4">
        <v>44582</v>
      </c>
      <c r="AF224">
        <v>14</v>
      </c>
      <c r="AG224">
        <v>6</v>
      </c>
      <c r="AH224" s="1">
        <v>0</v>
      </c>
      <c r="AI224">
        <v>1</v>
      </c>
      <c r="AJ224">
        <v>1</v>
      </c>
      <c r="AK224">
        <v>0</v>
      </c>
      <c r="AL224">
        <v>1</v>
      </c>
      <c r="AM224">
        <v>0</v>
      </c>
      <c r="AN224">
        <v>1</v>
      </c>
      <c r="AO224">
        <v>0</v>
      </c>
      <c r="AP224">
        <v>0</v>
      </c>
      <c r="AQ224">
        <v>0</v>
      </c>
      <c r="AR224">
        <v>0</v>
      </c>
      <c r="AS224">
        <v>0</v>
      </c>
      <c r="AU224">
        <v>0</v>
      </c>
      <c r="AW224">
        <v>0</v>
      </c>
      <c r="AX224">
        <v>0</v>
      </c>
      <c r="AY224">
        <v>0</v>
      </c>
      <c r="AZ224">
        <v>0</v>
      </c>
      <c r="BB224">
        <v>0</v>
      </c>
      <c r="BC224" s="2">
        <v>2958465</v>
      </c>
      <c r="BD224">
        <v>0</v>
      </c>
      <c r="BE224">
        <v>0</v>
      </c>
    </row>
    <row r="225" spans="1:57" hidden="1" x14ac:dyDescent="0.25">
      <c r="A225">
        <v>56149</v>
      </c>
      <c r="B225" t="s">
        <v>322</v>
      </c>
      <c r="C225">
        <v>17428563</v>
      </c>
      <c r="D225" t="s">
        <v>3</v>
      </c>
      <c r="E225">
        <v>1990</v>
      </c>
      <c r="F225">
        <v>56</v>
      </c>
      <c r="G225">
        <v>160</v>
      </c>
      <c r="H225" s="2">
        <v>44571</v>
      </c>
      <c r="I225" s="2">
        <v>44572</v>
      </c>
      <c r="J225" s="2">
        <v>2958465</v>
      </c>
      <c r="K225" s="2">
        <v>44575</v>
      </c>
      <c r="L225" t="s">
        <v>82</v>
      </c>
      <c r="M225" t="s">
        <v>83</v>
      </c>
      <c r="N225">
        <v>1</v>
      </c>
      <c r="O225">
        <v>8.5</v>
      </c>
      <c r="P225">
        <v>0</v>
      </c>
      <c r="Q225">
        <v>0</v>
      </c>
      <c r="R225">
        <v>0</v>
      </c>
      <c r="S225">
        <v>5</v>
      </c>
      <c r="T225" t="s">
        <v>2</v>
      </c>
      <c r="U225" t="s">
        <v>6</v>
      </c>
      <c r="V225">
        <v>2</v>
      </c>
      <c r="W225" t="s">
        <v>91</v>
      </c>
      <c r="X225">
        <v>0</v>
      </c>
      <c r="Z225">
        <v>0</v>
      </c>
      <c r="AD225">
        <v>17</v>
      </c>
      <c r="AE225" s="4">
        <v>44582</v>
      </c>
      <c r="AF225">
        <v>14</v>
      </c>
      <c r="AG225">
        <v>6</v>
      </c>
      <c r="AH225" s="1">
        <v>0</v>
      </c>
      <c r="AI225">
        <v>1</v>
      </c>
      <c r="AJ225">
        <v>1</v>
      </c>
      <c r="AK225">
        <v>0</v>
      </c>
      <c r="AL225">
        <v>1</v>
      </c>
      <c r="AM225">
        <v>0</v>
      </c>
      <c r="AN225">
        <v>1</v>
      </c>
      <c r="AO225">
        <v>0</v>
      </c>
      <c r="AP225">
        <v>0</v>
      </c>
      <c r="AQ225">
        <v>0</v>
      </c>
      <c r="AR225">
        <v>0</v>
      </c>
      <c r="AS225">
        <v>0</v>
      </c>
      <c r="AU225">
        <v>0</v>
      </c>
      <c r="AW225">
        <v>0</v>
      </c>
      <c r="AX225">
        <v>0</v>
      </c>
      <c r="AY225">
        <v>0</v>
      </c>
      <c r="AZ225">
        <v>0</v>
      </c>
      <c r="BB225">
        <v>0</v>
      </c>
      <c r="BC225" s="2">
        <v>2958465</v>
      </c>
      <c r="BD225">
        <v>0</v>
      </c>
      <c r="BE225">
        <v>0</v>
      </c>
    </row>
    <row r="226" spans="1:57" hidden="1" x14ac:dyDescent="0.25">
      <c r="A226">
        <v>56234</v>
      </c>
      <c r="B226" t="s">
        <v>324</v>
      </c>
      <c r="C226">
        <v>19419781</v>
      </c>
      <c r="D226" t="s">
        <v>3</v>
      </c>
      <c r="E226">
        <v>1989</v>
      </c>
      <c r="F226">
        <v>47</v>
      </c>
      <c r="G226">
        <v>150</v>
      </c>
      <c r="H226" s="2">
        <v>43780</v>
      </c>
      <c r="I226" s="2">
        <v>43782</v>
      </c>
      <c r="J226" s="2">
        <v>2958465</v>
      </c>
      <c r="K226" s="2">
        <v>43785</v>
      </c>
      <c r="L226" t="s">
        <v>82</v>
      </c>
      <c r="M226" t="s">
        <v>101</v>
      </c>
      <c r="N226">
        <v>1</v>
      </c>
      <c r="O226">
        <v>5.5</v>
      </c>
      <c r="P226">
        <v>0</v>
      </c>
      <c r="Q226">
        <v>0</v>
      </c>
      <c r="R226">
        <v>10</v>
      </c>
      <c r="S226">
        <v>6</v>
      </c>
      <c r="T226" t="s">
        <v>2</v>
      </c>
      <c r="U226" t="s">
        <v>6</v>
      </c>
      <c r="V226">
        <v>2</v>
      </c>
      <c r="W226" t="s">
        <v>91</v>
      </c>
      <c r="X226">
        <v>0</v>
      </c>
      <c r="Z226">
        <v>0</v>
      </c>
      <c r="AB226">
        <v>39.19</v>
      </c>
      <c r="AC226">
        <v>0.11899999999999999</v>
      </c>
      <c r="AD226">
        <v>7</v>
      </c>
      <c r="AE226" s="4">
        <v>43790</v>
      </c>
      <c r="AF226">
        <v>7</v>
      </c>
      <c r="AG226">
        <v>5</v>
      </c>
      <c r="AH226" s="1">
        <v>0</v>
      </c>
      <c r="AI226">
        <v>3</v>
      </c>
      <c r="AJ226">
        <v>0</v>
      </c>
      <c r="AK226">
        <v>0</v>
      </c>
      <c r="AL226">
        <v>0</v>
      </c>
      <c r="AM226">
        <v>0</v>
      </c>
      <c r="AN226">
        <v>3</v>
      </c>
      <c r="AO226">
        <v>0</v>
      </c>
      <c r="AP226">
        <v>0</v>
      </c>
      <c r="AQ226">
        <v>0</v>
      </c>
      <c r="AR226">
        <v>0</v>
      </c>
      <c r="AS226">
        <v>0</v>
      </c>
      <c r="AU226">
        <v>0</v>
      </c>
      <c r="AW226">
        <v>0</v>
      </c>
      <c r="AX226">
        <v>0</v>
      </c>
      <c r="AY226">
        <v>0</v>
      </c>
      <c r="AZ226">
        <v>0</v>
      </c>
      <c r="BB226">
        <v>0</v>
      </c>
      <c r="BC226" s="2">
        <v>2958465</v>
      </c>
      <c r="BD226">
        <v>0</v>
      </c>
      <c r="BE226">
        <v>0</v>
      </c>
    </row>
    <row r="227" spans="1:57" hidden="1" x14ac:dyDescent="0.25">
      <c r="A227">
        <v>57182</v>
      </c>
      <c r="B227" t="s">
        <v>325</v>
      </c>
      <c r="C227">
        <v>16422891</v>
      </c>
      <c r="D227" t="s">
        <v>3</v>
      </c>
      <c r="E227">
        <v>1984</v>
      </c>
      <c r="F227">
        <v>52</v>
      </c>
      <c r="G227">
        <v>160</v>
      </c>
      <c r="H227" s="2">
        <v>44003</v>
      </c>
      <c r="I227" s="2">
        <v>44004</v>
      </c>
      <c r="J227" s="2">
        <v>44005</v>
      </c>
      <c r="K227" s="2">
        <v>44007</v>
      </c>
      <c r="L227" t="s">
        <v>82</v>
      </c>
      <c r="M227" t="s">
        <v>83</v>
      </c>
      <c r="N227">
        <v>1</v>
      </c>
      <c r="O227">
        <v>5</v>
      </c>
      <c r="P227">
        <v>0</v>
      </c>
      <c r="Q227">
        <v>0</v>
      </c>
      <c r="R227">
        <v>0</v>
      </c>
      <c r="S227" t="s">
        <v>326</v>
      </c>
      <c r="T227" t="s">
        <v>2</v>
      </c>
      <c r="U227" t="s">
        <v>5</v>
      </c>
      <c r="V227">
        <v>2</v>
      </c>
      <c r="W227" t="s">
        <v>91</v>
      </c>
      <c r="X227">
        <v>0</v>
      </c>
      <c r="Z227">
        <v>0</v>
      </c>
      <c r="AD227">
        <v>26</v>
      </c>
      <c r="AE227" s="4">
        <v>44014.530555555553</v>
      </c>
      <c r="AF227">
        <v>13</v>
      </c>
      <c r="AG227">
        <v>8</v>
      </c>
      <c r="AH227" s="1">
        <v>0</v>
      </c>
      <c r="AI227">
        <v>7</v>
      </c>
      <c r="AJ227">
        <v>1</v>
      </c>
      <c r="AK227">
        <v>0</v>
      </c>
      <c r="AL227">
        <v>4</v>
      </c>
      <c r="AM227">
        <v>0</v>
      </c>
      <c r="AN227">
        <v>4</v>
      </c>
      <c r="AO227">
        <v>0</v>
      </c>
      <c r="AP227">
        <v>0</v>
      </c>
      <c r="AQ227">
        <v>0</v>
      </c>
      <c r="AR227">
        <v>0</v>
      </c>
      <c r="AS227">
        <v>0</v>
      </c>
      <c r="AU227">
        <v>0</v>
      </c>
      <c r="AW227">
        <v>0</v>
      </c>
      <c r="AX227">
        <v>0</v>
      </c>
      <c r="AY227">
        <v>0</v>
      </c>
      <c r="AZ227">
        <v>0</v>
      </c>
      <c r="BB227">
        <v>0</v>
      </c>
      <c r="BC227" s="2">
        <v>2958465</v>
      </c>
      <c r="BD227">
        <v>0</v>
      </c>
      <c r="BE227">
        <v>0</v>
      </c>
    </row>
    <row r="228" spans="1:57" hidden="1" x14ac:dyDescent="0.25">
      <c r="A228">
        <v>57235</v>
      </c>
      <c r="B228" t="s">
        <v>327</v>
      </c>
      <c r="C228">
        <v>18423661</v>
      </c>
      <c r="D228" t="s">
        <v>3</v>
      </c>
      <c r="E228">
        <v>1995</v>
      </c>
      <c r="F228">
        <v>70</v>
      </c>
      <c r="G228">
        <v>162</v>
      </c>
      <c r="H228" s="2">
        <v>43959</v>
      </c>
      <c r="I228" s="2">
        <v>43964</v>
      </c>
      <c r="J228" s="2">
        <v>43966</v>
      </c>
      <c r="K228" s="2">
        <v>43968</v>
      </c>
      <c r="L228" t="s">
        <v>90</v>
      </c>
      <c r="M228" t="s">
        <v>83</v>
      </c>
      <c r="N228">
        <v>1</v>
      </c>
      <c r="O228" t="s">
        <v>328</v>
      </c>
      <c r="P228">
        <v>0</v>
      </c>
      <c r="Q228">
        <v>0</v>
      </c>
      <c r="R228">
        <v>0</v>
      </c>
      <c r="S228">
        <v>2</v>
      </c>
      <c r="T228" t="s">
        <v>2</v>
      </c>
      <c r="U228" t="s">
        <v>6</v>
      </c>
      <c r="V228">
        <v>2</v>
      </c>
      <c r="W228" t="s">
        <v>91</v>
      </c>
      <c r="X228">
        <v>0</v>
      </c>
      <c r="Z228">
        <v>0</v>
      </c>
      <c r="AD228">
        <v>8</v>
      </c>
      <c r="AE228" s="4">
        <v>43971</v>
      </c>
      <c r="AF228">
        <v>4</v>
      </c>
      <c r="AG228">
        <v>2</v>
      </c>
      <c r="AH228" s="1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3</v>
      </c>
      <c r="AO228">
        <v>0</v>
      </c>
      <c r="AP228">
        <v>0</v>
      </c>
      <c r="AQ228">
        <v>0</v>
      </c>
      <c r="AR228">
        <v>0</v>
      </c>
      <c r="AS228">
        <v>0</v>
      </c>
      <c r="AU228">
        <v>0</v>
      </c>
      <c r="AW228">
        <v>0</v>
      </c>
      <c r="AX228">
        <v>0</v>
      </c>
      <c r="AY228">
        <v>0</v>
      </c>
      <c r="AZ228">
        <v>0</v>
      </c>
      <c r="BB228">
        <v>0</v>
      </c>
      <c r="BC228" s="2">
        <v>2958465</v>
      </c>
      <c r="BD228">
        <v>0</v>
      </c>
      <c r="BE228">
        <v>0</v>
      </c>
    </row>
    <row r="229" spans="1:57" x14ac:dyDescent="0.25">
      <c r="A229">
        <v>57496</v>
      </c>
      <c r="B229" t="s">
        <v>329</v>
      </c>
      <c r="C229">
        <v>19420160</v>
      </c>
      <c r="D229" t="s">
        <v>3</v>
      </c>
      <c r="E229">
        <v>1990</v>
      </c>
      <c r="F229">
        <v>70</v>
      </c>
      <c r="G229">
        <v>165</v>
      </c>
      <c r="H229" s="2">
        <v>43730</v>
      </c>
      <c r="I229" s="2">
        <v>2958465</v>
      </c>
      <c r="J229" s="2">
        <v>2958465</v>
      </c>
      <c r="K229" s="2">
        <v>43737</v>
      </c>
      <c r="L229" t="s">
        <v>82</v>
      </c>
      <c r="M229" t="s">
        <v>101</v>
      </c>
      <c r="N229">
        <v>1</v>
      </c>
      <c r="P229">
        <v>0</v>
      </c>
      <c r="Q229">
        <v>0</v>
      </c>
      <c r="R229">
        <v>0</v>
      </c>
      <c r="T229" t="s">
        <v>2</v>
      </c>
      <c r="U229" t="s">
        <v>7</v>
      </c>
      <c r="V229">
        <v>0</v>
      </c>
      <c r="X229">
        <v>0</v>
      </c>
      <c r="Z229">
        <v>0</v>
      </c>
      <c r="AD229">
        <v>23</v>
      </c>
      <c r="AE229" s="4">
        <v>43743.470833333333</v>
      </c>
      <c r="AF229">
        <v>14</v>
      </c>
      <c r="AG229">
        <v>10</v>
      </c>
      <c r="AH229" s="1">
        <v>2</v>
      </c>
      <c r="AI229">
        <v>5</v>
      </c>
      <c r="AJ229">
        <v>0</v>
      </c>
      <c r="AK229">
        <v>0</v>
      </c>
      <c r="AL229">
        <v>0</v>
      </c>
      <c r="AM229">
        <v>0</v>
      </c>
      <c r="AN229">
        <v>7</v>
      </c>
      <c r="AO229">
        <v>0</v>
      </c>
      <c r="AP229">
        <v>0</v>
      </c>
      <c r="AQ229">
        <v>0</v>
      </c>
      <c r="AR229">
        <v>0</v>
      </c>
      <c r="AS229">
        <v>0</v>
      </c>
      <c r="AU229">
        <v>0</v>
      </c>
      <c r="AW229">
        <v>0</v>
      </c>
      <c r="AX229">
        <v>0</v>
      </c>
      <c r="AY229">
        <v>0</v>
      </c>
      <c r="AZ229">
        <v>0</v>
      </c>
      <c r="BB229">
        <v>0</v>
      </c>
      <c r="BC229" s="2">
        <v>2958465</v>
      </c>
      <c r="BD229">
        <v>0</v>
      </c>
      <c r="BE229">
        <v>0</v>
      </c>
    </row>
    <row r="230" spans="1:57" hidden="1" x14ac:dyDescent="0.25">
      <c r="A230">
        <v>57696</v>
      </c>
      <c r="B230" t="s">
        <v>330</v>
      </c>
      <c r="C230">
        <v>18421578</v>
      </c>
      <c r="D230" t="s">
        <v>3</v>
      </c>
      <c r="E230">
        <v>1990</v>
      </c>
      <c r="F230">
        <v>53</v>
      </c>
      <c r="G230">
        <v>156</v>
      </c>
      <c r="H230" s="2">
        <v>44668</v>
      </c>
      <c r="I230" s="2">
        <v>44671</v>
      </c>
      <c r="J230" s="2">
        <v>2958465</v>
      </c>
      <c r="K230" s="2">
        <v>44675</v>
      </c>
      <c r="L230" t="s">
        <v>90</v>
      </c>
      <c r="M230" t="s">
        <v>83</v>
      </c>
      <c r="N230">
        <v>1</v>
      </c>
      <c r="O230">
        <v>4</v>
      </c>
      <c r="P230">
        <v>0</v>
      </c>
      <c r="Q230">
        <v>0</v>
      </c>
      <c r="R230">
        <v>0</v>
      </c>
      <c r="S230">
        <v>5</v>
      </c>
      <c r="T230" t="s">
        <v>2</v>
      </c>
      <c r="U230" t="s">
        <v>6</v>
      </c>
      <c r="V230">
        <v>3</v>
      </c>
      <c r="W230" t="s">
        <v>102</v>
      </c>
      <c r="X230">
        <v>0</v>
      </c>
      <c r="Z230">
        <v>0</v>
      </c>
      <c r="AD230">
        <v>35</v>
      </c>
      <c r="AE230" s="4">
        <v>44683.513888888891</v>
      </c>
      <c r="AF230">
        <v>26</v>
      </c>
      <c r="AG230">
        <v>24</v>
      </c>
      <c r="AH230" s="1">
        <v>0</v>
      </c>
      <c r="AI230">
        <v>10</v>
      </c>
      <c r="AJ230">
        <v>10</v>
      </c>
      <c r="AK230">
        <v>0</v>
      </c>
      <c r="AL230">
        <v>1</v>
      </c>
      <c r="AM230">
        <v>0</v>
      </c>
      <c r="AN230">
        <v>8</v>
      </c>
      <c r="AO230">
        <v>0</v>
      </c>
      <c r="AP230">
        <v>0</v>
      </c>
      <c r="AQ230">
        <v>0</v>
      </c>
      <c r="AR230">
        <v>0</v>
      </c>
      <c r="AS230">
        <v>0</v>
      </c>
      <c r="AU230">
        <v>0</v>
      </c>
      <c r="AW230">
        <v>0</v>
      </c>
      <c r="AX230">
        <v>0</v>
      </c>
      <c r="AY230">
        <v>0</v>
      </c>
      <c r="AZ230">
        <v>0</v>
      </c>
      <c r="BB230">
        <v>0</v>
      </c>
      <c r="BC230" s="2">
        <v>2958465</v>
      </c>
      <c r="BD230">
        <v>0</v>
      </c>
      <c r="BE230">
        <v>0</v>
      </c>
    </row>
    <row r="231" spans="1:57" hidden="1" x14ac:dyDescent="0.25">
      <c r="A231">
        <v>58928</v>
      </c>
      <c r="B231" t="s">
        <v>331</v>
      </c>
      <c r="C231">
        <v>17428144</v>
      </c>
      <c r="D231" t="s">
        <v>3</v>
      </c>
      <c r="E231">
        <v>1991</v>
      </c>
      <c r="F231">
        <v>54</v>
      </c>
      <c r="G231">
        <v>164</v>
      </c>
      <c r="H231" s="2">
        <v>44060</v>
      </c>
      <c r="I231" s="2">
        <v>44062</v>
      </c>
      <c r="J231" s="2">
        <v>44062</v>
      </c>
      <c r="K231" s="2">
        <v>44065</v>
      </c>
      <c r="L231" t="s">
        <v>81</v>
      </c>
      <c r="M231" t="s">
        <v>83</v>
      </c>
      <c r="N231">
        <v>4</v>
      </c>
      <c r="O231">
        <v>6</v>
      </c>
      <c r="P231">
        <v>0</v>
      </c>
      <c r="Q231">
        <v>0</v>
      </c>
      <c r="R231">
        <v>0</v>
      </c>
      <c r="S231">
        <v>5</v>
      </c>
      <c r="T231" t="s">
        <v>2</v>
      </c>
      <c r="U231" t="s">
        <v>6</v>
      </c>
      <c r="V231">
        <v>2</v>
      </c>
      <c r="W231" t="s">
        <v>91</v>
      </c>
      <c r="X231">
        <v>0</v>
      </c>
      <c r="Z231">
        <v>0</v>
      </c>
      <c r="AD231">
        <v>15</v>
      </c>
      <c r="AE231" s="4">
        <v>44071</v>
      </c>
      <c r="AF231">
        <v>6</v>
      </c>
      <c r="AG231">
        <v>2</v>
      </c>
      <c r="AH231" s="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U231">
        <v>0</v>
      </c>
      <c r="AW231">
        <v>0</v>
      </c>
      <c r="AX231">
        <v>0</v>
      </c>
      <c r="AY231">
        <v>0</v>
      </c>
      <c r="AZ231">
        <v>0</v>
      </c>
      <c r="BB231">
        <v>0</v>
      </c>
      <c r="BC231" s="2">
        <v>2958465</v>
      </c>
      <c r="BD231">
        <v>0</v>
      </c>
      <c r="BE231">
        <v>0</v>
      </c>
    </row>
    <row r="232" spans="1:57" hidden="1" x14ac:dyDescent="0.25">
      <c r="A232">
        <v>58928</v>
      </c>
      <c r="B232" t="s">
        <v>331</v>
      </c>
      <c r="C232">
        <v>17428144</v>
      </c>
      <c r="D232" t="s">
        <v>3</v>
      </c>
      <c r="E232">
        <v>1991</v>
      </c>
      <c r="F232">
        <v>54</v>
      </c>
      <c r="G232">
        <v>164</v>
      </c>
      <c r="H232" s="2">
        <v>44060</v>
      </c>
      <c r="I232" s="2">
        <v>44062</v>
      </c>
      <c r="J232" s="2">
        <v>44062</v>
      </c>
      <c r="K232" s="2">
        <v>44065</v>
      </c>
      <c r="L232" t="s">
        <v>81</v>
      </c>
      <c r="M232" t="s">
        <v>83</v>
      </c>
      <c r="N232">
        <v>4</v>
      </c>
      <c r="O232">
        <v>6</v>
      </c>
      <c r="P232">
        <v>0</v>
      </c>
      <c r="Q232">
        <v>0</v>
      </c>
      <c r="R232">
        <v>1001</v>
      </c>
      <c r="T232" t="s">
        <v>2</v>
      </c>
      <c r="U232" t="s">
        <v>6</v>
      </c>
      <c r="V232">
        <v>2</v>
      </c>
      <c r="W232" t="s">
        <v>91</v>
      </c>
      <c r="X232">
        <v>0</v>
      </c>
      <c r="Z232">
        <v>0</v>
      </c>
      <c r="AD232">
        <v>15</v>
      </c>
      <c r="AE232" s="4">
        <v>44071</v>
      </c>
      <c r="AF232">
        <v>6</v>
      </c>
      <c r="AG232">
        <v>2</v>
      </c>
      <c r="AH232" s="1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U232">
        <v>0</v>
      </c>
      <c r="AW232">
        <v>0</v>
      </c>
      <c r="AX232">
        <v>0</v>
      </c>
      <c r="AY232">
        <v>0</v>
      </c>
      <c r="AZ232">
        <v>0</v>
      </c>
      <c r="BB232">
        <v>0</v>
      </c>
      <c r="BC232" s="2">
        <v>2958465</v>
      </c>
      <c r="BD232">
        <v>0</v>
      </c>
      <c r="BE232">
        <v>0</v>
      </c>
    </row>
    <row r="233" spans="1:57" hidden="1" x14ac:dyDescent="0.25">
      <c r="A233">
        <v>59085</v>
      </c>
      <c r="B233" t="s">
        <v>332</v>
      </c>
      <c r="C233">
        <v>18426760</v>
      </c>
      <c r="D233" t="s">
        <v>3</v>
      </c>
      <c r="E233">
        <v>1989</v>
      </c>
      <c r="F233">
        <v>49</v>
      </c>
      <c r="G233">
        <v>153</v>
      </c>
      <c r="H233" s="2">
        <v>43801</v>
      </c>
      <c r="I233" s="2">
        <v>43803</v>
      </c>
      <c r="J233" s="2">
        <v>2958465</v>
      </c>
      <c r="K233" s="2">
        <v>43806</v>
      </c>
      <c r="L233" t="s">
        <v>82</v>
      </c>
      <c r="M233" t="s">
        <v>83</v>
      </c>
      <c r="N233">
        <v>1</v>
      </c>
      <c r="O233">
        <v>5</v>
      </c>
      <c r="P233">
        <v>0</v>
      </c>
      <c r="Q233">
        <v>0</v>
      </c>
      <c r="R233">
        <v>0</v>
      </c>
      <c r="S233" t="s">
        <v>333</v>
      </c>
      <c r="T233" t="s">
        <v>2</v>
      </c>
      <c r="U233" t="s">
        <v>6</v>
      </c>
      <c r="V233">
        <v>2</v>
      </c>
      <c r="W233" t="s">
        <v>91</v>
      </c>
      <c r="X233">
        <v>0</v>
      </c>
      <c r="Z233">
        <v>0</v>
      </c>
      <c r="AB233">
        <v>55.69</v>
      </c>
      <c r="AC233">
        <v>0.41399999999999998</v>
      </c>
      <c r="AD233">
        <v>19</v>
      </c>
      <c r="AE233" s="4">
        <v>43811</v>
      </c>
      <c r="AF233">
        <v>12</v>
      </c>
      <c r="AG233">
        <v>9</v>
      </c>
      <c r="AH233" s="1">
        <v>0</v>
      </c>
      <c r="AI233">
        <v>2</v>
      </c>
      <c r="AJ233">
        <v>4</v>
      </c>
      <c r="AK233">
        <v>0</v>
      </c>
      <c r="AL233">
        <v>0</v>
      </c>
      <c r="AM233">
        <v>0</v>
      </c>
      <c r="AN233">
        <v>6</v>
      </c>
      <c r="AO233">
        <v>0</v>
      </c>
      <c r="AP233">
        <v>0</v>
      </c>
      <c r="AQ233">
        <v>0</v>
      </c>
      <c r="AR233">
        <v>0</v>
      </c>
      <c r="AS233">
        <v>0</v>
      </c>
      <c r="AU233">
        <v>0</v>
      </c>
      <c r="AW233">
        <v>0</v>
      </c>
      <c r="AX233">
        <v>0</v>
      </c>
      <c r="AY233">
        <v>0</v>
      </c>
      <c r="AZ233">
        <v>0</v>
      </c>
      <c r="BB233">
        <v>0</v>
      </c>
      <c r="BC233" s="2">
        <v>2958465</v>
      </c>
      <c r="BD233">
        <v>0</v>
      </c>
      <c r="BE233">
        <v>0</v>
      </c>
    </row>
    <row r="234" spans="1:57" hidden="1" x14ac:dyDescent="0.25">
      <c r="A234">
        <v>60482</v>
      </c>
      <c r="B234" t="s">
        <v>334</v>
      </c>
      <c r="C234">
        <v>17432942</v>
      </c>
      <c r="D234" t="s">
        <v>3</v>
      </c>
      <c r="E234">
        <v>1991</v>
      </c>
      <c r="F234">
        <v>50</v>
      </c>
      <c r="G234">
        <v>151</v>
      </c>
      <c r="H234" s="2">
        <v>44284</v>
      </c>
      <c r="I234" s="2">
        <v>44290</v>
      </c>
      <c r="J234" s="2">
        <v>2958465</v>
      </c>
      <c r="K234" s="2">
        <v>44293</v>
      </c>
      <c r="L234" t="s">
        <v>82</v>
      </c>
      <c r="M234" t="s">
        <v>106</v>
      </c>
      <c r="N234">
        <v>1</v>
      </c>
      <c r="O234">
        <v>7</v>
      </c>
      <c r="P234">
        <v>0</v>
      </c>
      <c r="Q234">
        <v>0</v>
      </c>
      <c r="R234">
        <v>10</v>
      </c>
      <c r="S234">
        <v>3</v>
      </c>
      <c r="T234" t="s">
        <v>2</v>
      </c>
      <c r="U234" t="s">
        <v>5</v>
      </c>
      <c r="V234">
        <v>2</v>
      </c>
      <c r="W234" t="s">
        <v>91</v>
      </c>
      <c r="X234">
        <v>0</v>
      </c>
      <c r="Z234">
        <v>0</v>
      </c>
      <c r="AB234">
        <v>24.25</v>
      </c>
      <c r="AC234">
        <v>0.05</v>
      </c>
      <c r="AD234">
        <v>38</v>
      </c>
      <c r="AE234" s="4">
        <v>44300</v>
      </c>
      <c r="AF234">
        <v>28</v>
      </c>
      <c r="AG234">
        <v>24</v>
      </c>
      <c r="AH234" s="1">
        <v>2</v>
      </c>
      <c r="AI234">
        <v>13</v>
      </c>
      <c r="AJ234">
        <v>4</v>
      </c>
      <c r="AK234">
        <v>1</v>
      </c>
      <c r="AL234">
        <v>4</v>
      </c>
      <c r="AM234">
        <v>3</v>
      </c>
      <c r="AN234">
        <v>8</v>
      </c>
      <c r="AO234">
        <v>0</v>
      </c>
      <c r="AP234">
        <v>0</v>
      </c>
      <c r="AQ234">
        <v>0</v>
      </c>
      <c r="AR234">
        <v>0</v>
      </c>
      <c r="AS234">
        <v>0</v>
      </c>
      <c r="AU234">
        <v>0</v>
      </c>
      <c r="AW234">
        <v>0</v>
      </c>
      <c r="AX234">
        <v>0</v>
      </c>
      <c r="AY234">
        <v>0</v>
      </c>
      <c r="AZ234">
        <v>0</v>
      </c>
      <c r="BB234">
        <v>0</v>
      </c>
      <c r="BC234" s="2">
        <v>2958465</v>
      </c>
      <c r="BD234">
        <v>0</v>
      </c>
      <c r="BE234">
        <v>0</v>
      </c>
    </row>
    <row r="235" spans="1:57" hidden="1" x14ac:dyDescent="0.25">
      <c r="A235">
        <v>60504</v>
      </c>
      <c r="B235" t="s">
        <v>335</v>
      </c>
      <c r="C235">
        <v>17430303</v>
      </c>
      <c r="D235" t="s">
        <v>3</v>
      </c>
      <c r="E235">
        <v>1992</v>
      </c>
      <c r="F235">
        <v>62</v>
      </c>
      <c r="G235">
        <v>155</v>
      </c>
      <c r="H235" s="2">
        <v>44255</v>
      </c>
      <c r="I235" s="2">
        <v>44261</v>
      </c>
      <c r="J235" s="2">
        <v>44264</v>
      </c>
      <c r="K235" s="2">
        <v>44266</v>
      </c>
      <c r="L235" t="s">
        <v>82</v>
      </c>
      <c r="M235" t="s">
        <v>85</v>
      </c>
      <c r="N235">
        <v>1</v>
      </c>
      <c r="O235">
        <v>7.5</v>
      </c>
      <c r="P235">
        <v>0</v>
      </c>
      <c r="Q235">
        <v>0</v>
      </c>
      <c r="R235">
        <v>0</v>
      </c>
      <c r="S235">
        <v>3</v>
      </c>
      <c r="T235" t="s">
        <v>2</v>
      </c>
      <c r="U235" t="s">
        <v>7</v>
      </c>
      <c r="V235">
        <v>3</v>
      </c>
      <c r="W235" t="s">
        <v>91</v>
      </c>
      <c r="X235">
        <v>0</v>
      </c>
      <c r="Z235">
        <v>0</v>
      </c>
      <c r="AB235">
        <v>49.03</v>
      </c>
      <c r="AC235">
        <v>0.05</v>
      </c>
      <c r="AD235">
        <v>9</v>
      </c>
      <c r="AE235" s="4">
        <v>44273</v>
      </c>
      <c r="AF235">
        <v>6</v>
      </c>
      <c r="AG235">
        <v>1</v>
      </c>
      <c r="AH235" s="1">
        <v>0</v>
      </c>
      <c r="AI235">
        <v>2</v>
      </c>
      <c r="AJ235">
        <v>1</v>
      </c>
      <c r="AK235">
        <v>0</v>
      </c>
      <c r="AL235">
        <v>0</v>
      </c>
      <c r="AM235">
        <v>0</v>
      </c>
      <c r="AN235">
        <v>4</v>
      </c>
      <c r="AO235">
        <v>0</v>
      </c>
      <c r="AP235">
        <v>0</v>
      </c>
      <c r="AQ235">
        <v>0</v>
      </c>
      <c r="AR235">
        <v>0</v>
      </c>
      <c r="AS235">
        <v>0</v>
      </c>
      <c r="AU235">
        <v>0</v>
      </c>
      <c r="AW235">
        <v>0</v>
      </c>
      <c r="AX235">
        <v>0</v>
      </c>
      <c r="AY235">
        <v>0</v>
      </c>
      <c r="AZ235">
        <v>0</v>
      </c>
      <c r="BB235">
        <v>0</v>
      </c>
      <c r="BC235" s="2">
        <v>2958465</v>
      </c>
      <c r="BD235">
        <v>0</v>
      </c>
      <c r="BE235">
        <v>0</v>
      </c>
    </row>
    <row r="236" spans="1:57" hidden="1" x14ac:dyDescent="0.25">
      <c r="A236">
        <v>61139</v>
      </c>
      <c r="B236" t="s">
        <v>336</v>
      </c>
      <c r="C236">
        <v>15404544</v>
      </c>
      <c r="D236" t="s">
        <v>3</v>
      </c>
      <c r="E236">
        <v>1988</v>
      </c>
      <c r="F236">
        <v>58</v>
      </c>
      <c r="G236">
        <v>156</v>
      </c>
      <c r="H236" s="2">
        <v>44600</v>
      </c>
      <c r="I236" s="2">
        <v>44603</v>
      </c>
      <c r="J236" s="2">
        <v>2958465</v>
      </c>
      <c r="K236" s="2">
        <v>44607</v>
      </c>
      <c r="L236" t="s">
        <v>82</v>
      </c>
      <c r="M236" t="s">
        <v>83</v>
      </c>
      <c r="N236">
        <v>1</v>
      </c>
      <c r="O236">
        <v>6</v>
      </c>
      <c r="P236">
        <v>0</v>
      </c>
      <c r="Q236">
        <v>0</v>
      </c>
      <c r="R236">
        <v>1021</v>
      </c>
      <c r="S236">
        <v>10</v>
      </c>
      <c r="T236" t="s">
        <v>2</v>
      </c>
      <c r="U236" t="s">
        <v>6</v>
      </c>
      <c r="V236">
        <v>3</v>
      </c>
      <c r="W236" t="s">
        <v>102</v>
      </c>
      <c r="X236">
        <v>0</v>
      </c>
      <c r="Z236">
        <v>0</v>
      </c>
      <c r="AD236">
        <v>23</v>
      </c>
      <c r="AE236" s="4">
        <v>44614.546527777777</v>
      </c>
      <c r="AF236">
        <v>20</v>
      </c>
      <c r="AG236">
        <v>10</v>
      </c>
      <c r="AH236" s="1">
        <v>0</v>
      </c>
      <c r="AI236">
        <v>6</v>
      </c>
      <c r="AJ236">
        <v>0</v>
      </c>
      <c r="AK236">
        <v>0</v>
      </c>
      <c r="AL236">
        <v>0</v>
      </c>
      <c r="AM236">
        <v>4</v>
      </c>
      <c r="AN236">
        <v>4</v>
      </c>
      <c r="AO236">
        <v>0</v>
      </c>
      <c r="AP236">
        <v>0</v>
      </c>
      <c r="AQ236">
        <v>0</v>
      </c>
      <c r="AR236">
        <v>0</v>
      </c>
      <c r="AS236">
        <v>0</v>
      </c>
      <c r="AU236">
        <v>0</v>
      </c>
      <c r="AW236">
        <v>0</v>
      </c>
      <c r="AX236">
        <v>0</v>
      </c>
      <c r="AY236">
        <v>0</v>
      </c>
      <c r="AZ236">
        <v>0</v>
      </c>
      <c r="BB236">
        <v>0</v>
      </c>
      <c r="BC236" s="2">
        <v>2958465</v>
      </c>
      <c r="BD236">
        <v>0</v>
      </c>
      <c r="BE236">
        <v>0</v>
      </c>
    </row>
    <row r="237" spans="1:57" hidden="1" x14ac:dyDescent="0.25">
      <c r="A237">
        <v>62018</v>
      </c>
      <c r="B237" t="s">
        <v>337</v>
      </c>
      <c r="C237">
        <v>17431171</v>
      </c>
      <c r="D237" t="s">
        <v>3</v>
      </c>
      <c r="E237">
        <v>1994</v>
      </c>
      <c r="F237">
        <v>55</v>
      </c>
      <c r="G237">
        <v>164</v>
      </c>
      <c r="H237" s="2">
        <v>44804</v>
      </c>
      <c r="I237" s="2">
        <v>44805</v>
      </c>
      <c r="J237" s="2">
        <v>2958465</v>
      </c>
      <c r="K237" s="2">
        <v>44808</v>
      </c>
      <c r="L237" t="s">
        <v>82</v>
      </c>
      <c r="M237" t="s">
        <v>83</v>
      </c>
      <c r="N237">
        <v>1</v>
      </c>
      <c r="O237">
        <v>12</v>
      </c>
      <c r="P237">
        <v>0</v>
      </c>
      <c r="Q237">
        <v>0</v>
      </c>
      <c r="R237">
        <v>0</v>
      </c>
      <c r="S237">
        <v>7</v>
      </c>
      <c r="T237" t="s">
        <v>2</v>
      </c>
      <c r="U237" t="s">
        <v>11</v>
      </c>
      <c r="V237">
        <v>2</v>
      </c>
      <c r="W237" t="s">
        <v>91</v>
      </c>
      <c r="X237">
        <v>0</v>
      </c>
      <c r="Z237">
        <v>0</v>
      </c>
      <c r="AD237">
        <v>22</v>
      </c>
      <c r="AE237" s="4">
        <v>44815</v>
      </c>
      <c r="AF237">
        <v>18</v>
      </c>
      <c r="AG237">
        <v>15</v>
      </c>
      <c r="AH237" s="1">
        <v>0</v>
      </c>
      <c r="AI237">
        <v>6</v>
      </c>
      <c r="AJ237">
        <v>3</v>
      </c>
      <c r="AK237">
        <v>0</v>
      </c>
      <c r="AL237">
        <v>2</v>
      </c>
      <c r="AM237">
        <v>3</v>
      </c>
      <c r="AN237">
        <v>5</v>
      </c>
      <c r="AO237">
        <v>0</v>
      </c>
      <c r="AP237">
        <v>0</v>
      </c>
      <c r="AQ237">
        <v>0</v>
      </c>
      <c r="AR237">
        <v>0</v>
      </c>
      <c r="AS237">
        <v>0</v>
      </c>
      <c r="AU237">
        <v>0</v>
      </c>
      <c r="AW237">
        <v>0</v>
      </c>
      <c r="AX237">
        <v>0</v>
      </c>
      <c r="AY237">
        <v>0</v>
      </c>
      <c r="AZ237">
        <v>0</v>
      </c>
      <c r="BB237">
        <v>0</v>
      </c>
      <c r="BC237" s="2">
        <v>2958465</v>
      </c>
      <c r="BD237">
        <v>0</v>
      </c>
      <c r="BE237">
        <v>0</v>
      </c>
    </row>
    <row r="238" spans="1:57" hidden="1" x14ac:dyDescent="0.25">
      <c r="A238">
        <v>110289</v>
      </c>
      <c r="B238" t="s">
        <v>338</v>
      </c>
      <c r="C238">
        <v>18409671</v>
      </c>
      <c r="D238" t="s">
        <v>3</v>
      </c>
      <c r="E238">
        <v>1989</v>
      </c>
      <c r="F238">
        <v>60</v>
      </c>
      <c r="G238">
        <v>165</v>
      </c>
      <c r="H238" s="2">
        <v>43748</v>
      </c>
      <c r="I238" s="2">
        <v>43749</v>
      </c>
      <c r="J238" s="2">
        <v>43750</v>
      </c>
      <c r="K238" s="2">
        <v>43752</v>
      </c>
      <c r="L238" t="s">
        <v>90</v>
      </c>
      <c r="M238" t="s">
        <v>106</v>
      </c>
      <c r="N238">
        <v>1</v>
      </c>
      <c r="P238">
        <v>0</v>
      </c>
      <c r="Q238">
        <v>0</v>
      </c>
      <c r="R238">
        <v>10</v>
      </c>
      <c r="S238">
        <v>2</v>
      </c>
      <c r="T238" t="s">
        <v>6</v>
      </c>
      <c r="U238" t="s">
        <v>23</v>
      </c>
      <c r="V238">
        <v>2</v>
      </c>
      <c r="W238" t="s">
        <v>91</v>
      </c>
      <c r="X238">
        <v>0</v>
      </c>
      <c r="Z238">
        <v>0</v>
      </c>
      <c r="AD238">
        <v>2</v>
      </c>
      <c r="AE238" s="4">
        <v>43757</v>
      </c>
      <c r="AF238">
        <v>2</v>
      </c>
      <c r="AG238">
        <v>2</v>
      </c>
      <c r="AH238" s="1">
        <v>1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1</v>
      </c>
      <c r="AO238">
        <v>0</v>
      </c>
      <c r="AP238">
        <v>0</v>
      </c>
      <c r="AQ238">
        <v>0</v>
      </c>
      <c r="AR238">
        <v>0</v>
      </c>
      <c r="AS238">
        <v>0</v>
      </c>
      <c r="AU238">
        <v>0</v>
      </c>
      <c r="AW238">
        <v>0</v>
      </c>
      <c r="AX238">
        <v>0</v>
      </c>
      <c r="AY238">
        <v>0</v>
      </c>
      <c r="AZ238">
        <v>0</v>
      </c>
      <c r="BB238">
        <v>0</v>
      </c>
      <c r="BC238" s="2">
        <v>2958465</v>
      </c>
      <c r="BD238">
        <v>0</v>
      </c>
      <c r="BE238">
        <v>0</v>
      </c>
    </row>
    <row r="239" spans="1:57" hidden="1" x14ac:dyDescent="0.25">
      <c r="A239">
        <v>110844</v>
      </c>
      <c r="B239" t="s">
        <v>339</v>
      </c>
      <c r="C239">
        <v>19036076</v>
      </c>
      <c r="D239" t="s">
        <v>3</v>
      </c>
      <c r="E239">
        <v>1994</v>
      </c>
      <c r="F239">
        <v>54</v>
      </c>
      <c r="G239">
        <v>163</v>
      </c>
      <c r="H239" s="2">
        <v>43745</v>
      </c>
      <c r="I239" s="2">
        <v>43746</v>
      </c>
      <c r="J239" s="2">
        <v>2958465</v>
      </c>
      <c r="K239" s="2">
        <v>43749</v>
      </c>
      <c r="L239" t="s">
        <v>82</v>
      </c>
      <c r="M239" t="s">
        <v>85</v>
      </c>
      <c r="N239">
        <v>1</v>
      </c>
      <c r="O239">
        <v>6</v>
      </c>
      <c r="P239">
        <v>0</v>
      </c>
      <c r="Q239">
        <v>0</v>
      </c>
      <c r="T239" t="s">
        <v>2</v>
      </c>
      <c r="U239" t="s">
        <v>7</v>
      </c>
      <c r="V239">
        <v>2</v>
      </c>
      <c r="W239" t="s">
        <v>91</v>
      </c>
      <c r="X239">
        <v>0</v>
      </c>
      <c r="Z239">
        <v>0</v>
      </c>
      <c r="AD239">
        <v>14</v>
      </c>
      <c r="AE239" s="4">
        <v>43755</v>
      </c>
      <c r="AF239">
        <v>8</v>
      </c>
      <c r="AG239">
        <v>3</v>
      </c>
      <c r="AH239" s="1">
        <v>0</v>
      </c>
      <c r="AI239">
        <v>3</v>
      </c>
      <c r="AJ239">
        <v>0</v>
      </c>
      <c r="AK239">
        <v>0</v>
      </c>
      <c r="AL239">
        <v>0</v>
      </c>
      <c r="AM239">
        <v>0</v>
      </c>
      <c r="AN239">
        <v>5</v>
      </c>
      <c r="AO239">
        <v>0</v>
      </c>
      <c r="AP239">
        <v>0</v>
      </c>
      <c r="AQ239">
        <v>0</v>
      </c>
      <c r="AR239">
        <v>0</v>
      </c>
      <c r="AS239">
        <v>0</v>
      </c>
      <c r="AU239">
        <v>0</v>
      </c>
      <c r="AW239">
        <v>0</v>
      </c>
      <c r="AX239">
        <v>0</v>
      </c>
      <c r="AY239">
        <v>0</v>
      </c>
      <c r="AZ239">
        <v>0</v>
      </c>
      <c r="BB239">
        <v>0</v>
      </c>
      <c r="BC239" s="2">
        <v>2958465</v>
      </c>
      <c r="BD239">
        <v>0</v>
      </c>
      <c r="BE239">
        <v>0</v>
      </c>
    </row>
    <row r="240" spans="1:57" hidden="1" x14ac:dyDescent="0.25">
      <c r="A240">
        <v>110844</v>
      </c>
      <c r="B240" t="s">
        <v>339</v>
      </c>
      <c r="C240">
        <v>19036076</v>
      </c>
      <c r="D240" t="s">
        <v>3</v>
      </c>
      <c r="E240">
        <v>1994</v>
      </c>
      <c r="F240">
        <v>54</v>
      </c>
      <c r="G240">
        <v>163</v>
      </c>
      <c r="H240" s="2">
        <v>43745</v>
      </c>
      <c r="I240" s="2">
        <v>43746</v>
      </c>
      <c r="J240" s="2">
        <v>2958465</v>
      </c>
      <c r="K240" s="2">
        <v>43749</v>
      </c>
      <c r="L240" t="s">
        <v>82</v>
      </c>
      <c r="M240" t="s">
        <v>85</v>
      </c>
      <c r="N240">
        <v>1</v>
      </c>
      <c r="O240">
        <v>6</v>
      </c>
      <c r="P240">
        <v>0</v>
      </c>
      <c r="Q240">
        <v>0</v>
      </c>
      <c r="R240">
        <v>0</v>
      </c>
      <c r="S240">
        <v>2</v>
      </c>
      <c r="T240" t="s">
        <v>2</v>
      </c>
      <c r="U240" t="s">
        <v>7</v>
      </c>
      <c r="V240">
        <v>2</v>
      </c>
      <c r="W240" t="s">
        <v>91</v>
      </c>
      <c r="X240">
        <v>0</v>
      </c>
      <c r="Z240">
        <v>0</v>
      </c>
      <c r="AD240">
        <v>14</v>
      </c>
      <c r="AE240" s="4">
        <v>43755</v>
      </c>
      <c r="AF240">
        <v>8</v>
      </c>
      <c r="AG240">
        <v>3</v>
      </c>
      <c r="AH240" s="1">
        <v>0</v>
      </c>
      <c r="AI240">
        <v>3</v>
      </c>
      <c r="AJ240">
        <v>0</v>
      </c>
      <c r="AK240">
        <v>0</v>
      </c>
      <c r="AL240">
        <v>0</v>
      </c>
      <c r="AM240">
        <v>0</v>
      </c>
      <c r="AN240">
        <v>5</v>
      </c>
      <c r="AO240">
        <v>0</v>
      </c>
      <c r="AP240">
        <v>0</v>
      </c>
      <c r="AQ240">
        <v>0</v>
      </c>
      <c r="AR240">
        <v>0</v>
      </c>
      <c r="AS240">
        <v>0</v>
      </c>
      <c r="AU240">
        <v>0</v>
      </c>
      <c r="AW240">
        <v>0</v>
      </c>
      <c r="AX240">
        <v>0</v>
      </c>
      <c r="AY240">
        <v>0</v>
      </c>
      <c r="AZ240">
        <v>0</v>
      </c>
      <c r="BB240">
        <v>0</v>
      </c>
      <c r="BC240" s="2">
        <v>2958465</v>
      </c>
      <c r="BD240">
        <v>0</v>
      </c>
      <c r="BE240">
        <v>0</v>
      </c>
    </row>
    <row r="241" spans="1:57" hidden="1" x14ac:dyDescent="0.25">
      <c r="A241">
        <v>110935</v>
      </c>
      <c r="B241" t="s">
        <v>340</v>
      </c>
      <c r="C241">
        <v>19421448</v>
      </c>
      <c r="D241" t="s">
        <v>3</v>
      </c>
      <c r="E241">
        <v>1989</v>
      </c>
      <c r="F241">
        <v>53</v>
      </c>
      <c r="G241">
        <v>155</v>
      </c>
      <c r="H241" s="2">
        <v>43746</v>
      </c>
      <c r="I241" s="2">
        <v>43749</v>
      </c>
      <c r="J241" s="2">
        <v>2958465</v>
      </c>
      <c r="K241" s="2">
        <v>43752</v>
      </c>
      <c r="L241" t="s">
        <v>82</v>
      </c>
      <c r="M241" t="s">
        <v>96</v>
      </c>
      <c r="N241">
        <v>1</v>
      </c>
      <c r="O241">
        <v>6</v>
      </c>
      <c r="P241">
        <v>0</v>
      </c>
      <c r="Q241">
        <v>0</v>
      </c>
      <c r="R241">
        <v>10</v>
      </c>
      <c r="S241">
        <v>3</v>
      </c>
      <c r="T241" t="s">
        <v>2</v>
      </c>
      <c r="U241" t="s">
        <v>6</v>
      </c>
      <c r="V241">
        <v>2</v>
      </c>
      <c r="W241" t="s">
        <v>91</v>
      </c>
      <c r="X241">
        <v>0</v>
      </c>
      <c r="Z241">
        <v>0</v>
      </c>
      <c r="AB241">
        <v>62.36</v>
      </c>
      <c r="AC241">
        <v>0.125</v>
      </c>
      <c r="AD241">
        <v>20</v>
      </c>
      <c r="AE241" s="4">
        <v>43759</v>
      </c>
      <c r="AF241">
        <v>10</v>
      </c>
      <c r="AG241">
        <v>7</v>
      </c>
      <c r="AH241" s="1">
        <v>0</v>
      </c>
      <c r="AI241">
        <v>5</v>
      </c>
      <c r="AJ241">
        <v>2</v>
      </c>
      <c r="AK241">
        <v>0</v>
      </c>
      <c r="AL241">
        <v>0</v>
      </c>
      <c r="AM241">
        <v>0</v>
      </c>
      <c r="AN241">
        <v>7</v>
      </c>
      <c r="AO241">
        <v>0</v>
      </c>
      <c r="AP241">
        <v>0</v>
      </c>
      <c r="AQ241">
        <v>0</v>
      </c>
      <c r="AR241">
        <v>0</v>
      </c>
      <c r="AS241">
        <v>0</v>
      </c>
      <c r="AU241">
        <v>0</v>
      </c>
      <c r="AW241">
        <v>0</v>
      </c>
      <c r="AX241">
        <v>0</v>
      </c>
      <c r="AY241">
        <v>0</v>
      </c>
      <c r="AZ241">
        <v>0</v>
      </c>
      <c r="BB241">
        <v>0</v>
      </c>
      <c r="BC241" s="2">
        <v>2958465</v>
      </c>
      <c r="BD241">
        <v>0</v>
      </c>
      <c r="BE241">
        <v>0</v>
      </c>
    </row>
    <row r="242" spans="1:57" hidden="1" x14ac:dyDescent="0.25">
      <c r="A242">
        <v>110999</v>
      </c>
      <c r="B242" t="s">
        <v>341</v>
      </c>
      <c r="C242">
        <v>19421261</v>
      </c>
      <c r="D242" t="s">
        <v>3</v>
      </c>
      <c r="E242">
        <v>1991</v>
      </c>
      <c r="F242">
        <v>50</v>
      </c>
      <c r="G242">
        <v>157</v>
      </c>
      <c r="H242" s="2">
        <v>43739</v>
      </c>
      <c r="I242" s="2">
        <v>43740</v>
      </c>
      <c r="J242" s="2">
        <v>2958465</v>
      </c>
      <c r="K242" s="2">
        <v>43743</v>
      </c>
      <c r="L242" t="s">
        <v>82</v>
      </c>
      <c r="M242" t="s">
        <v>96</v>
      </c>
      <c r="N242">
        <v>1</v>
      </c>
      <c r="P242">
        <v>0</v>
      </c>
      <c r="Q242">
        <v>0</v>
      </c>
      <c r="R242">
        <v>0</v>
      </c>
      <c r="S242">
        <v>1</v>
      </c>
      <c r="T242" t="s">
        <v>2</v>
      </c>
      <c r="U242" t="s">
        <v>11</v>
      </c>
      <c r="V242">
        <v>2</v>
      </c>
      <c r="W242" t="s">
        <v>91</v>
      </c>
      <c r="X242">
        <v>0</v>
      </c>
      <c r="Z242">
        <v>0</v>
      </c>
      <c r="AD242">
        <v>13</v>
      </c>
      <c r="AE242" s="4">
        <v>43748.472222222219</v>
      </c>
      <c r="AF242">
        <v>4</v>
      </c>
      <c r="AG242">
        <v>3</v>
      </c>
      <c r="AH242" s="1">
        <v>1</v>
      </c>
      <c r="AI242">
        <v>1</v>
      </c>
      <c r="AJ242">
        <v>0</v>
      </c>
      <c r="AK242">
        <v>0</v>
      </c>
      <c r="AL242">
        <v>0</v>
      </c>
      <c r="AM242">
        <v>0</v>
      </c>
      <c r="AN242">
        <v>2</v>
      </c>
      <c r="AO242">
        <v>0</v>
      </c>
      <c r="AP242">
        <v>0</v>
      </c>
      <c r="AQ242">
        <v>0</v>
      </c>
      <c r="AR242">
        <v>0</v>
      </c>
      <c r="AS242">
        <v>0</v>
      </c>
      <c r="AU242">
        <v>0</v>
      </c>
      <c r="AW242">
        <v>0</v>
      </c>
      <c r="AX242">
        <v>0</v>
      </c>
      <c r="AY242">
        <v>0</v>
      </c>
      <c r="AZ242">
        <v>0</v>
      </c>
      <c r="BB242">
        <v>0</v>
      </c>
      <c r="BC242" s="2">
        <v>2958465</v>
      </c>
      <c r="BD242">
        <v>0</v>
      </c>
      <c r="BE242">
        <v>0</v>
      </c>
    </row>
    <row r="243" spans="1:57" hidden="1" x14ac:dyDescent="0.25">
      <c r="A243">
        <v>111036</v>
      </c>
      <c r="B243" t="s">
        <v>342</v>
      </c>
      <c r="C243">
        <v>19421302</v>
      </c>
      <c r="D243" t="s">
        <v>3</v>
      </c>
      <c r="E243">
        <v>1990</v>
      </c>
      <c r="F243">
        <v>50</v>
      </c>
      <c r="G243">
        <v>160</v>
      </c>
      <c r="H243" s="2">
        <v>44086</v>
      </c>
      <c r="I243" s="2">
        <v>44090</v>
      </c>
      <c r="J243" s="2">
        <v>44090</v>
      </c>
      <c r="K243" s="2">
        <v>44093</v>
      </c>
      <c r="L243" t="s">
        <v>82</v>
      </c>
      <c r="M243" t="s">
        <v>83</v>
      </c>
      <c r="N243">
        <v>1</v>
      </c>
      <c r="O243">
        <v>5</v>
      </c>
      <c r="P243">
        <v>0</v>
      </c>
      <c r="Q243">
        <v>0</v>
      </c>
      <c r="R243">
        <v>0</v>
      </c>
      <c r="S243">
        <v>5</v>
      </c>
      <c r="T243" t="s">
        <v>2</v>
      </c>
      <c r="U243" t="s">
        <v>6</v>
      </c>
      <c r="V243">
        <v>2</v>
      </c>
      <c r="W243" t="s">
        <v>91</v>
      </c>
      <c r="X243">
        <v>0</v>
      </c>
      <c r="Z243">
        <v>0</v>
      </c>
      <c r="AD243">
        <v>21</v>
      </c>
      <c r="AE243" s="4">
        <v>44098</v>
      </c>
      <c r="AF243">
        <v>16</v>
      </c>
      <c r="AG243">
        <v>13</v>
      </c>
      <c r="AH243" s="1">
        <v>3</v>
      </c>
      <c r="AI243">
        <v>4</v>
      </c>
      <c r="AJ243">
        <v>3</v>
      </c>
      <c r="AK243">
        <v>0</v>
      </c>
      <c r="AL243">
        <v>0</v>
      </c>
      <c r="AM243">
        <v>0</v>
      </c>
      <c r="AN243">
        <v>8</v>
      </c>
      <c r="AO243">
        <v>0</v>
      </c>
      <c r="AP243">
        <v>0</v>
      </c>
      <c r="AQ243">
        <v>0</v>
      </c>
      <c r="AR243">
        <v>0</v>
      </c>
      <c r="AS243">
        <v>0</v>
      </c>
      <c r="AU243">
        <v>0</v>
      </c>
      <c r="AW243">
        <v>0</v>
      </c>
      <c r="AX243">
        <v>0</v>
      </c>
      <c r="AY243">
        <v>0</v>
      </c>
      <c r="AZ243">
        <v>0</v>
      </c>
      <c r="BB243">
        <v>0</v>
      </c>
      <c r="BC243" s="2">
        <v>2958465</v>
      </c>
      <c r="BD243">
        <v>0</v>
      </c>
      <c r="BE243">
        <v>0</v>
      </c>
    </row>
    <row r="244" spans="1:57" hidden="1" x14ac:dyDescent="0.25">
      <c r="A244">
        <v>111060</v>
      </c>
      <c r="B244" t="s">
        <v>343</v>
      </c>
      <c r="C244">
        <v>19421341</v>
      </c>
      <c r="D244" t="s">
        <v>3</v>
      </c>
      <c r="E244">
        <v>1989</v>
      </c>
      <c r="F244">
        <v>70</v>
      </c>
      <c r="G244">
        <v>155</v>
      </c>
      <c r="H244" s="2">
        <v>43768</v>
      </c>
      <c r="I244" s="2">
        <v>43770</v>
      </c>
      <c r="J244" s="2">
        <v>2958465</v>
      </c>
      <c r="K244" s="2">
        <v>43773</v>
      </c>
      <c r="L244" t="s">
        <v>82</v>
      </c>
      <c r="M244" t="s">
        <v>129</v>
      </c>
      <c r="N244">
        <v>1</v>
      </c>
      <c r="O244">
        <v>5</v>
      </c>
      <c r="P244">
        <v>0</v>
      </c>
      <c r="Q244">
        <v>0</v>
      </c>
      <c r="R244">
        <v>0</v>
      </c>
      <c r="S244">
        <v>1</v>
      </c>
      <c r="T244" t="s">
        <v>2</v>
      </c>
      <c r="U244" t="s">
        <v>6</v>
      </c>
      <c r="V244">
        <v>2</v>
      </c>
      <c r="W244" t="s">
        <v>91</v>
      </c>
      <c r="X244">
        <v>0</v>
      </c>
      <c r="Z244">
        <v>0</v>
      </c>
      <c r="AB244">
        <v>45.38</v>
      </c>
      <c r="AC244">
        <v>0.23599999999999999</v>
      </c>
      <c r="AD244">
        <v>42</v>
      </c>
      <c r="AE244" s="4">
        <v>43778.495138888888</v>
      </c>
      <c r="AF244">
        <v>23</v>
      </c>
      <c r="AG244">
        <v>17</v>
      </c>
      <c r="AH244" s="1">
        <v>0</v>
      </c>
      <c r="AI244">
        <v>3</v>
      </c>
      <c r="AJ244">
        <v>3</v>
      </c>
      <c r="AK244">
        <v>0</v>
      </c>
      <c r="AL244">
        <v>0</v>
      </c>
      <c r="AM244">
        <v>0</v>
      </c>
      <c r="AN244">
        <v>6</v>
      </c>
      <c r="AO244">
        <v>0</v>
      </c>
      <c r="AP244">
        <v>0</v>
      </c>
      <c r="AQ244">
        <v>0</v>
      </c>
      <c r="AR244">
        <v>0</v>
      </c>
      <c r="AS244">
        <v>0</v>
      </c>
      <c r="AU244">
        <v>0</v>
      </c>
      <c r="AW244">
        <v>0</v>
      </c>
      <c r="AX244">
        <v>0</v>
      </c>
      <c r="AY244">
        <v>0</v>
      </c>
      <c r="AZ244">
        <v>0</v>
      </c>
      <c r="BB244">
        <v>0</v>
      </c>
      <c r="BC244" s="2">
        <v>2958465</v>
      </c>
      <c r="BD244">
        <v>0</v>
      </c>
      <c r="BE244">
        <v>0</v>
      </c>
    </row>
    <row r="245" spans="1:57" hidden="1" x14ac:dyDescent="0.25">
      <c r="A245">
        <v>111173</v>
      </c>
      <c r="B245" t="s">
        <v>344</v>
      </c>
      <c r="C245">
        <v>19504822</v>
      </c>
      <c r="D245" t="s">
        <v>3</v>
      </c>
      <c r="E245">
        <v>1990</v>
      </c>
      <c r="F245">
        <v>62</v>
      </c>
      <c r="G245">
        <v>157</v>
      </c>
      <c r="H245" s="2">
        <v>43756</v>
      </c>
      <c r="I245" s="2">
        <v>43761</v>
      </c>
      <c r="J245" s="2">
        <v>2958465</v>
      </c>
      <c r="K245" s="2">
        <v>43764</v>
      </c>
      <c r="L245" t="s">
        <v>82</v>
      </c>
      <c r="M245" t="s">
        <v>96</v>
      </c>
      <c r="N245">
        <v>1</v>
      </c>
      <c r="O245">
        <v>9</v>
      </c>
      <c r="P245">
        <v>0</v>
      </c>
      <c r="Q245">
        <v>0</v>
      </c>
      <c r="R245">
        <v>1021</v>
      </c>
      <c r="S245">
        <v>10</v>
      </c>
      <c r="T245" t="s">
        <v>2</v>
      </c>
      <c r="U245" t="s">
        <v>11</v>
      </c>
      <c r="V245">
        <v>2</v>
      </c>
      <c r="W245" t="s">
        <v>91</v>
      </c>
      <c r="X245">
        <v>0</v>
      </c>
      <c r="Z245">
        <v>0</v>
      </c>
      <c r="AB245">
        <v>68.58</v>
      </c>
      <c r="AC245">
        <v>0.13800000000000001</v>
      </c>
      <c r="AD245">
        <v>15</v>
      </c>
      <c r="AE245" s="4">
        <v>43769.493055555555</v>
      </c>
      <c r="AF245">
        <v>5</v>
      </c>
      <c r="AG245">
        <v>3</v>
      </c>
      <c r="AH245" s="1">
        <v>0</v>
      </c>
      <c r="AI245">
        <v>0</v>
      </c>
      <c r="AJ245">
        <v>2</v>
      </c>
      <c r="AK245">
        <v>0</v>
      </c>
      <c r="AL245">
        <v>0</v>
      </c>
      <c r="AM245">
        <v>0</v>
      </c>
      <c r="AN245">
        <v>2</v>
      </c>
      <c r="AO245">
        <v>0</v>
      </c>
      <c r="AP245">
        <v>0</v>
      </c>
      <c r="AQ245">
        <v>0</v>
      </c>
      <c r="AR245">
        <v>0</v>
      </c>
      <c r="AS245">
        <v>0</v>
      </c>
      <c r="AU245">
        <v>0</v>
      </c>
      <c r="AW245">
        <v>0</v>
      </c>
      <c r="AX245">
        <v>0</v>
      </c>
      <c r="AY245">
        <v>0</v>
      </c>
      <c r="AZ245">
        <v>0</v>
      </c>
      <c r="BB245">
        <v>0</v>
      </c>
      <c r="BC245" s="2">
        <v>2958465</v>
      </c>
      <c r="BD245">
        <v>0</v>
      </c>
      <c r="BE245">
        <v>0</v>
      </c>
    </row>
    <row r="246" spans="1:57" hidden="1" x14ac:dyDescent="0.25">
      <c r="A246">
        <v>111200</v>
      </c>
      <c r="B246" t="s">
        <v>345</v>
      </c>
      <c r="C246">
        <v>19037948</v>
      </c>
      <c r="D246" t="s">
        <v>3</v>
      </c>
      <c r="E246">
        <v>1984</v>
      </c>
      <c r="F246">
        <v>54</v>
      </c>
      <c r="G246">
        <v>154</v>
      </c>
      <c r="H246" s="2">
        <v>43757</v>
      </c>
      <c r="I246" s="2">
        <v>43759</v>
      </c>
      <c r="J246" s="2">
        <v>2958465</v>
      </c>
      <c r="K246" s="2">
        <v>43762</v>
      </c>
      <c r="L246" t="s">
        <v>90</v>
      </c>
      <c r="M246" t="s">
        <v>97</v>
      </c>
      <c r="N246">
        <v>1</v>
      </c>
      <c r="P246">
        <v>0</v>
      </c>
      <c r="Q246">
        <v>0</v>
      </c>
      <c r="R246">
        <v>10</v>
      </c>
      <c r="S246">
        <v>8</v>
      </c>
      <c r="T246" t="s">
        <v>2</v>
      </c>
      <c r="U246" t="s">
        <v>6</v>
      </c>
      <c r="V246">
        <v>2</v>
      </c>
      <c r="W246" t="s">
        <v>91</v>
      </c>
      <c r="X246">
        <v>0</v>
      </c>
      <c r="Z246">
        <v>0</v>
      </c>
      <c r="AD246">
        <v>9</v>
      </c>
      <c r="AE246" s="4">
        <v>43779.409722222219</v>
      </c>
      <c r="AF246">
        <v>7</v>
      </c>
      <c r="AG246">
        <v>5</v>
      </c>
      <c r="AH246" s="1">
        <v>0</v>
      </c>
      <c r="AI246">
        <v>0</v>
      </c>
      <c r="AJ246">
        <v>1</v>
      </c>
      <c r="AK246">
        <v>0</v>
      </c>
      <c r="AL246">
        <v>0</v>
      </c>
      <c r="AM246">
        <v>0</v>
      </c>
      <c r="AN246">
        <v>1</v>
      </c>
      <c r="AO246">
        <v>0</v>
      </c>
      <c r="AP246">
        <v>0</v>
      </c>
      <c r="AQ246">
        <v>0</v>
      </c>
      <c r="AR246">
        <v>0</v>
      </c>
      <c r="AS246">
        <v>0</v>
      </c>
      <c r="AU246">
        <v>0</v>
      </c>
      <c r="AW246">
        <v>0</v>
      </c>
      <c r="AX246">
        <v>0</v>
      </c>
      <c r="AY246">
        <v>0</v>
      </c>
      <c r="AZ246">
        <v>0</v>
      </c>
      <c r="BB246">
        <v>0</v>
      </c>
      <c r="BC246" s="2">
        <v>2958465</v>
      </c>
      <c r="BD246">
        <v>0</v>
      </c>
      <c r="BE246">
        <v>0</v>
      </c>
    </row>
    <row r="247" spans="1:57" hidden="1" x14ac:dyDescent="0.25">
      <c r="A247">
        <v>111655</v>
      </c>
      <c r="B247" t="s">
        <v>346</v>
      </c>
      <c r="C247">
        <v>19039329</v>
      </c>
      <c r="D247" t="s">
        <v>3</v>
      </c>
      <c r="E247">
        <v>2001</v>
      </c>
      <c r="F247">
        <v>53</v>
      </c>
      <c r="G247">
        <v>147</v>
      </c>
      <c r="H247" s="2">
        <v>44869</v>
      </c>
      <c r="I247" s="2">
        <v>44874</v>
      </c>
      <c r="J247" s="2">
        <v>2958465</v>
      </c>
      <c r="K247" s="2">
        <v>44877</v>
      </c>
      <c r="L247" t="s">
        <v>82</v>
      </c>
      <c r="M247" t="s">
        <v>106</v>
      </c>
      <c r="N247">
        <v>1</v>
      </c>
      <c r="O247">
        <v>12</v>
      </c>
      <c r="P247">
        <v>0</v>
      </c>
      <c r="Q247">
        <v>0</v>
      </c>
      <c r="R247">
        <v>0</v>
      </c>
      <c r="S247">
        <v>5</v>
      </c>
      <c r="T247" t="s">
        <v>2</v>
      </c>
      <c r="U247" t="s">
        <v>6</v>
      </c>
      <c r="V247">
        <v>2</v>
      </c>
      <c r="W247" t="s">
        <v>91</v>
      </c>
      <c r="X247">
        <v>0</v>
      </c>
      <c r="Z247">
        <v>0</v>
      </c>
      <c r="AB247">
        <v>12.74</v>
      </c>
      <c r="AC247">
        <v>0.21299999999999999</v>
      </c>
      <c r="AD247">
        <v>30</v>
      </c>
      <c r="AE247" s="4">
        <v>44884</v>
      </c>
      <c r="AF247">
        <v>26</v>
      </c>
      <c r="AG247">
        <v>19</v>
      </c>
      <c r="AH247" s="1">
        <v>0</v>
      </c>
      <c r="AI247">
        <v>8</v>
      </c>
      <c r="AJ247">
        <v>5</v>
      </c>
      <c r="AK247">
        <v>0</v>
      </c>
      <c r="AL247">
        <v>2</v>
      </c>
      <c r="AM247">
        <v>6</v>
      </c>
      <c r="AN247">
        <v>8</v>
      </c>
      <c r="AO247">
        <v>0</v>
      </c>
      <c r="AP247">
        <v>0</v>
      </c>
      <c r="AQ247">
        <v>0</v>
      </c>
      <c r="AR247">
        <v>0</v>
      </c>
      <c r="AS247">
        <v>0</v>
      </c>
      <c r="AU247">
        <v>0</v>
      </c>
      <c r="AW247">
        <v>0</v>
      </c>
      <c r="AX247">
        <v>0</v>
      </c>
      <c r="AY247">
        <v>0</v>
      </c>
      <c r="AZ247">
        <v>0</v>
      </c>
      <c r="BB247">
        <v>0</v>
      </c>
      <c r="BC247" s="2">
        <v>2958465</v>
      </c>
      <c r="BD247">
        <v>0</v>
      </c>
      <c r="BE247">
        <v>0</v>
      </c>
    </row>
    <row r="248" spans="1:57" hidden="1" x14ac:dyDescent="0.25">
      <c r="A248">
        <v>111735</v>
      </c>
      <c r="B248" t="s">
        <v>347</v>
      </c>
      <c r="C248">
        <v>19039598</v>
      </c>
      <c r="D248" t="s">
        <v>3</v>
      </c>
      <c r="E248">
        <v>1994</v>
      </c>
      <c r="F248">
        <v>56</v>
      </c>
      <c r="G248">
        <v>158</v>
      </c>
      <c r="H248" s="2">
        <v>43805</v>
      </c>
      <c r="I248" s="2">
        <v>43807</v>
      </c>
      <c r="J248" s="2">
        <v>2958465</v>
      </c>
      <c r="K248" s="2">
        <v>43810</v>
      </c>
      <c r="L248" t="s">
        <v>82</v>
      </c>
      <c r="M248" t="s">
        <v>96</v>
      </c>
      <c r="N248">
        <v>1</v>
      </c>
      <c r="O248">
        <v>5</v>
      </c>
      <c r="P248">
        <v>0</v>
      </c>
      <c r="Q248">
        <v>0</v>
      </c>
      <c r="R248">
        <v>20</v>
      </c>
      <c r="S248">
        <v>4</v>
      </c>
      <c r="T248" t="s">
        <v>2</v>
      </c>
      <c r="U248" t="s">
        <v>6</v>
      </c>
      <c r="V248">
        <v>2</v>
      </c>
      <c r="W248" t="s">
        <v>91</v>
      </c>
      <c r="X248">
        <v>0</v>
      </c>
      <c r="Z248">
        <v>0</v>
      </c>
      <c r="AB248">
        <v>84.57</v>
      </c>
      <c r="AC248">
        <v>0.251</v>
      </c>
      <c r="AD248">
        <v>9</v>
      </c>
      <c r="AE248" s="4">
        <v>43815.541666666664</v>
      </c>
      <c r="AF248">
        <v>8</v>
      </c>
      <c r="AG248">
        <v>2</v>
      </c>
      <c r="AH248" s="1">
        <v>0</v>
      </c>
      <c r="AI248">
        <v>2</v>
      </c>
      <c r="AJ248">
        <v>0</v>
      </c>
      <c r="AK248">
        <v>0</v>
      </c>
      <c r="AL248">
        <v>0</v>
      </c>
      <c r="AM248">
        <v>0</v>
      </c>
      <c r="AN248">
        <v>2</v>
      </c>
      <c r="AO248">
        <v>0</v>
      </c>
      <c r="AP248">
        <v>0</v>
      </c>
      <c r="AQ248">
        <v>0</v>
      </c>
      <c r="AR248">
        <v>0</v>
      </c>
      <c r="AS248">
        <v>0</v>
      </c>
      <c r="AU248">
        <v>0</v>
      </c>
      <c r="AW248">
        <v>0</v>
      </c>
      <c r="AX248">
        <v>0</v>
      </c>
      <c r="AY248">
        <v>0</v>
      </c>
      <c r="AZ248">
        <v>0</v>
      </c>
      <c r="BB248">
        <v>0</v>
      </c>
      <c r="BC248" s="2">
        <v>2958465</v>
      </c>
      <c r="BD248">
        <v>0</v>
      </c>
      <c r="BE248">
        <v>0</v>
      </c>
    </row>
    <row r="249" spans="1:57" hidden="1" x14ac:dyDescent="0.25">
      <c r="A249">
        <v>111797</v>
      </c>
      <c r="B249" t="s">
        <v>348</v>
      </c>
      <c r="C249">
        <v>19012032</v>
      </c>
      <c r="D249" t="s">
        <v>3</v>
      </c>
      <c r="E249">
        <v>1984</v>
      </c>
      <c r="F249">
        <v>50</v>
      </c>
      <c r="G249">
        <v>157</v>
      </c>
      <c r="H249" s="2">
        <v>43786</v>
      </c>
      <c r="I249" s="2">
        <v>43789</v>
      </c>
      <c r="J249" s="2">
        <v>2958465</v>
      </c>
      <c r="K249" s="2">
        <v>43792</v>
      </c>
      <c r="L249" t="s">
        <v>82</v>
      </c>
      <c r="M249" t="s">
        <v>96</v>
      </c>
      <c r="N249">
        <v>1</v>
      </c>
      <c r="O249">
        <v>6</v>
      </c>
      <c r="P249">
        <v>1</v>
      </c>
      <c r="Q249">
        <v>0</v>
      </c>
      <c r="R249">
        <v>0</v>
      </c>
      <c r="S249">
        <v>4</v>
      </c>
      <c r="T249" t="s">
        <v>14</v>
      </c>
      <c r="U249" t="s">
        <v>6</v>
      </c>
      <c r="V249">
        <v>2</v>
      </c>
      <c r="W249" t="s">
        <v>91</v>
      </c>
      <c r="X249">
        <v>0</v>
      </c>
      <c r="Z249">
        <v>0</v>
      </c>
      <c r="AB249">
        <v>187.6</v>
      </c>
      <c r="AC249">
        <v>0.05</v>
      </c>
      <c r="AD249">
        <v>8</v>
      </c>
      <c r="AE249" s="4">
        <v>43797</v>
      </c>
      <c r="AF249">
        <v>4</v>
      </c>
      <c r="AG249">
        <v>2</v>
      </c>
      <c r="AH249" s="1">
        <v>0</v>
      </c>
      <c r="AI249">
        <v>2</v>
      </c>
      <c r="AJ249">
        <v>0</v>
      </c>
      <c r="AK249">
        <v>0</v>
      </c>
      <c r="AL249">
        <v>0</v>
      </c>
      <c r="AM249">
        <v>0</v>
      </c>
      <c r="AN249">
        <v>3</v>
      </c>
      <c r="AO249">
        <v>0</v>
      </c>
      <c r="AP249">
        <v>0</v>
      </c>
      <c r="AQ249">
        <v>0</v>
      </c>
      <c r="AR249">
        <v>0</v>
      </c>
      <c r="AS249">
        <v>0</v>
      </c>
      <c r="AU249">
        <v>0</v>
      </c>
      <c r="AW249">
        <v>0</v>
      </c>
      <c r="AX249">
        <v>0</v>
      </c>
      <c r="AY249">
        <v>0</v>
      </c>
      <c r="AZ249">
        <v>0</v>
      </c>
      <c r="BB249">
        <v>0</v>
      </c>
      <c r="BC249" s="2">
        <v>2958465</v>
      </c>
      <c r="BD249">
        <v>0</v>
      </c>
      <c r="BE249">
        <v>0</v>
      </c>
    </row>
    <row r="250" spans="1:57" hidden="1" x14ac:dyDescent="0.25">
      <c r="A250">
        <v>112414</v>
      </c>
      <c r="B250" t="s">
        <v>349</v>
      </c>
      <c r="C250">
        <v>19041667</v>
      </c>
      <c r="D250" t="s">
        <v>3</v>
      </c>
      <c r="E250">
        <v>1990</v>
      </c>
      <c r="F250">
        <v>47</v>
      </c>
      <c r="G250">
        <v>156</v>
      </c>
      <c r="H250" s="2">
        <v>43812</v>
      </c>
      <c r="I250" s="2">
        <v>43814</v>
      </c>
      <c r="J250" s="2">
        <v>2958465</v>
      </c>
      <c r="K250" s="2">
        <v>43817</v>
      </c>
      <c r="L250" t="s">
        <v>82</v>
      </c>
      <c r="M250" t="s">
        <v>83</v>
      </c>
      <c r="N250">
        <v>1</v>
      </c>
      <c r="O250">
        <v>4</v>
      </c>
      <c r="P250">
        <v>0</v>
      </c>
      <c r="Q250">
        <v>0</v>
      </c>
      <c r="R250">
        <v>0</v>
      </c>
      <c r="S250">
        <v>2</v>
      </c>
      <c r="T250" t="s">
        <v>2</v>
      </c>
      <c r="U250" t="s">
        <v>6</v>
      </c>
      <c r="V250">
        <v>2</v>
      </c>
      <c r="W250" t="s">
        <v>91</v>
      </c>
      <c r="X250">
        <v>0</v>
      </c>
      <c r="Z250">
        <v>0</v>
      </c>
      <c r="AD250">
        <v>9</v>
      </c>
      <c r="AE250" s="4">
        <v>43822</v>
      </c>
      <c r="AF250">
        <v>6</v>
      </c>
      <c r="AG250">
        <v>4</v>
      </c>
      <c r="AH250" s="1">
        <v>1</v>
      </c>
      <c r="AI250">
        <v>3</v>
      </c>
      <c r="AJ250">
        <v>0</v>
      </c>
      <c r="AK250">
        <v>0</v>
      </c>
      <c r="AL250">
        <v>0</v>
      </c>
      <c r="AM250">
        <v>0</v>
      </c>
      <c r="AN250">
        <v>4</v>
      </c>
      <c r="AO250">
        <v>0</v>
      </c>
      <c r="AP250">
        <v>0</v>
      </c>
      <c r="AQ250">
        <v>0</v>
      </c>
      <c r="AR250">
        <v>0</v>
      </c>
      <c r="AS250">
        <v>0</v>
      </c>
      <c r="AU250">
        <v>0</v>
      </c>
      <c r="AW250">
        <v>0</v>
      </c>
      <c r="AX250">
        <v>0</v>
      </c>
      <c r="AY250">
        <v>0</v>
      </c>
      <c r="AZ250">
        <v>0</v>
      </c>
      <c r="BB250">
        <v>0</v>
      </c>
      <c r="BC250" s="2">
        <v>2958465</v>
      </c>
      <c r="BD250">
        <v>0</v>
      </c>
      <c r="BE250">
        <v>0</v>
      </c>
    </row>
    <row r="251" spans="1:57" hidden="1" x14ac:dyDescent="0.25">
      <c r="A251">
        <v>112472</v>
      </c>
      <c r="B251" t="s">
        <v>350</v>
      </c>
      <c r="C251">
        <v>19041943</v>
      </c>
      <c r="D251" t="s">
        <v>3</v>
      </c>
      <c r="E251">
        <v>1991</v>
      </c>
      <c r="F251">
        <v>80</v>
      </c>
      <c r="G251">
        <v>158</v>
      </c>
      <c r="H251" s="2">
        <v>44275</v>
      </c>
      <c r="I251" s="2">
        <v>44278</v>
      </c>
      <c r="J251" s="2">
        <v>2958465</v>
      </c>
      <c r="K251" s="2">
        <v>44280</v>
      </c>
      <c r="L251" t="s">
        <v>82</v>
      </c>
      <c r="M251" t="s">
        <v>106</v>
      </c>
      <c r="N251">
        <v>1</v>
      </c>
      <c r="O251">
        <v>6</v>
      </c>
      <c r="P251">
        <v>0</v>
      </c>
      <c r="Q251">
        <v>0</v>
      </c>
      <c r="R251">
        <v>0</v>
      </c>
      <c r="S251">
        <v>6</v>
      </c>
      <c r="T251" t="s">
        <v>2</v>
      </c>
      <c r="U251" t="s">
        <v>6</v>
      </c>
      <c r="V251">
        <v>2</v>
      </c>
      <c r="W251" t="s">
        <v>91</v>
      </c>
      <c r="X251">
        <v>0</v>
      </c>
      <c r="Z251">
        <v>0</v>
      </c>
      <c r="AB251">
        <v>46.01</v>
      </c>
      <c r="AC251">
        <v>0.05</v>
      </c>
      <c r="AD251">
        <v>19</v>
      </c>
      <c r="AE251" s="4">
        <v>44312</v>
      </c>
      <c r="AF251">
        <v>19</v>
      </c>
      <c r="AG251">
        <v>11</v>
      </c>
      <c r="AH251" s="1">
        <v>0</v>
      </c>
      <c r="AI251">
        <v>4</v>
      </c>
      <c r="AJ251">
        <v>2</v>
      </c>
      <c r="AK251">
        <v>0</v>
      </c>
      <c r="AL251">
        <v>0</v>
      </c>
      <c r="AM251">
        <v>3</v>
      </c>
      <c r="AN251">
        <v>3</v>
      </c>
      <c r="AO251">
        <v>0</v>
      </c>
      <c r="AP251">
        <v>0</v>
      </c>
      <c r="AQ251">
        <v>0</v>
      </c>
      <c r="AR251">
        <v>0</v>
      </c>
      <c r="AS251">
        <v>0</v>
      </c>
      <c r="AU251">
        <v>0</v>
      </c>
      <c r="AW251">
        <v>0</v>
      </c>
      <c r="AX251">
        <v>0</v>
      </c>
      <c r="AY251">
        <v>0</v>
      </c>
      <c r="AZ251">
        <v>0</v>
      </c>
      <c r="BB251">
        <v>0</v>
      </c>
      <c r="BC251" s="2">
        <v>2958465</v>
      </c>
      <c r="BD251">
        <v>0</v>
      </c>
      <c r="BE251">
        <v>0</v>
      </c>
    </row>
    <row r="252" spans="1:57" hidden="1" x14ac:dyDescent="0.25">
      <c r="A252">
        <v>112629</v>
      </c>
      <c r="B252" t="s">
        <v>351</v>
      </c>
      <c r="C252">
        <v>19042397</v>
      </c>
      <c r="D252" t="s">
        <v>3</v>
      </c>
      <c r="E252">
        <v>1991</v>
      </c>
      <c r="F252">
        <v>70</v>
      </c>
      <c r="G252">
        <v>165</v>
      </c>
      <c r="H252" s="2">
        <v>43883</v>
      </c>
      <c r="I252" s="2">
        <v>43885</v>
      </c>
      <c r="J252" s="2">
        <v>2958465</v>
      </c>
      <c r="K252" s="2">
        <v>43888</v>
      </c>
      <c r="L252" t="s">
        <v>82</v>
      </c>
      <c r="M252" t="s">
        <v>129</v>
      </c>
      <c r="N252">
        <v>1</v>
      </c>
      <c r="O252">
        <v>4</v>
      </c>
      <c r="P252">
        <v>0</v>
      </c>
      <c r="Q252">
        <v>0</v>
      </c>
      <c r="R252">
        <v>0</v>
      </c>
      <c r="S252">
        <v>2.5</v>
      </c>
      <c r="T252" t="s">
        <v>2</v>
      </c>
      <c r="U252" t="s">
        <v>6</v>
      </c>
      <c r="V252">
        <v>2</v>
      </c>
      <c r="W252" t="s">
        <v>91</v>
      </c>
      <c r="X252">
        <v>0</v>
      </c>
      <c r="Z252">
        <v>0</v>
      </c>
      <c r="AD252">
        <v>28</v>
      </c>
      <c r="AE252" s="4">
        <v>43896</v>
      </c>
      <c r="AF252">
        <v>16</v>
      </c>
      <c r="AG252">
        <v>9</v>
      </c>
      <c r="AH252" s="1">
        <v>1</v>
      </c>
      <c r="AI252">
        <v>4</v>
      </c>
      <c r="AJ252">
        <v>3</v>
      </c>
      <c r="AK252">
        <v>0</v>
      </c>
      <c r="AL252">
        <v>0</v>
      </c>
      <c r="AM252">
        <v>0</v>
      </c>
      <c r="AN252">
        <v>8</v>
      </c>
      <c r="AO252">
        <v>0</v>
      </c>
      <c r="AP252">
        <v>0</v>
      </c>
      <c r="AQ252">
        <v>0</v>
      </c>
      <c r="AR252">
        <v>0</v>
      </c>
      <c r="AS252">
        <v>0</v>
      </c>
      <c r="AU252">
        <v>0</v>
      </c>
      <c r="AW252">
        <v>0</v>
      </c>
      <c r="AX252">
        <v>0</v>
      </c>
      <c r="AY252">
        <v>0</v>
      </c>
      <c r="AZ252">
        <v>0</v>
      </c>
      <c r="BB252">
        <v>0</v>
      </c>
      <c r="BC252" s="2">
        <v>2958465</v>
      </c>
      <c r="BD252">
        <v>0</v>
      </c>
      <c r="BE252">
        <v>0</v>
      </c>
    </row>
    <row r="253" spans="1:57" hidden="1" x14ac:dyDescent="0.25">
      <c r="A253">
        <v>112757</v>
      </c>
      <c r="B253" t="s">
        <v>352</v>
      </c>
      <c r="C253">
        <v>19042870</v>
      </c>
      <c r="D253" t="s">
        <v>3</v>
      </c>
      <c r="E253">
        <v>1994</v>
      </c>
      <c r="F253">
        <v>50</v>
      </c>
      <c r="G253">
        <v>160</v>
      </c>
      <c r="H253" s="2">
        <v>43773</v>
      </c>
      <c r="I253" s="2">
        <v>43774</v>
      </c>
      <c r="J253" s="2">
        <v>2958465</v>
      </c>
      <c r="K253" s="2">
        <v>43777</v>
      </c>
      <c r="L253" t="s">
        <v>90</v>
      </c>
      <c r="M253" t="s">
        <v>83</v>
      </c>
      <c r="N253">
        <v>1</v>
      </c>
      <c r="O253">
        <v>4</v>
      </c>
      <c r="P253">
        <v>0</v>
      </c>
      <c r="Q253">
        <v>0</v>
      </c>
      <c r="R253">
        <v>0</v>
      </c>
      <c r="S253">
        <v>4</v>
      </c>
      <c r="T253" t="s">
        <v>2</v>
      </c>
      <c r="U253" t="s">
        <v>6</v>
      </c>
      <c r="V253">
        <v>2</v>
      </c>
      <c r="W253" t="s">
        <v>255</v>
      </c>
      <c r="X253">
        <v>0</v>
      </c>
      <c r="Z253">
        <v>0</v>
      </c>
      <c r="AD253">
        <v>23</v>
      </c>
      <c r="AE253" s="4">
        <v>43782</v>
      </c>
      <c r="AF253">
        <v>10</v>
      </c>
      <c r="AG253">
        <v>5</v>
      </c>
      <c r="AH253" s="1">
        <v>0</v>
      </c>
      <c r="AI253">
        <v>4</v>
      </c>
      <c r="AJ253">
        <v>1</v>
      </c>
      <c r="AK253">
        <v>0</v>
      </c>
      <c r="AL253">
        <v>0</v>
      </c>
      <c r="AM253">
        <v>0</v>
      </c>
      <c r="AN253">
        <v>4</v>
      </c>
      <c r="AO253">
        <v>0</v>
      </c>
      <c r="AP253">
        <v>0</v>
      </c>
      <c r="AQ253">
        <v>0</v>
      </c>
      <c r="AR253">
        <v>0</v>
      </c>
      <c r="AS253">
        <v>0</v>
      </c>
      <c r="AU253">
        <v>0</v>
      </c>
      <c r="AW253">
        <v>0</v>
      </c>
      <c r="AX253">
        <v>0</v>
      </c>
      <c r="AY253">
        <v>0</v>
      </c>
      <c r="AZ253">
        <v>0</v>
      </c>
      <c r="BB253">
        <v>0</v>
      </c>
      <c r="BC253" s="2">
        <v>2958465</v>
      </c>
      <c r="BD253">
        <v>0</v>
      </c>
      <c r="BE253">
        <v>0</v>
      </c>
    </row>
    <row r="254" spans="1:57" hidden="1" x14ac:dyDescent="0.25">
      <c r="A254">
        <v>112814</v>
      </c>
      <c r="B254" t="s">
        <v>353</v>
      </c>
      <c r="C254">
        <v>19043000</v>
      </c>
      <c r="D254" t="s">
        <v>3</v>
      </c>
      <c r="E254">
        <v>1989</v>
      </c>
      <c r="F254">
        <v>60</v>
      </c>
      <c r="G254">
        <v>170</v>
      </c>
      <c r="H254" s="2">
        <v>44189</v>
      </c>
      <c r="I254" s="2">
        <v>44190</v>
      </c>
      <c r="J254" s="2">
        <v>2958465</v>
      </c>
      <c r="K254" s="2">
        <v>44193</v>
      </c>
      <c r="L254" t="s">
        <v>82</v>
      </c>
      <c r="M254" t="s">
        <v>83</v>
      </c>
      <c r="N254">
        <v>1</v>
      </c>
      <c r="O254">
        <v>12</v>
      </c>
      <c r="P254">
        <v>0</v>
      </c>
      <c r="Q254">
        <v>0</v>
      </c>
      <c r="R254">
        <v>0</v>
      </c>
      <c r="S254" t="s">
        <v>354</v>
      </c>
      <c r="T254" t="s">
        <v>2</v>
      </c>
      <c r="U254" t="s">
        <v>6</v>
      </c>
      <c r="V254">
        <v>2</v>
      </c>
      <c r="W254" t="s">
        <v>91</v>
      </c>
      <c r="X254">
        <v>0</v>
      </c>
      <c r="Z254">
        <v>0</v>
      </c>
      <c r="AB254">
        <v>53.82</v>
      </c>
      <c r="AC254">
        <v>0.05</v>
      </c>
      <c r="AD254">
        <v>15</v>
      </c>
      <c r="AE254" s="4">
        <v>44198</v>
      </c>
      <c r="AF254">
        <v>7</v>
      </c>
      <c r="AG254">
        <v>6</v>
      </c>
      <c r="AH254" s="1">
        <v>0</v>
      </c>
      <c r="AI254">
        <v>3</v>
      </c>
      <c r="AJ254">
        <v>1</v>
      </c>
      <c r="AK254">
        <v>0</v>
      </c>
      <c r="AL254">
        <v>0</v>
      </c>
      <c r="AM254">
        <v>0</v>
      </c>
      <c r="AN254">
        <v>4</v>
      </c>
      <c r="AO254">
        <v>0</v>
      </c>
      <c r="AP254">
        <v>0</v>
      </c>
      <c r="AQ254">
        <v>0</v>
      </c>
      <c r="AR254">
        <v>0</v>
      </c>
      <c r="AS254">
        <v>0</v>
      </c>
      <c r="AU254">
        <v>0</v>
      </c>
      <c r="AW254">
        <v>0</v>
      </c>
      <c r="AX254">
        <v>0</v>
      </c>
      <c r="AY254">
        <v>0</v>
      </c>
      <c r="AZ254">
        <v>0</v>
      </c>
      <c r="BB254">
        <v>0</v>
      </c>
      <c r="BC254" s="2">
        <v>2958465</v>
      </c>
      <c r="BD254">
        <v>0</v>
      </c>
      <c r="BE254">
        <v>0</v>
      </c>
    </row>
    <row r="255" spans="1:57" hidden="1" x14ac:dyDescent="0.25">
      <c r="A255">
        <v>113410</v>
      </c>
      <c r="B255" t="s">
        <v>355</v>
      </c>
      <c r="C255">
        <v>19045133</v>
      </c>
      <c r="D255" t="s">
        <v>3</v>
      </c>
      <c r="E255">
        <v>1991</v>
      </c>
      <c r="F255">
        <v>52</v>
      </c>
      <c r="G255">
        <v>153</v>
      </c>
      <c r="H255" s="2">
        <v>43999</v>
      </c>
      <c r="I255" s="2">
        <v>44003</v>
      </c>
      <c r="J255" s="2">
        <v>44004</v>
      </c>
      <c r="K255" s="2">
        <v>44006</v>
      </c>
      <c r="L255" t="s">
        <v>82</v>
      </c>
      <c r="M255" t="s">
        <v>83</v>
      </c>
      <c r="N255">
        <v>1</v>
      </c>
      <c r="O255">
        <v>5</v>
      </c>
      <c r="P255">
        <v>0</v>
      </c>
      <c r="Q255">
        <v>0</v>
      </c>
      <c r="R255">
        <v>10</v>
      </c>
      <c r="S255">
        <v>2</v>
      </c>
      <c r="T255" t="s">
        <v>19</v>
      </c>
      <c r="U255" t="s">
        <v>6</v>
      </c>
      <c r="V255">
        <v>2</v>
      </c>
      <c r="W255" t="s">
        <v>91</v>
      </c>
      <c r="X255">
        <v>0</v>
      </c>
      <c r="Z255">
        <v>0</v>
      </c>
      <c r="AD255">
        <v>15</v>
      </c>
      <c r="AE255" s="4">
        <v>44011</v>
      </c>
      <c r="AF255">
        <v>7</v>
      </c>
      <c r="AG255">
        <v>6</v>
      </c>
      <c r="AH255" s="1">
        <v>0</v>
      </c>
      <c r="AI255">
        <v>0</v>
      </c>
      <c r="AJ255">
        <v>1</v>
      </c>
      <c r="AK255">
        <v>0</v>
      </c>
      <c r="AL255">
        <v>0</v>
      </c>
      <c r="AM255">
        <v>0</v>
      </c>
      <c r="AN255">
        <v>1</v>
      </c>
      <c r="AO255">
        <v>0</v>
      </c>
      <c r="AP255">
        <v>0</v>
      </c>
      <c r="AQ255">
        <v>0</v>
      </c>
      <c r="AR255">
        <v>0</v>
      </c>
      <c r="AS255">
        <v>0</v>
      </c>
      <c r="AU255">
        <v>0</v>
      </c>
      <c r="AW255">
        <v>0</v>
      </c>
      <c r="AX255">
        <v>0</v>
      </c>
      <c r="AY255">
        <v>0</v>
      </c>
      <c r="AZ255">
        <v>0</v>
      </c>
      <c r="BB255">
        <v>0</v>
      </c>
      <c r="BC255" s="2">
        <v>2958465</v>
      </c>
      <c r="BD255">
        <v>0</v>
      </c>
      <c r="BE255">
        <v>0</v>
      </c>
    </row>
    <row r="256" spans="1:57" hidden="1" x14ac:dyDescent="0.25">
      <c r="A256">
        <v>113410</v>
      </c>
      <c r="B256" t="s">
        <v>355</v>
      </c>
      <c r="C256">
        <v>19045133</v>
      </c>
      <c r="D256" t="s">
        <v>3</v>
      </c>
      <c r="E256">
        <v>1991</v>
      </c>
      <c r="F256">
        <v>52</v>
      </c>
      <c r="G256">
        <v>153</v>
      </c>
      <c r="H256" s="2">
        <v>44025</v>
      </c>
      <c r="I256" s="2">
        <v>44027</v>
      </c>
      <c r="J256" s="2">
        <v>2958465</v>
      </c>
      <c r="K256" s="2">
        <v>44030</v>
      </c>
      <c r="L256" t="s">
        <v>82</v>
      </c>
      <c r="M256" t="s">
        <v>83</v>
      </c>
      <c r="N256">
        <v>2</v>
      </c>
      <c r="P256">
        <v>0</v>
      </c>
      <c r="Q256">
        <v>0</v>
      </c>
      <c r="R256">
        <v>10</v>
      </c>
      <c r="S256">
        <v>2</v>
      </c>
      <c r="T256" t="s">
        <v>19</v>
      </c>
      <c r="U256" t="s">
        <v>6</v>
      </c>
      <c r="V256">
        <v>2</v>
      </c>
      <c r="W256" t="s">
        <v>91</v>
      </c>
      <c r="X256">
        <v>0</v>
      </c>
      <c r="Z256">
        <v>0</v>
      </c>
      <c r="AD256">
        <v>26</v>
      </c>
      <c r="AE256" s="4">
        <v>44035</v>
      </c>
      <c r="AF256">
        <v>19</v>
      </c>
      <c r="AG256">
        <v>17</v>
      </c>
      <c r="AH256" s="1">
        <v>2</v>
      </c>
      <c r="AI256">
        <v>6</v>
      </c>
      <c r="AJ256">
        <v>1</v>
      </c>
      <c r="AK256">
        <v>0</v>
      </c>
      <c r="AL256">
        <v>0</v>
      </c>
      <c r="AM256">
        <v>0</v>
      </c>
      <c r="AN256">
        <v>8</v>
      </c>
      <c r="AO256">
        <v>0</v>
      </c>
      <c r="AP256">
        <v>0</v>
      </c>
      <c r="AQ256">
        <v>0</v>
      </c>
      <c r="AR256">
        <v>0</v>
      </c>
      <c r="AS256">
        <v>0</v>
      </c>
      <c r="AU256">
        <v>0</v>
      </c>
      <c r="AW256">
        <v>0</v>
      </c>
      <c r="AX256">
        <v>0</v>
      </c>
      <c r="AY256">
        <v>0</v>
      </c>
      <c r="AZ256">
        <v>0</v>
      </c>
      <c r="BB256">
        <v>0</v>
      </c>
      <c r="BC256" s="2">
        <v>2958465</v>
      </c>
      <c r="BD256">
        <v>0</v>
      </c>
      <c r="BE256">
        <v>0</v>
      </c>
    </row>
    <row r="257" spans="1:57" hidden="1" x14ac:dyDescent="0.25">
      <c r="A257">
        <v>113674</v>
      </c>
      <c r="B257" t="s">
        <v>356</v>
      </c>
      <c r="C257">
        <v>19045838</v>
      </c>
      <c r="D257" t="s">
        <v>3</v>
      </c>
      <c r="E257">
        <v>1987</v>
      </c>
      <c r="F257">
        <v>60</v>
      </c>
      <c r="G257">
        <v>160</v>
      </c>
      <c r="H257" s="2">
        <v>43790</v>
      </c>
      <c r="I257" s="2">
        <v>43791</v>
      </c>
      <c r="J257" s="2">
        <v>2958465</v>
      </c>
      <c r="K257" s="2">
        <v>43794</v>
      </c>
      <c r="L257" t="s">
        <v>82</v>
      </c>
      <c r="M257" t="s">
        <v>83</v>
      </c>
      <c r="N257">
        <v>1</v>
      </c>
      <c r="O257">
        <v>5</v>
      </c>
      <c r="P257">
        <v>0</v>
      </c>
      <c r="Q257">
        <v>0</v>
      </c>
      <c r="R257">
        <v>1001</v>
      </c>
      <c r="T257" t="s">
        <v>2</v>
      </c>
      <c r="U257" t="s">
        <v>7</v>
      </c>
      <c r="V257">
        <v>2</v>
      </c>
      <c r="W257" t="s">
        <v>91</v>
      </c>
      <c r="X257">
        <v>0</v>
      </c>
      <c r="Z257">
        <v>0</v>
      </c>
      <c r="AB257">
        <v>29.67</v>
      </c>
      <c r="AC257">
        <v>0.05</v>
      </c>
      <c r="AD257">
        <v>19</v>
      </c>
      <c r="AE257" s="4">
        <v>43799.51458333333</v>
      </c>
      <c r="AF257">
        <v>9</v>
      </c>
      <c r="AG257">
        <v>6</v>
      </c>
      <c r="AH257" s="1">
        <v>1</v>
      </c>
      <c r="AI257">
        <v>4</v>
      </c>
      <c r="AJ257">
        <v>1</v>
      </c>
      <c r="AK257">
        <v>0</v>
      </c>
      <c r="AL257">
        <v>0</v>
      </c>
      <c r="AM257">
        <v>0</v>
      </c>
      <c r="AN257">
        <v>5</v>
      </c>
      <c r="AO257">
        <v>0</v>
      </c>
      <c r="AP257">
        <v>0</v>
      </c>
      <c r="AQ257">
        <v>0</v>
      </c>
      <c r="AR257">
        <v>0</v>
      </c>
      <c r="AS257">
        <v>0</v>
      </c>
      <c r="AU257">
        <v>0</v>
      </c>
      <c r="AW257">
        <v>0</v>
      </c>
      <c r="AX257">
        <v>0</v>
      </c>
      <c r="AY257">
        <v>0</v>
      </c>
      <c r="AZ257">
        <v>0</v>
      </c>
      <c r="BB257">
        <v>0</v>
      </c>
      <c r="BC257" s="2">
        <v>2958465</v>
      </c>
      <c r="BD257">
        <v>0</v>
      </c>
      <c r="BE257">
        <v>0</v>
      </c>
    </row>
    <row r="258" spans="1:57" hidden="1" x14ac:dyDescent="0.25">
      <c r="A258">
        <v>113803</v>
      </c>
      <c r="B258" t="s">
        <v>357</v>
      </c>
      <c r="C258">
        <v>19046127</v>
      </c>
      <c r="D258" t="s">
        <v>3</v>
      </c>
      <c r="E258">
        <v>1992</v>
      </c>
      <c r="F258">
        <v>57</v>
      </c>
      <c r="G258">
        <v>171</v>
      </c>
      <c r="H258" s="2">
        <v>43966</v>
      </c>
      <c r="I258" s="2">
        <v>43972</v>
      </c>
      <c r="J258" s="2">
        <v>2958465</v>
      </c>
      <c r="K258" s="2">
        <v>43975</v>
      </c>
      <c r="L258" t="s">
        <v>82</v>
      </c>
      <c r="M258" t="s">
        <v>83</v>
      </c>
      <c r="N258">
        <v>1</v>
      </c>
      <c r="O258">
        <v>8</v>
      </c>
      <c r="P258">
        <v>0</v>
      </c>
      <c r="Q258">
        <v>0</v>
      </c>
      <c r="R258">
        <v>0</v>
      </c>
      <c r="S258">
        <v>1</v>
      </c>
      <c r="T258" t="s">
        <v>8</v>
      </c>
      <c r="U258" t="s">
        <v>6</v>
      </c>
      <c r="V258">
        <v>2</v>
      </c>
      <c r="W258" t="s">
        <v>91</v>
      </c>
      <c r="X258">
        <v>0</v>
      </c>
      <c r="Z258">
        <v>0</v>
      </c>
      <c r="AD258">
        <v>7</v>
      </c>
      <c r="AE258" s="4">
        <v>43980</v>
      </c>
      <c r="AF258">
        <v>5</v>
      </c>
      <c r="AG258">
        <v>2</v>
      </c>
      <c r="AH258" s="1">
        <v>0</v>
      </c>
      <c r="AI258">
        <v>1</v>
      </c>
      <c r="AJ258">
        <v>1</v>
      </c>
      <c r="AK258">
        <v>0</v>
      </c>
      <c r="AL258">
        <v>0</v>
      </c>
      <c r="AM258">
        <v>0</v>
      </c>
      <c r="AN258">
        <v>2</v>
      </c>
      <c r="AO258">
        <v>0</v>
      </c>
      <c r="AP258">
        <v>0</v>
      </c>
      <c r="AQ258">
        <v>0</v>
      </c>
      <c r="AR258">
        <v>0</v>
      </c>
      <c r="AS258">
        <v>0</v>
      </c>
      <c r="AU258">
        <v>0</v>
      </c>
      <c r="AW258">
        <v>0</v>
      </c>
      <c r="AX258">
        <v>0</v>
      </c>
      <c r="AY258">
        <v>0</v>
      </c>
      <c r="AZ258">
        <v>0</v>
      </c>
      <c r="BB258">
        <v>0</v>
      </c>
      <c r="BC258" s="2">
        <v>2958465</v>
      </c>
      <c r="BD258">
        <v>0</v>
      </c>
      <c r="BE258">
        <v>0</v>
      </c>
    </row>
    <row r="259" spans="1:57" hidden="1" x14ac:dyDescent="0.25">
      <c r="A259">
        <v>113846</v>
      </c>
      <c r="B259" t="s">
        <v>358</v>
      </c>
      <c r="C259">
        <v>19046233</v>
      </c>
      <c r="D259" t="s">
        <v>3</v>
      </c>
      <c r="E259">
        <v>1988</v>
      </c>
      <c r="F259">
        <v>50</v>
      </c>
      <c r="G259">
        <v>155</v>
      </c>
      <c r="H259" s="2">
        <v>43792</v>
      </c>
      <c r="I259" s="2">
        <v>43794</v>
      </c>
      <c r="J259" s="2">
        <v>2958465</v>
      </c>
      <c r="K259" s="2">
        <v>43797</v>
      </c>
      <c r="L259" t="s">
        <v>90</v>
      </c>
      <c r="M259" t="s">
        <v>83</v>
      </c>
      <c r="N259">
        <v>1</v>
      </c>
      <c r="O259">
        <v>5.5</v>
      </c>
      <c r="P259">
        <v>0</v>
      </c>
      <c r="Q259">
        <v>0</v>
      </c>
      <c r="R259">
        <v>0</v>
      </c>
      <c r="S259">
        <v>2.5</v>
      </c>
      <c r="T259" t="s">
        <v>2</v>
      </c>
      <c r="U259" t="s">
        <v>6</v>
      </c>
      <c r="V259">
        <v>2</v>
      </c>
      <c r="W259" t="s">
        <v>91</v>
      </c>
      <c r="X259">
        <v>0</v>
      </c>
      <c r="Z259">
        <v>0</v>
      </c>
      <c r="AD259">
        <v>25</v>
      </c>
      <c r="AE259" s="4">
        <v>43802.511805555558</v>
      </c>
      <c r="AF259">
        <v>18</v>
      </c>
      <c r="AG259">
        <v>11</v>
      </c>
      <c r="AH259" s="1">
        <v>0</v>
      </c>
      <c r="AI259">
        <v>3</v>
      </c>
      <c r="AJ259">
        <v>2</v>
      </c>
      <c r="AK259">
        <v>0</v>
      </c>
      <c r="AL259">
        <v>0</v>
      </c>
      <c r="AM259">
        <v>0</v>
      </c>
      <c r="AN259">
        <v>4</v>
      </c>
      <c r="AO259">
        <v>0</v>
      </c>
      <c r="AP259">
        <v>0</v>
      </c>
      <c r="AQ259">
        <v>0</v>
      </c>
      <c r="AR259">
        <v>0</v>
      </c>
      <c r="AS259">
        <v>0</v>
      </c>
      <c r="AU259">
        <v>0</v>
      </c>
      <c r="AW259">
        <v>0</v>
      </c>
      <c r="AX259">
        <v>0</v>
      </c>
      <c r="AY259">
        <v>0</v>
      </c>
      <c r="AZ259">
        <v>0</v>
      </c>
      <c r="BB259">
        <v>0</v>
      </c>
      <c r="BC259" s="2">
        <v>2958465</v>
      </c>
      <c r="BD259">
        <v>0</v>
      </c>
      <c r="BE259">
        <v>0</v>
      </c>
    </row>
    <row r="260" spans="1:57" hidden="1" x14ac:dyDescent="0.25">
      <c r="A260">
        <v>113881</v>
      </c>
      <c r="B260" t="s">
        <v>359</v>
      </c>
      <c r="C260">
        <v>19046318</v>
      </c>
      <c r="D260" t="s">
        <v>3</v>
      </c>
      <c r="E260">
        <v>1985</v>
      </c>
      <c r="F260">
        <v>0</v>
      </c>
      <c r="G260">
        <v>155</v>
      </c>
      <c r="H260" s="2">
        <v>43805</v>
      </c>
      <c r="I260" s="2">
        <v>43807</v>
      </c>
      <c r="J260" s="2">
        <v>2958465</v>
      </c>
      <c r="K260" s="2">
        <v>43810</v>
      </c>
      <c r="L260" t="s">
        <v>82</v>
      </c>
      <c r="M260" t="s">
        <v>96</v>
      </c>
      <c r="N260">
        <v>1</v>
      </c>
      <c r="O260">
        <v>5</v>
      </c>
      <c r="P260">
        <v>0</v>
      </c>
      <c r="Q260">
        <v>0</v>
      </c>
      <c r="R260">
        <v>0</v>
      </c>
      <c r="S260">
        <v>6</v>
      </c>
      <c r="T260" t="s">
        <v>8</v>
      </c>
      <c r="U260" t="s">
        <v>6</v>
      </c>
      <c r="V260">
        <v>2</v>
      </c>
      <c r="W260" t="s">
        <v>91</v>
      </c>
      <c r="X260">
        <v>0</v>
      </c>
      <c r="Z260">
        <v>0</v>
      </c>
      <c r="AB260">
        <v>33.61</v>
      </c>
      <c r="AC260">
        <v>0.05</v>
      </c>
      <c r="AD260">
        <v>8</v>
      </c>
      <c r="AE260" s="4">
        <v>43815.534722222219</v>
      </c>
      <c r="AF260">
        <v>6</v>
      </c>
      <c r="AG260">
        <v>5</v>
      </c>
      <c r="AH260" s="1">
        <v>0</v>
      </c>
      <c r="AI260">
        <v>1</v>
      </c>
      <c r="AJ260">
        <v>1</v>
      </c>
      <c r="AK260">
        <v>0</v>
      </c>
      <c r="AL260">
        <v>0</v>
      </c>
      <c r="AM260">
        <v>0</v>
      </c>
      <c r="AN260">
        <v>2</v>
      </c>
      <c r="AO260">
        <v>0</v>
      </c>
      <c r="AP260">
        <v>0</v>
      </c>
      <c r="AQ260">
        <v>0</v>
      </c>
      <c r="AR260">
        <v>0</v>
      </c>
      <c r="AS260">
        <v>0</v>
      </c>
      <c r="AU260">
        <v>0</v>
      </c>
      <c r="AW260">
        <v>0</v>
      </c>
      <c r="AX260">
        <v>0</v>
      </c>
      <c r="AY260">
        <v>0</v>
      </c>
      <c r="AZ260">
        <v>0</v>
      </c>
      <c r="BB260">
        <v>0</v>
      </c>
      <c r="BC260" s="2">
        <v>2958465</v>
      </c>
      <c r="BD260">
        <v>0</v>
      </c>
      <c r="BE260">
        <v>0</v>
      </c>
    </row>
    <row r="261" spans="1:57" hidden="1" x14ac:dyDescent="0.25">
      <c r="A261">
        <v>113902</v>
      </c>
      <c r="B261" t="s">
        <v>360</v>
      </c>
      <c r="C261">
        <v>19046394</v>
      </c>
      <c r="D261" t="s">
        <v>3</v>
      </c>
      <c r="E261">
        <v>1990</v>
      </c>
      <c r="F261">
        <v>62</v>
      </c>
      <c r="G261">
        <v>165</v>
      </c>
      <c r="H261" s="2">
        <v>43798</v>
      </c>
      <c r="I261" s="2">
        <v>43800</v>
      </c>
      <c r="J261" s="2">
        <v>2958465</v>
      </c>
      <c r="K261" s="2">
        <v>43803</v>
      </c>
      <c r="L261" t="s">
        <v>82</v>
      </c>
      <c r="M261" t="s">
        <v>101</v>
      </c>
      <c r="N261">
        <v>1</v>
      </c>
      <c r="O261">
        <v>6</v>
      </c>
      <c r="P261">
        <v>0</v>
      </c>
      <c r="Q261">
        <v>0</v>
      </c>
      <c r="R261">
        <v>0</v>
      </c>
      <c r="S261">
        <v>8</v>
      </c>
      <c r="T261" t="s">
        <v>2</v>
      </c>
      <c r="U261" t="s">
        <v>6</v>
      </c>
      <c r="V261">
        <v>2</v>
      </c>
      <c r="W261" t="s">
        <v>91</v>
      </c>
      <c r="X261">
        <v>0</v>
      </c>
      <c r="Z261">
        <v>0</v>
      </c>
      <c r="AD261">
        <v>11</v>
      </c>
      <c r="AE261" s="4">
        <v>43808.517361111109</v>
      </c>
      <c r="AF261">
        <v>9</v>
      </c>
      <c r="AG261">
        <v>8</v>
      </c>
      <c r="AH261" s="1">
        <v>1</v>
      </c>
      <c r="AI261">
        <v>6</v>
      </c>
      <c r="AJ261">
        <v>1</v>
      </c>
      <c r="AK261">
        <v>0</v>
      </c>
      <c r="AL261">
        <v>0</v>
      </c>
      <c r="AM261">
        <v>0</v>
      </c>
      <c r="AN261">
        <v>8</v>
      </c>
      <c r="AO261">
        <v>0</v>
      </c>
      <c r="AP261">
        <v>0</v>
      </c>
      <c r="AQ261">
        <v>0</v>
      </c>
      <c r="AR261">
        <v>0</v>
      </c>
      <c r="AS261">
        <v>0</v>
      </c>
      <c r="AU261">
        <v>0</v>
      </c>
      <c r="AW261">
        <v>0</v>
      </c>
      <c r="AX261">
        <v>0</v>
      </c>
      <c r="AY261">
        <v>0</v>
      </c>
      <c r="AZ261">
        <v>0</v>
      </c>
      <c r="BB261">
        <v>0</v>
      </c>
      <c r="BC261" s="2">
        <v>2958465</v>
      </c>
      <c r="BD261">
        <v>0</v>
      </c>
      <c r="BE261">
        <v>0</v>
      </c>
    </row>
    <row r="262" spans="1:57" hidden="1" x14ac:dyDescent="0.25">
      <c r="A262">
        <v>114020</v>
      </c>
      <c r="B262" t="s">
        <v>361</v>
      </c>
      <c r="C262">
        <v>17421507</v>
      </c>
      <c r="D262" t="s">
        <v>3</v>
      </c>
      <c r="E262">
        <v>1991</v>
      </c>
      <c r="F262">
        <v>52</v>
      </c>
      <c r="G262">
        <v>160</v>
      </c>
      <c r="H262" s="2">
        <v>43997</v>
      </c>
      <c r="I262" s="2">
        <v>43999</v>
      </c>
      <c r="J262" s="2">
        <v>43999</v>
      </c>
      <c r="K262" s="2">
        <v>44002</v>
      </c>
      <c r="L262" t="s">
        <v>82</v>
      </c>
      <c r="M262" t="s">
        <v>83</v>
      </c>
      <c r="N262">
        <v>2</v>
      </c>
      <c r="O262">
        <v>5.5</v>
      </c>
      <c r="P262">
        <v>0</v>
      </c>
      <c r="Q262">
        <v>0</v>
      </c>
      <c r="R262">
        <v>30</v>
      </c>
      <c r="S262">
        <v>5</v>
      </c>
      <c r="T262" t="s">
        <v>2</v>
      </c>
      <c r="U262" t="s">
        <v>11</v>
      </c>
      <c r="V262">
        <v>2</v>
      </c>
      <c r="W262" t="s">
        <v>91</v>
      </c>
      <c r="X262">
        <v>0</v>
      </c>
      <c r="Z262">
        <v>0</v>
      </c>
      <c r="AB262">
        <v>42.13</v>
      </c>
      <c r="AC262">
        <v>0.221</v>
      </c>
      <c r="AD262">
        <v>17</v>
      </c>
      <c r="AE262" s="4">
        <v>44007</v>
      </c>
      <c r="AF262">
        <v>14</v>
      </c>
      <c r="AG262">
        <v>10</v>
      </c>
      <c r="AH262" s="1">
        <v>0</v>
      </c>
      <c r="AI262">
        <v>4</v>
      </c>
      <c r="AJ262">
        <v>2</v>
      </c>
      <c r="AK262">
        <v>0</v>
      </c>
      <c r="AL262">
        <v>0</v>
      </c>
      <c r="AM262">
        <v>0</v>
      </c>
      <c r="AN262">
        <v>6</v>
      </c>
      <c r="AO262">
        <v>0</v>
      </c>
      <c r="AP262">
        <v>0</v>
      </c>
      <c r="AQ262">
        <v>0</v>
      </c>
      <c r="AR262">
        <v>0</v>
      </c>
      <c r="AS262">
        <v>0</v>
      </c>
      <c r="AU262">
        <v>0</v>
      </c>
      <c r="AW262">
        <v>0</v>
      </c>
      <c r="AX262">
        <v>0</v>
      </c>
      <c r="AY262">
        <v>0</v>
      </c>
      <c r="AZ262">
        <v>0</v>
      </c>
      <c r="BB262">
        <v>0</v>
      </c>
      <c r="BC262" s="2">
        <v>2958465</v>
      </c>
      <c r="BD262">
        <v>0</v>
      </c>
      <c r="BE262">
        <v>0</v>
      </c>
    </row>
    <row r="263" spans="1:57" hidden="1" x14ac:dyDescent="0.25">
      <c r="A263">
        <v>116707</v>
      </c>
      <c r="B263" t="s">
        <v>362</v>
      </c>
      <c r="C263">
        <v>19047754</v>
      </c>
      <c r="D263" t="s">
        <v>3</v>
      </c>
      <c r="E263">
        <v>1993</v>
      </c>
      <c r="F263">
        <v>49</v>
      </c>
      <c r="G263">
        <v>155</v>
      </c>
      <c r="H263" s="2">
        <v>43886</v>
      </c>
      <c r="I263" s="2">
        <v>43888</v>
      </c>
      <c r="J263" s="2">
        <v>2958465</v>
      </c>
      <c r="K263" s="2">
        <v>43891</v>
      </c>
      <c r="L263" t="s">
        <v>82</v>
      </c>
      <c r="M263" t="s">
        <v>101</v>
      </c>
      <c r="N263">
        <v>1</v>
      </c>
      <c r="P263">
        <v>0</v>
      </c>
      <c r="Q263">
        <v>0</v>
      </c>
      <c r="R263">
        <v>0</v>
      </c>
      <c r="S263" t="s">
        <v>363</v>
      </c>
      <c r="T263" t="s">
        <v>2</v>
      </c>
      <c r="U263" t="s">
        <v>6</v>
      </c>
      <c r="V263">
        <v>2</v>
      </c>
      <c r="W263" t="s">
        <v>91</v>
      </c>
      <c r="X263">
        <v>0</v>
      </c>
      <c r="Z263">
        <v>0</v>
      </c>
      <c r="AD263">
        <v>15</v>
      </c>
      <c r="AE263" s="4">
        <v>43896</v>
      </c>
      <c r="AF263">
        <v>9</v>
      </c>
      <c r="AG263">
        <v>8</v>
      </c>
      <c r="AH263" s="1">
        <v>0</v>
      </c>
      <c r="AI263">
        <v>3</v>
      </c>
      <c r="AJ263">
        <v>1</v>
      </c>
      <c r="AK263">
        <v>0</v>
      </c>
      <c r="AL263">
        <v>0</v>
      </c>
      <c r="AM263">
        <v>0</v>
      </c>
      <c r="AN263">
        <v>4</v>
      </c>
      <c r="AO263">
        <v>0</v>
      </c>
      <c r="AP263">
        <v>0</v>
      </c>
      <c r="AQ263">
        <v>0</v>
      </c>
      <c r="AR263">
        <v>0</v>
      </c>
      <c r="AS263">
        <v>0</v>
      </c>
      <c r="AU263">
        <v>0</v>
      </c>
      <c r="AW263">
        <v>0</v>
      </c>
      <c r="AX263">
        <v>0</v>
      </c>
      <c r="AY263">
        <v>0</v>
      </c>
      <c r="AZ263">
        <v>0</v>
      </c>
      <c r="BB263">
        <v>0</v>
      </c>
      <c r="BC263" s="2">
        <v>2958465</v>
      </c>
      <c r="BD263">
        <v>0</v>
      </c>
      <c r="BE263">
        <v>0</v>
      </c>
    </row>
    <row r="264" spans="1:57" hidden="1" x14ac:dyDescent="0.25">
      <c r="A264">
        <v>116728</v>
      </c>
      <c r="B264" t="s">
        <v>364</v>
      </c>
      <c r="C264">
        <v>19047817</v>
      </c>
      <c r="D264" t="s">
        <v>3</v>
      </c>
      <c r="E264">
        <v>1993</v>
      </c>
      <c r="F264">
        <v>52</v>
      </c>
      <c r="G264">
        <v>163</v>
      </c>
      <c r="H264" s="2">
        <v>44623</v>
      </c>
      <c r="I264" s="2">
        <v>44624</v>
      </c>
      <c r="J264" s="2">
        <v>2958465</v>
      </c>
      <c r="K264" s="2">
        <v>44627</v>
      </c>
      <c r="L264" t="s">
        <v>82</v>
      </c>
      <c r="M264" t="s">
        <v>83</v>
      </c>
      <c r="N264">
        <v>1</v>
      </c>
      <c r="O264">
        <v>7</v>
      </c>
      <c r="P264">
        <v>0</v>
      </c>
      <c r="Q264">
        <v>0</v>
      </c>
      <c r="R264">
        <v>0</v>
      </c>
      <c r="S264">
        <v>2</v>
      </c>
      <c r="T264" t="s">
        <v>8</v>
      </c>
      <c r="U264" t="s">
        <v>6</v>
      </c>
      <c r="V264">
        <v>2</v>
      </c>
      <c r="W264" t="s">
        <v>91</v>
      </c>
      <c r="X264">
        <v>0</v>
      </c>
      <c r="Z264">
        <v>0</v>
      </c>
      <c r="AD264">
        <v>8</v>
      </c>
      <c r="AE264" s="4">
        <v>44632</v>
      </c>
      <c r="AF264">
        <v>3</v>
      </c>
      <c r="AG264">
        <v>3</v>
      </c>
      <c r="AH264" s="1">
        <v>1</v>
      </c>
      <c r="AI264">
        <v>1</v>
      </c>
      <c r="AJ264">
        <v>1</v>
      </c>
      <c r="AK264">
        <v>0</v>
      </c>
      <c r="AL264">
        <v>0</v>
      </c>
      <c r="AM264">
        <v>0</v>
      </c>
      <c r="AN264">
        <v>3</v>
      </c>
      <c r="AO264">
        <v>0</v>
      </c>
      <c r="AP264">
        <v>0</v>
      </c>
      <c r="AQ264">
        <v>0</v>
      </c>
      <c r="AR264">
        <v>0</v>
      </c>
      <c r="AS264">
        <v>0</v>
      </c>
      <c r="AU264">
        <v>0</v>
      </c>
      <c r="AW264">
        <v>0</v>
      </c>
      <c r="AX264">
        <v>0</v>
      </c>
      <c r="AY264">
        <v>0</v>
      </c>
      <c r="AZ264">
        <v>0</v>
      </c>
      <c r="BB264">
        <v>0</v>
      </c>
      <c r="BC264" s="2">
        <v>2958465</v>
      </c>
      <c r="BD264">
        <v>0</v>
      </c>
      <c r="BE264">
        <v>0</v>
      </c>
    </row>
    <row r="265" spans="1:57" hidden="1" x14ac:dyDescent="0.25">
      <c r="A265">
        <v>116821</v>
      </c>
      <c r="B265" t="s">
        <v>365</v>
      </c>
      <c r="C265">
        <v>19007901</v>
      </c>
      <c r="D265" t="s">
        <v>3</v>
      </c>
      <c r="E265">
        <v>1987</v>
      </c>
      <c r="F265">
        <v>49</v>
      </c>
      <c r="G265">
        <v>155</v>
      </c>
      <c r="H265" s="2">
        <v>43823</v>
      </c>
      <c r="I265" s="2">
        <v>43824</v>
      </c>
      <c r="J265" s="2">
        <v>43833</v>
      </c>
      <c r="K265" s="2">
        <v>43835</v>
      </c>
      <c r="L265" t="s">
        <v>90</v>
      </c>
      <c r="M265" t="s">
        <v>83</v>
      </c>
      <c r="N265">
        <v>1</v>
      </c>
      <c r="O265">
        <v>15</v>
      </c>
      <c r="P265">
        <v>1</v>
      </c>
      <c r="Q265">
        <v>1</v>
      </c>
      <c r="R265">
        <v>0</v>
      </c>
      <c r="S265">
        <v>5</v>
      </c>
      <c r="T265" t="s">
        <v>366</v>
      </c>
      <c r="U265" t="s">
        <v>6</v>
      </c>
      <c r="V265">
        <v>10</v>
      </c>
      <c r="W265" t="s">
        <v>217</v>
      </c>
      <c r="X265">
        <v>6</v>
      </c>
      <c r="Y265" t="s">
        <v>367</v>
      </c>
      <c r="Z265">
        <v>5</v>
      </c>
      <c r="AA265" t="s">
        <v>368</v>
      </c>
      <c r="AB265">
        <v>841.6</v>
      </c>
      <c r="AC265">
        <v>0.16800000000000001</v>
      </c>
      <c r="AD265">
        <v>11</v>
      </c>
      <c r="AE265" s="4">
        <v>43840</v>
      </c>
      <c r="AF265">
        <v>10</v>
      </c>
      <c r="AG265">
        <v>3</v>
      </c>
      <c r="AH265" s="1">
        <v>1</v>
      </c>
      <c r="AI265">
        <v>3</v>
      </c>
      <c r="AJ265">
        <v>0</v>
      </c>
      <c r="AK265">
        <v>0</v>
      </c>
      <c r="AL265">
        <v>0</v>
      </c>
      <c r="AM265">
        <v>0</v>
      </c>
      <c r="AN265">
        <v>4</v>
      </c>
      <c r="AO265">
        <v>0</v>
      </c>
      <c r="AP265">
        <v>0</v>
      </c>
      <c r="AQ265">
        <v>0</v>
      </c>
      <c r="AR265">
        <v>0</v>
      </c>
      <c r="AS265">
        <v>0</v>
      </c>
      <c r="AU265">
        <v>0</v>
      </c>
      <c r="AW265">
        <v>0</v>
      </c>
      <c r="AX265">
        <v>0</v>
      </c>
      <c r="AY265">
        <v>0</v>
      </c>
      <c r="AZ265">
        <v>0</v>
      </c>
      <c r="BB265">
        <v>0</v>
      </c>
      <c r="BC265" s="2">
        <v>2958465</v>
      </c>
      <c r="BD265">
        <v>0</v>
      </c>
      <c r="BE265">
        <v>0</v>
      </c>
    </row>
    <row r="266" spans="1:57" hidden="1" x14ac:dyDescent="0.25">
      <c r="A266">
        <v>116846</v>
      </c>
      <c r="B266" t="s">
        <v>369</v>
      </c>
      <c r="C266">
        <v>19048228</v>
      </c>
      <c r="D266" t="s">
        <v>3</v>
      </c>
      <c r="E266">
        <v>1990</v>
      </c>
      <c r="F266">
        <v>73</v>
      </c>
      <c r="G266">
        <v>168</v>
      </c>
      <c r="H266" s="2">
        <v>43801</v>
      </c>
      <c r="I266" s="2">
        <v>43803</v>
      </c>
      <c r="J266" s="2">
        <v>2958465</v>
      </c>
      <c r="K266" s="2">
        <v>43806</v>
      </c>
      <c r="L266" t="s">
        <v>82</v>
      </c>
      <c r="M266" t="s">
        <v>101</v>
      </c>
      <c r="N266">
        <v>1</v>
      </c>
      <c r="P266">
        <v>0</v>
      </c>
      <c r="Q266">
        <v>0</v>
      </c>
      <c r="R266">
        <v>0</v>
      </c>
      <c r="S266">
        <v>2</v>
      </c>
      <c r="T266" t="s">
        <v>2</v>
      </c>
      <c r="U266" t="s">
        <v>6</v>
      </c>
      <c r="V266">
        <v>2</v>
      </c>
      <c r="W266" t="s">
        <v>91</v>
      </c>
      <c r="X266">
        <v>0</v>
      </c>
      <c r="Z266">
        <v>0</v>
      </c>
      <c r="AD266">
        <v>25</v>
      </c>
      <c r="AE266" s="4">
        <v>43811</v>
      </c>
      <c r="AF266">
        <v>9</v>
      </c>
      <c r="AG266">
        <v>7</v>
      </c>
      <c r="AH266" s="1">
        <v>2</v>
      </c>
      <c r="AI266">
        <v>4</v>
      </c>
      <c r="AJ266">
        <v>1</v>
      </c>
      <c r="AK266">
        <v>0</v>
      </c>
      <c r="AL266">
        <v>0</v>
      </c>
      <c r="AM266">
        <v>0</v>
      </c>
      <c r="AN266">
        <v>6</v>
      </c>
      <c r="AO266">
        <v>0</v>
      </c>
      <c r="AP266">
        <v>0</v>
      </c>
      <c r="AQ266">
        <v>0</v>
      </c>
      <c r="AR266">
        <v>0</v>
      </c>
      <c r="AS266">
        <v>0</v>
      </c>
      <c r="AU266">
        <v>0</v>
      </c>
      <c r="AW266">
        <v>0</v>
      </c>
      <c r="AX266">
        <v>0</v>
      </c>
      <c r="AY266">
        <v>0</v>
      </c>
      <c r="AZ266">
        <v>0</v>
      </c>
      <c r="BB266">
        <v>0</v>
      </c>
      <c r="BC266" s="2">
        <v>2958465</v>
      </c>
      <c r="BD266">
        <v>0</v>
      </c>
      <c r="BE266">
        <v>0</v>
      </c>
    </row>
    <row r="267" spans="1:57" hidden="1" x14ac:dyDescent="0.25">
      <c r="A267">
        <v>117128</v>
      </c>
      <c r="B267" t="s">
        <v>370</v>
      </c>
      <c r="C267">
        <v>19049014</v>
      </c>
      <c r="D267" t="s">
        <v>3</v>
      </c>
      <c r="E267">
        <v>1996</v>
      </c>
      <c r="F267">
        <v>45</v>
      </c>
      <c r="G267">
        <v>155</v>
      </c>
      <c r="H267" s="2">
        <v>43790</v>
      </c>
      <c r="I267" s="2">
        <v>43793</v>
      </c>
      <c r="J267" s="2">
        <v>2958465</v>
      </c>
      <c r="K267" s="2">
        <v>43796</v>
      </c>
      <c r="L267" t="s">
        <v>81</v>
      </c>
      <c r="M267" t="s">
        <v>83</v>
      </c>
      <c r="N267">
        <v>1</v>
      </c>
      <c r="O267">
        <v>6</v>
      </c>
      <c r="P267">
        <v>0</v>
      </c>
      <c r="Q267">
        <v>0</v>
      </c>
      <c r="R267" t="s">
        <v>371</v>
      </c>
      <c r="T267" t="s">
        <v>372</v>
      </c>
      <c r="U267" t="s">
        <v>6</v>
      </c>
      <c r="V267">
        <v>2</v>
      </c>
      <c r="W267">
        <v>300</v>
      </c>
      <c r="X267">
        <v>0</v>
      </c>
      <c r="Z267">
        <v>0</v>
      </c>
      <c r="AD267">
        <v>13</v>
      </c>
      <c r="AE267" s="4">
        <v>43798</v>
      </c>
      <c r="AF267">
        <v>0</v>
      </c>
      <c r="AG267">
        <v>0</v>
      </c>
      <c r="AH267" s="1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13</v>
      </c>
      <c r="AO267">
        <v>0</v>
      </c>
      <c r="AP267">
        <v>0</v>
      </c>
      <c r="AQ267">
        <v>0</v>
      </c>
      <c r="AR267">
        <v>0</v>
      </c>
      <c r="AS267">
        <v>0</v>
      </c>
      <c r="AU267">
        <v>0</v>
      </c>
      <c r="AW267">
        <v>0</v>
      </c>
      <c r="AX267">
        <v>0</v>
      </c>
      <c r="AY267">
        <v>0</v>
      </c>
      <c r="AZ267">
        <v>0</v>
      </c>
      <c r="BB267">
        <v>0</v>
      </c>
      <c r="BC267" s="2">
        <v>2958465</v>
      </c>
      <c r="BD267">
        <v>0</v>
      </c>
      <c r="BE267">
        <v>0</v>
      </c>
    </row>
    <row r="268" spans="1:57" x14ac:dyDescent="0.25">
      <c r="A268">
        <v>117198</v>
      </c>
      <c r="B268" t="s">
        <v>373</v>
      </c>
      <c r="C268">
        <v>19049214</v>
      </c>
      <c r="D268" t="s">
        <v>3</v>
      </c>
      <c r="E268">
        <v>1992</v>
      </c>
      <c r="F268">
        <v>58</v>
      </c>
      <c r="G268">
        <v>167</v>
      </c>
      <c r="H268" s="2">
        <v>43920</v>
      </c>
      <c r="I268" s="2">
        <v>43922</v>
      </c>
      <c r="J268" s="2">
        <v>2958465</v>
      </c>
      <c r="K268" s="2">
        <v>43925</v>
      </c>
      <c r="L268" t="s">
        <v>81</v>
      </c>
      <c r="M268" t="s">
        <v>83</v>
      </c>
      <c r="N268">
        <v>1</v>
      </c>
      <c r="O268">
        <v>5</v>
      </c>
      <c r="P268">
        <v>0</v>
      </c>
      <c r="Q268">
        <v>0</v>
      </c>
      <c r="R268">
        <v>0</v>
      </c>
      <c r="S268">
        <v>2.5</v>
      </c>
      <c r="T268" t="s">
        <v>2</v>
      </c>
      <c r="U268" t="s">
        <v>6</v>
      </c>
      <c r="V268">
        <v>0</v>
      </c>
      <c r="X268">
        <v>0</v>
      </c>
      <c r="Z268">
        <v>0</v>
      </c>
      <c r="AD268">
        <v>10</v>
      </c>
      <c r="AE268" s="4">
        <v>43932</v>
      </c>
      <c r="AF268">
        <v>7</v>
      </c>
      <c r="AG268">
        <v>6</v>
      </c>
      <c r="AH268" s="1">
        <v>0</v>
      </c>
      <c r="AI268">
        <v>5</v>
      </c>
      <c r="AJ268">
        <v>1</v>
      </c>
      <c r="AK268">
        <v>0</v>
      </c>
      <c r="AL268">
        <v>0</v>
      </c>
      <c r="AM268">
        <v>0</v>
      </c>
      <c r="AN268">
        <v>6</v>
      </c>
      <c r="AO268">
        <v>0</v>
      </c>
      <c r="AP268">
        <v>0</v>
      </c>
      <c r="AQ268">
        <v>0</v>
      </c>
      <c r="AR268">
        <v>0</v>
      </c>
      <c r="AS268">
        <v>0</v>
      </c>
      <c r="AU268">
        <v>0</v>
      </c>
      <c r="AW268">
        <v>0</v>
      </c>
      <c r="AX268">
        <v>0</v>
      </c>
      <c r="AY268">
        <v>0</v>
      </c>
      <c r="AZ268">
        <v>0</v>
      </c>
      <c r="BB268">
        <v>0</v>
      </c>
      <c r="BC268" s="2">
        <v>2958465</v>
      </c>
      <c r="BD268">
        <v>0</v>
      </c>
      <c r="BE268">
        <v>0</v>
      </c>
    </row>
    <row r="269" spans="1:57" hidden="1" x14ac:dyDescent="0.25">
      <c r="A269">
        <v>117198</v>
      </c>
      <c r="B269" t="s">
        <v>373</v>
      </c>
      <c r="C269">
        <v>19049214</v>
      </c>
      <c r="D269" t="s">
        <v>3</v>
      </c>
      <c r="E269">
        <v>1992</v>
      </c>
      <c r="F269">
        <v>58</v>
      </c>
      <c r="G269">
        <v>167</v>
      </c>
      <c r="H269" s="2">
        <v>43766</v>
      </c>
      <c r="I269" s="2">
        <v>2958465</v>
      </c>
      <c r="J269" s="2">
        <v>2958465</v>
      </c>
      <c r="K269" s="2">
        <v>2958465</v>
      </c>
      <c r="L269" t="s">
        <v>82</v>
      </c>
      <c r="P269">
        <v>0</v>
      </c>
      <c r="Q269">
        <v>0</v>
      </c>
      <c r="R269">
        <v>0</v>
      </c>
      <c r="S269">
        <v>2.5</v>
      </c>
      <c r="T269" t="s">
        <v>2</v>
      </c>
      <c r="U269" t="s">
        <v>6</v>
      </c>
      <c r="V269">
        <v>2</v>
      </c>
      <c r="W269" t="s">
        <v>91</v>
      </c>
      <c r="X269">
        <v>0</v>
      </c>
      <c r="Z269">
        <v>0</v>
      </c>
      <c r="AD269" t="s">
        <v>79</v>
      </c>
      <c r="AE269" t="s">
        <v>79</v>
      </c>
      <c r="AF269" t="s">
        <v>79</v>
      </c>
      <c r="AG269" t="s">
        <v>79</v>
      </c>
      <c r="AH269" s="1" t="s">
        <v>79</v>
      </c>
      <c r="AI269" t="s">
        <v>79</v>
      </c>
      <c r="AJ269" t="s">
        <v>79</v>
      </c>
      <c r="AK269" t="s">
        <v>79</v>
      </c>
      <c r="AL269" t="s">
        <v>79</v>
      </c>
      <c r="AM269" t="s">
        <v>79</v>
      </c>
      <c r="AN269" t="s">
        <v>79</v>
      </c>
      <c r="AO269" t="s">
        <v>79</v>
      </c>
      <c r="AP269" t="s">
        <v>79</v>
      </c>
      <c r="AQ269" t="s">
        <v>79</v>
      </c>
      <c r="AR269" t="s">
        <v>79</v>
      </c>
      <c r="AS269" t="s">
        <v>79</v>
      </c>
      <c r="AU269">
        <v>0</v>
      </c>
      <c r="AW269">
        <v>0</v>
      </c>
      <c r="AX269">
        <v>0</v>
      </c>
      <c r="AY269">
        <v>0</v>
      </c>
      <c r="AZ269">
        <v>0</v>
      </c>
      <c r="BB269">
        <v>0</v>
      </c>
      <c r="BC269" s="2">
        <v>2958465</v>
      </c>
      <c r="BD269">
        <v>0</v>
      </c>
      <c r="BE269">
        <v>0</v>
      </c>
    </row>
    <row r="270" spans="1:57" hidden="1" x14ac:dyDescent="0.25">
      <c r="A270">
        <v>117505</v>
      </c>
      <c r="B270" t="s">
        <v>374</v>
      </c>
      <c r="C270">
        <v>19050280</v>
      </c>
      <c r="D270" t="s">
        <v>3</v>
      </c>
      <c r="E270">
        <v>1990</v>
      </c>
      <c r="F270">
        <v>64</v>
      </c>
      <c r="G270">
        <v>160</v>
      </c>
      <c r="H270" s="2">
        <v>43798</v>
      </c>
      <c r="I270" s="2">
        <v>43800</v>
      </c>
      <c r="J270" s="2">
        <v>2958465</v>
      </c>
      <c r="K270" s="2">
        <v>43803</v>
      </c>
      <c r="L270" t="s">
        <v>81</v>
      </c>
      <c r="M270" t="s">
        <v>175</v>
      </c>
      <c r="N270">
        <v>1</v>
      </c>
      <c r="O270">
        <v>9.5</v>
      </c>
      <c r="P270">
        <v>0</v>
      </c>
      <c r="Q270">
        <v>0</v>
      </c>
      <c r="R270">
        <v>0</v>
      </c>
      <c r="S270">
        <v>4</v>
      </c>
      <c r="T270" t="s">
        <v>2</v>
      </c>
      <c r="U270" t="s">
        <v>6</v>
      </c>
      <c r="V270">
        <v>2</v>
      </c>
      <c r="W270">
        <v>300</v>
      </c>
      <c r="X270">
        <v>0</v>
      </c>
      <c r="Z270">
        <v>0</v>
      </c>
      <c r="AB270">
        <v>68.27</v>
      </c>
      <c r="AC270">
        <v>0.74399999999999999</v>
      </c>
      <c r="AD270">
        <v>27</v>
      </c>
      <c r="AE270" s="4">
        <v>43808.5</v>
      </c>
      <c r="AF270">
        <v>8</v>
      </c>
      <c r="AG270">
        <v>5</v>
      </c>
      <c r="AH270" s="1">
        <v>0</v>
      </c>
      <c r="AI270">
        <v>0</v>
      </c>
      <c r="AJ270">
        <v>2</v>
      </c>
      <c r="AK270">
        <v>0</v>
      </c>
      <c r="AL270">
        <v>0</v>
      </c>
      <c r="AM270">
        <v>0</v>
      </c>
      <c r="AN270">
        <v>2</v>
      </c>
      <c r="AO270">
        <v>0</v>
      </c>
      <c r="AP270">
        <v>0</v>
      </c>
      <c r="AQ270">
        <v>0</v>
      </c>
      <c r="AR270">
        <v>0</v>
      </c>
      <c r="AS270">
        <v>0</v>
      </c>
      <c r="AU270">
        <v>0</v>
      </c>
      <c r="AW270">
        <v>0</v>
      </c>
      <c r="AX270">
        <v>0</v>
      </c>
      <c r="AY270">
        <v>0</v>
      </c>
      <c r="AZ270">
        <v>0</v>
      </c>
      <c r="BB270">
        <v>0</v>
      </c>
      <c r="BC270" s="2">
        <v>2958465</v>
      </c>
      <c r="BD270">
        <v>0</v>
      </c>
      <c r="BE270">
        <v>0</v>
      </c>
    </row>
    <row r="271" spans="1:57" hidden="1" x14ac:dyDescent="0.25">
      <c r="A271">
        <v>117509</v>
      </c>
      <c r="B271" t="s">
        <v>375</v>
      </c>
      <c r="C271">
        <v>19050319</v>
      </c>
      <c r="D271" t="s">
        <v>3</v>
      </c>
      <c r="E271">
        <v>1988</v>
      </c>
      <c r="F271">
        <v>47</v>
      </c>
      <c r="G271">
        <v>156</v>
      </c>
      <c r="H271" s="2">
        <v>43873</v>
      </c>
      <c r="I271" s="2">
        <v>43874</v>
      </c>
      <c r="J271" s="2">
        <v>2958465</v>
      </c>
      <c r="K271" s="2">
        <v>43877</v>
      </c>
      <c r="L271" t="s">
        <v>82</v>
      </c>
      <c r="M271" t="s">
        <v>101</v>
      </c>
      <c r="N271">
        <v>1</v>
      </c>
      <c r="O271">
        <v>5</v>
      </c>
      <c r="P271">
        <v>0</v>
      </c>
      <c r="Q271">
        <v>0</v>
      </c>
      <c r="R271">
        <v>0</v>
      </c>
      <c r="S271">
        <v>1</v>
      </c>
      <c r="T271" t="s">
        <v>2</v>
      </c>
      <c r="U271" t="s">
        <v>6</v>
      </c>
      <c r="V271">
        <v>2</v>
      </c>
      <c r="W271" t="s">
        <v>91</v>
      </c>
      <c r="X271">
        <v>0</v>
      </c>
      <c r="Z271">
        <v>0</v>
      </c>
      <c r="AB271">
        <v>156.1</v>
      </c>
      <c r="AC271">
        <v>0.05</v>
      </c>
      <c r="AD271">
        <v>17</v>
      </c>
      <c r="AE271" s="4">
        <v>43885</v>
      </c>
      <c r="AF271">
        <v>12</v>
      </c>
      <c r="AG271">
        <v>8</v>
      </c>
      <c r="AH271" s="1">
        <v>1</v>
      </c>
      <c r="AI271">
        <v>3</v>
      </c>
      <c r="AJ271">
        <v>0</v>
      </c>
      <c r="AK271">
        <v>0</v>
      </c>
      <c r="AL271">
        <v>0</v>
      </c>
      <c r="AM271">
        <v>0</v>
      </c>
      <c r="AN271">
        <v>4</v>
      </c>
      <c r="AO271">
        <v>0</v>
      </c>
      <c r="AP271">
        <v>0</v>
      </c>
      <c r="AQ271">
        <v>0</v>
      </c>
      <c r="AR271">
        <v>0</v>
      </c>
      <c r="AS271">
        <v>0</v>
      </c>
      <c r="AU271">
        <v>0</v>
      </c>
      <c r="AW271">
        <v>0</v>
      </c>
      <c r="AX271">
        <v>0</v>
      </c>
      <c r="AY271">
        <v>0</v>
      </c>
      <c r="AZ271">
        <v>0</v>
      </c>
      <c r="BB271">
        <v>0</v>
      </c>
      <c r="BC271" s="2">
        <v>2958465</v>
      </c>
      <c r="BD271">
        <v>0</v>
      </c>
      <c r="BE271">
        <v>0</v>
      </c>
    </row>
    <row r="272" spans="1:57" hidden="1" x14ac:dyDescent="0.25">
      <c r="A272">
        <v>117721</v>
      </c>
      <c r="B272" t="s">
        <v>376</v>
      </c>
      <c r="C272">
        <v>19051050</v>
      </c>
      <c r="D272" t="s">
        <v>3</v>
      </c>
      <c r="E272">
        <v>1985</v>
      </c>
      <c r="F272">
        <v>46</v>
      </c>
      <c r="G272">
        <v>160</v>
      </c>
      <c r="H272" s="2">
        <v>44178</v>
      </c>
      <c r="I272" s="2">
        <v>44181</v>
      </c>
      <c r="J272" s="2">
        <v>44181</v>
      </c>
      <c r="K272" s="2">
        <v>44184</v>
      </c>
      <c r="L272" t="s">
        <v>82</v>
      </c>
      <c r="M272" t="s">
        <v>83</v>
      </c>
      <c r="N272">
        <v>1</v>
      </c>
      <c r="O272">
        <v>6</v>
      </c>
      <c r="P272">
        <v>0</v>
      </c>
      <c r="Q272">
        <v>0</v>
      </c>
      <c r="R272">
        <v>2012</v>
      </c>
      <c r="S272">
        <v>2</v>
      </c>
      <c r="T272" t="s">
        <v>19</v>
      </c>
      <c r="U272" t="s">
        <v>6</v>
      </c>
      <c r="V272">
        <v>2</v>
      </c>
      <c r="W272" t="s">
        <v>91</v>
      </c>
      <c r="X272">
        <v>0</v>
      </c>
      <c r="Z272">
        <v>0</v>
      </c>
      <c r="AD272">
        <v>16</v>
      </c>
      <c r="AE272" s="4">
        <v>44189</v>
      </c>
      <c r="AF272">
        <v>9</v>
      </c>
      <c r="AG272">
        <v>7</v>
      </c>
      <c r="AH272" s="1">
        <v>0</v>
      </c>
      <c r="AI272">
        <v>3</v>
      </c>
      <c r="AJ272">
        <v>1</v>
      </c>
      <c r="AK272">
        <v>0</v>
      </c>
      <c r="AL272">
        <v>0</v>
      </c>
      <c r="AM272">
        <v>0</v>
      </c>
      <c r="AN272">
        <v>4</v>
      </c>
      <c r="AO272">
        <v>0</v>
      </c>
      <c r="AP272">
        <v>0</v>
      </c>
      <c r="AQ272">
        <v>0</v>
      </c>
      <c r="AR272">
        <v>0</v>
      </c>
      <c r="AS272">
        <v>0</v>
      </c>
      <c r="AU272">
        <v>0</v>
      </c>
      <c r="AW272">
        <v>0</v>
      </c>
      <c r="AX272">
        <v>0</v>
      </c>
      <c r="AY272">
        <v>0</v>
      </c>
      <c r="AZ272">
        <v>0</v>
      </c>
      <c r="BB272">
        <v>0</v>
      </c>
      <c r="BC272" s="2">
        <v>2958465</v>
      </c>
      <c r="BD272">
        <v>0</v>
      </c>
      <c r="BE272">
        <v>0</v>
      </c>
    </row>
    <row r="273" spans="1:77" hidden="1" x14ac:dyDescent="0.25">
      <c r="A273">
        <v>117903</v>
      </c>
      <c r="B273" t="s">
        <v>377</v>
      </c>
      <c r="C273">
        <v>19051754</v>
      </c>
      <c r="D273" t="s">
        <v>3</v>
      </c>
      <c r="E273">
        <v>1987</v>
      </c>
      <c r="F273">
        <v>0</v>
      </c>
      <c r="G273">
        <v>0</v>
      </c>
      <c r="H273" s="2">
        <v>43945</v>
      </c>
      <c r="I273" s="2">
        <v>43946</v>
      </c>
      <c r="J273" s="2">
        <v>43947</v>
      </c>
      <c r="K273" s="2">
        <v>43949</v>
      </c>
      <c r="L273" t="s">
        <v>90</v>
      </c>
      <c r="M273" t="s">
        <v>83</v>
      </c>
      <c r="N273">
        <v>1</v>
      </c>
      <c r="O273">
        <v>5</v>
      </c>
      <c r="P273">
        <v>0</v>
      </c>
      <c r="Q273">
        <v>0</v>
      </c>
      <c r="R273">
        <v>0</v>
      </c>
      <c r="S273">
        <v>2</v>
      </c>
      <c r="T273" t="s">
        <v>2</v>
      </c>
      <c r="U273" t="s">
        <v>6</v>
      </c>
      <c r="V273">
        <v>2</v>
      </c>
      <c r="W273" t="s">
        <v>91</v>
      </c>
      <c r="X273">
        <v>0</v>
      </c>
      <c r="Z273">
        <v>0</v>
      </c>
      <c r="AD273">
        <v>14</v>
      </c>
      <c r="AE273" s="4">
        <v>43956.447916666664</v>
      </c>
      <c r="AF273">
        <v>9</v>
      </c>
      <c r="AG273">
        <v>6</v>
      </c>
      <c r="AH273" s="1">
        <v>0</v>
      </c>
      <c r="AI273">
        <v>0</v>
      </c>
      <c r="AJ273">
        <v>1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U273">
        <v>0</v>
      </c>
      <c r="AW273">
        <v>0</v>
      </c>
      <c r="AX273">
        <v>0</v>
      </c>
      <c r="AY273">
        <v>0</v>
      </c>
      <c r="AZ273">
        <v>0</v>
      </c>
      <c r="BB273">
        <v>0</v>
      </c>
      <c r="BC273" s="2">
        <v>2958465</v>
      </c>
      <c r="BD273">
        <v>0</v>
      </c>
      <c r="BE273">
        <v>0</v>
      </c>
    </row>
    <row r="274" spans="1:77" hidden="1" x14ac:dyDescent="0.25">
      <c r="A274">
        <v>117913</v>
      </c>
      <c r="B274" t="s">
        <v>378</v>
      </c>
      <c r="C274">
        <v>19051790</v>
      </c>
      <c r="D274" t="s">
        <v>3</v>
      </c>
      <c r="E274">
        <v>1991</v>
      </c>
      <c r="F274">
        <v>68</v>
      </c>
      <c r="G274">
        <v>158</v>
      </c>
      <c r="H274" s="2">
        <v>43817</v>
      </c>
      <c r="I274" s="2">
        <v>43821</v>
      </c>
      <c r="J274" s="2">
        <v>2958465</v>
      </c>
      <c r="K274" s="2">
        <v>43824</v>
      </c>
      <c r="L274" t="s">
        <v>82</v>
      </c>
      <c r="M274" t="s">
        <v>83</v>
      </c>
      <c r="N274">
        <v>1</v>
      </c>
      <c r="O274">
        <v>15</v>
      </c>
      <c r="P274">
        <v>0</v>
      </c>
      <c r="Q274">
        <v>0</v>
      </c>
      <c r="R274">
        <v>0</v>
      </c>
      <c r="S274">
        <v>4</v>
      </c>
      <c r="T274" t="s">
        <v>2</v>
      </c>
      <c r="U274" t="s">
        <v>7</v>
      </c>
      <c r="V274">
        <v>2</v>
      </c>
      <c r="W274" t="s">
        <v>91</v>
      </c>
      <c r="X274">
        <v>0</v>
      </c>
      <c r="Z274">
        <v>0</v>
      </c>
      <c r="AB274">
        <v>42.63</v>
      </c>
      <c r="AC274">
        <v>9.1999999999999998E-2</v>
      </c>
      <c r="AD274">
        <v>37</v>
      </c>
      <c r="AE274" s="4">
        <v>43829</v>
      </c>
      <c r="AF274">
        <v>25</v>
      </c>
      <c r="AG274">
        <v>13</v>
      </c>
      <c r="AH274" s="1">
        <v>0</v>
      </c>
      <c r="AI274">
        <v>8</v>
      </c>
      <c r="AJ274">
        <v>0</v>
      </c>
      <c r="AK274">
        <v>0</v>
      </c>
      <c r="AL274">
        <v>0</v>
      </c>
      <c r="AM274">
        <v>0</v>
      </c>
      <c r="AN274">
        <v>8</v>
      </c>
      <c r="AO274">
        <v>0</v>
      </c>
      <c r="AP274">
        <v>0</v>
      </c>
      <c r="AQ274">
        <v>0</v>
      </c>
      <c r="AR274">
        <v>0</v>
      </c>
      <c r="AS274">
        <v>0</v>
      </c>
      <c r="AU274">
        <v>0</v>
      </c>
      <c r="AW274">
        <v>0</v>
      </c>
      <c r="AX274">
        <v>0</v>
      </c>
      <c r="AY274">
        <v>0</v>
      </c>
      <c r="AZ274">
        <v>0</v>
      </c>
      <c r="BB274">
        <v>0</v>
      </c>
      <c r="BC274" s="2">
        <v>2958465</v>
      </c>
      <c r="BD274">
        <v>0</v>
      </c>
      <c r="BE274">
        <v>0</v>
      </c>
      <c r="BY274" s="2"/>
    </row>
    <row r="275" spans="1:77" hidden="1" x14ac:dyDescent="0.25">
      <c r="A275">
        <v>118346</v>
      </c>
      <c r="B275" t="s">
        <v>379</v>
      </c>
      <c r="C275">
        <v>19053452</v>
      </c>
      <c r="D275" t="s">
        <v>3</v>
      </c>
      <c r="E275">
        <v>1989</v>
      </c>
      <c r="F275">
        <v>56</v>
      </c>
      <c r="G275">
        <v>163</v>
      </c>
      <c r="H275" s="2">
        <v>44065</v>
      </c>
      <c r="I275" s="2">
        <v>44067</v>
      </c>
      <c r="J275" s="2">
        <v>44076</v>
      </c>
      <c r="K275" s="2">
        <v>44078</v>
      </c>
      <c r="L275" t="s">
        <v>82</v>
      </c>
      <c r="M275" t="s">
        <v>83</v>
      </c>
      <c r="N275">
        <v>1</v>
      </c>
      <c r="O275">
        <v>5.5</v>
      </c>
      <c r="P275">
        <v>0</v>
      </c>
      <c r="Q275">
        <v>0</v>
      </c>
      <c r="R275">
        <v>0</v>
      </c>
      <c r="S275">
        <v>1</v>
      </c>
      <c r="T275" t="s">
        <v>113</v>
      </c>
      <c r="U275" t="s">
        <v>6</v>
      </c>
      <c r="V275">
        <v>4</v>
      </c>
      <c r="W275" t="s">
        <v>380</v>
      </c>
      <c r="X275">
        <v>5</v>
      </c>
      <c r="Y275" t="s">
        <v>381</v>
      </c>
      <c r="Z275">
        <v>5</v>
      </c>
      <c r="AA275" t="s">
        <v>382</v>
      </c>
      <c r="AB275">
        <v>4874</v>
      </c>
      <c r="AC275">
        <v>0.30199999999999999</v>
      </c>
      <c r="AD275">
        <v>1</v>
      </c>
      <c r="AE275" s="4">
        <v>44081</v>
      </c>
      <c r="AF275">
        <v>1</v>
      </c>
      <c r="AG275">
        <v>0</v>
      </c>
      <c r="AH275" s="1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1</v>
      </c>
      <c r="AO275">
        <v>0</v>
      </c>
      <c r="AP275">
        <v>0</v>
      </c>
      <c r="AQ275">
        <v>0</v>
      </c>
      <c r="AR275">
        <v>0</v>
      </c>
      <c r="AS275">
        <v>0</v>
      </c>
      <c r="AU275">
        <v>0</v>
      </c>
      <c r="AW275">
        <v>0</v>
      </c>
      <c r="AX275">
        <v>0</v>
      </c>
      <c r="AY275">
        <v>0</v>
      </c>
      <c r="AZ275">
        <v>0</v>
      </c>
      <c r="BB275">
        <v>0</v>
      </c>
      <c r="BC275" s="2">
        <v>2958465</v>
      </c>
      <c r="BD275">
        <v>0</v>
      </c>
      <c r="BE275">
        <v>0</v>
      </c>
    </row>
    <row r="276" spans="1:77" hidden="1" x14ac:dyDescent="0.25">
      <c r="A276">
        <v>118346</v>
      </c>
      <c r="B276" t="s">
        <v>379</v>
      </c>
      <c r="C276">
        <v>19053452</v>
      </c>
      <c r="D276" t="s">
        <v>3</v>
      </c>
      <c r="E276">
        <v>1989</v>
      </c>
      <c r="F276">
        <v>56</v>
      </c>
      <c r="G276">
        <v>163</v>
      </c>
      <c r="H276" s="2">
        <v>44084</v>
      </c>
      <c r="I276" s="2">
        <v>44085</v>
      </c>
      <c r="J276" s="2">
        <v>44088</v>
      </c>
      <c r="K276" s="2">
        <v>44090</v>
      </c>
      <c r="L276" t="s">
        <v>82</v>
      </c>
      <c r="M276" t="s">
        <v>83</v>
      </c>
      <c r="N276">
        <v>2</v>
      </c>
      <c r="O276">
        <v>5</v>
      </c>
      <c r="P276">
        <v>0</v>
      </c>
      <c r="Q276">
        <v>0</v>
      </c>
      <c r="R276">
        <v>0</v>
      </c>
      <c r="S276">
        <v>1</v>
      </c>
      <c r="T276" t="s">
        <v>113</v>
      </c>
      <c r="U276" t="s">
        <v>6</v>
      </c>
      <c r="V276">
        <v>3</v>
      </c>
      <c r="W276" t="s">
        <v>80</v>
      </c>
      <c r="X276">
        <v>0</v>
      </c>
      <c r="Z276">
        <v>0</v>
      </c>
      <c r="AD276">
        <v>0</v>
      </c>
      <c r="AE276" s="4">
        <v>44093</v>
      </c>
      <c r="AF276">
        <v>0</v>
      </c>
      <c r="AG276">
        <v>0</v>
      </c>
      <c r="AH276" s="1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U276">
        <v>0</v>
      </c>
      <c r="AW276">
        <v>0</v>
      </c>
      <c r="AX276">
        <v>0</v>
      </c>
      <c r="AY276">
        <v>0</v>
      </c>
      <c r="AZ276">
        <v>0</v>
      </c>
      <c r="BB276">
        <v>0</v>
      </c>
      <c r="BC276" s="2">
        <v>2958465</v>
      </c>
      <c r="BD276">
        <v>0</v>
      </c>
      <c r="BE276">
        <v>0</v>
      </c>
    </row>
    <row r="277" spans="1:77" hidden="1" x14ac:dyDescent="0.25">
      <c r="A277">
        <v>118346</v>
      </c>
      <c r="B277" t="s">
        <v>379</v>
      </c>
      <c r="C277">
        <v>19053452</v>
      </c>
      <c r="D277" t="s">
        <v>3</v>
      </c>
      <c r="E277">
        <v>1989</v>
      </c>
      <c r="F277">
        <v>56</v>
      </c>
      <c r="G277">
        <v>163</v>
      </c>
      <c r="H277" s="2">
        <v>44110</v>
      </c>
      <c r="I277" s="2">
        <v>44111</v>
      </c>
      <c r="J277" s="2">
        <v>44115</v>
      </c>
      <c r="K277" s="2">
        <v>44117</v>
      </c>
      <c r="L277" t="s">
        <v>82</v>
      </c>
      <c r="M277" t="s">
        <v>83</v>
      </c>
      <c r="N277">
        <v>3</v>
      </c>
      <c r="O277">
        <v>7</v>
      </c>
      <c r="P277">
        <v>0</v>
      </c>
      <c r="Q277">
        <v>0</v>
      </c>
      <c r="R277">
        <v>0</v>
      </c>
      <c r="S277">
        <v>1</v>
      </c>
      <c r="T277" t="s">
        <v>113</v>
      </c>
      <c r="U277" t="s">
        <v>6</v>
      </c>
      <c r="V277">
        <v>4</v>
      </c>
      <c r="W277" t="s">
        <v>380</v>
      </c>
      <c r="X277">
        <v>4</v>
      </c>
      <c r="Y277" t="s">
        <v>91</v>
      </c>
      <c r="Z277">
        <v>0</v>
      </c>
      <c r="AD277">
        <v>3</v>
      </c>
      <c r="AE277" s="4">
        <v>44120</v>
      </c>
      <c r="AF277">
        <v>3</v>
      </c>
      <c r="AG277">
        <v>3</v>
      </c>
      <c r="AH277" s="1">
        <v>1</v>
      </c>
      <c r="AI277">
        <v>2</v>
      </c>
      <c r="AJ277">
        <v>0</v>
      </c>
      <c r="AK277">
        <v>0</v>
      </c>
      <c r="AL277">
        <v>0</v>
      </c>
      <c r="AM277">
        <v>0</v>
      </c>
      <c r="AN277">
        <v>3</v>
      </c>
      <c r="AO277">
        <v>0</v>
      </c>
      <c r="AP277">
        <v>0</v>
      </c>
      <c r="AQ277">
        <v>0</v>
      </c>
      <c r="AR277">
        <v>0</v>
      </c>
      <c r="AS277">
        <v>0</v>
      </c>
      <c r="AU277">
        <v>0</v>
      </c>
      <c r="AW277">
        <v>0</v>
      </c>
      <c r="AX277">
        <v>0</v>
      </c>
      <c r="AY277">
        <v>0</v>
      </c>
      <c r="AZ277">
        <v>0</v>
      </c>
      <c r="BB277">
        <v>0</v>
      </c>
      <c r="BC277" s="2">
        <v>2958465</v>
      </c>
      <c r="BD277">
        <v>0</v>
      </c>
      <c r="BE277">
        <v>0</v>
      </c>
    </row>
    <row r="278" spans="1:77" hidden="1" x14ac:dyDescent="0.25">
      <c r="A278">
        <v>118458</v>
      </c>
      <c r="B278" t="s">
        <v>383</v>
      </c>
      <c r="C278">
        <v>19053869</v>
      </c>
      <c r="D278" t="s">
        <v>3</v>
      </c>
      <c r="E278">
        <v>1989</v>
      </c>
      <c r="F278">
        <v>46</v>
      </c>
      <c r="G278">
        <v>152</v>
      </c>
      <c r="H278" s="2">
        <v>43828</v>
      </c>
      <c r="I278" s="2">
        <v>43831</v>
      </c>
      <c r="J278" s="2">
        <v>2958465</v>
      </c>
      <c r="K278" s="2">
        <v>43834</v>
      </c>
      <c r="L278" t="s">
        <v>82</v>
      </c>
      <c r="M278" t="s">
        <v>83</v>
      </c>
      <c r="N278">
        <v>1</v>
      </c>
      <c r="O278">
        <v>4</v>
      </c>
      <c r="P278">
        <v>0</v>
      </c>
      <c r="Q278">
        <v>0</v>
      </c>
      <c r="R278">
        <v>0</v>
      </c>
      <c r="S278">
        <v>2</v>
      </c>
      <c r="T278" t="s">
        <v>2</v>
      </c>
      <c r="U278" t="s">
        <v>6</v>
      </c>
      <c r="V278">
        <v>2</v>
      </c>
      <c r="W278" t="s">
        <v>91</v>
      </c>
      <c r="X278">
        <v>0</v>
      </c>
      <c r="Z278">
        <v>0</v>
      </c>
      <c r="AD278">
        <v>11</v>
      </c>
      <c r="AE278" s="4">
        <v>43839</v>
      </c>
      <c r="AF278">
        <v>9</v>
      </c>
      <c r="AG278">
        <v>8</v>
      </c>
      <c r="AH278" s="1">
        <v>0</v>
      </c>
      <c r="AI278">
        <v>5</v>
      </c>
      <c r="AJ278">
        <v>2</v>
      </c>
      <c r="AK278">
        <v>0</v>
      </c>
      <c r="AL278">
        <v>0</v>
      </c>
      <c r="AM278">
        <v>0</v>
      </c>
      <c r="AN278">
        <v>6</v>
      </c>
      <c r="AO278">
        <v>0</v>
      </c>
      <c r="AP278">
        <v>0</v>
      </c>
      <c r="AQ278">
        <v>0</v>
      </c>
      <c r="AR278">
        <v>0</v>
      </c>
      <c r="AS278">
        <v>0</v>
      </c>
      <c r="AU278">
        <v>0</v>
      </c>
      <c r="AW278">
        <v>0</v>
      </c>
      <c r="AX278">
        <v>0</v>
      </c>
      <c r="AY278">
        <v>0</v>
      </c>
      <c r="AZ278">
        <v>0</v>
      </c>
      <c r="BB278">
        <v>0</v>
      </c>
      <c r="BC278" s="2">
        <v>2958465</v>
      </c>
      <c r="BD278">
        <v>0</v>
      </c>
      <c r="BE278">
        <v>0</v>
      </c>
    </row>
    <row r="279" spans="1:77" hidden="1" x14ac:dyDescent="0.25">
      <c r="A279">
        <v>118477</v>
      </c>
      <c r="B279" t="s">
        <v>384</v>
      </c>
      <c r="C279">
        <v>19053898</v>
      </c>
      <c r="D279" t="s">
        <v>3</v>
      </c>
      <c r="E279">
        <v>1992</v>
      </c>
      <c r="F279">
        <v>58</v>
      </c>
      <c r="G279">
        <v>158</v>
      </c>
      <c r="H279" s="2">
        <v>43998</v>
      </c>
      <c r="I279" s="2">
        <v>43999</v>
      </c>
      <c r="J279" s="2">
        <v>43999</v>
      </c>
      <c r="K279" s="2">
        <v>44002</v>
      </c>
      <c r="L279" t="s">
        <v>82</v>
      </c>
      <c r="M279" t="s">
        <v>83</v>
      </c>
      <c r="N279">
        <v>1</v>
      </c>
      <c r="O279">
        <v>8</v>
      </c>
      <c r="P279">
        <v>0</v>
      </c>
      <c r="Q279">
        <v>0</v>
      </c>
      <c r="R279">
        <v>10</v>
      </c>
      <c r="S279">
        <v>2</v>
      </c>
      <c r="T279" t="s">
        <v>2</v>
      </c>
      <c r="U279" t="s">
        <v>6</v>
      </c>
      <c r="V279">
        <v>2</v>
      </c>
      <c r="W279" t="s">
        <v>91</v>
      </c>
      <c r="X279">
        <v>0</v>
      </c>
      <c r="Z279">
        <v>0</v>
      </c>
      <c r="AD279">
        <v>12</v>
      </c>
      <c r="AE279" s="4">
        <v>44007</v>
      </c>
      <c r="AF279">
        <v>6</v>
      </c>
      <c r="AG279">
        <v>5</v>
      </c>
      <c r="AH279" s="1">
        <v>1</v>
      </c>
      <c r="AI279">
        <v>0</v>
      </c>
      <c r="AJ279">
        <v>1</v>
      </c>
      <c r="AK279">
        <v>0</v>
      </c>
      <c r="AL279">
        <v>0</v>
      </c>
      <c r="AM279">
        <v>0</v>
      </c>
      <c r="AN279">
        <v>2</v>
      </c>
      <c r="AO279">
        <v>0</v>
      </c>
      <c r="AP279">
        <v>0</v>
      </c>
      <c r="AQ279">
        <v>0</v>
      </c>
      <c r="AR279">
        <v>0</v>
      </c>
      <c r="AS279">
        <v>0</v>
      </c>
      <c r="AU279">
        <v>0</v>
      </c>
      <c r="AW279">
        <v>0</v>
      </c>
      <c r="AX279">
        <v>0</v>
      </c>
      <c r="AY279">
        <v>0</v>
      </c>
      <c r="AZ279">
        <v>0</v>
      </c>
      <c r="BB279">
        <v>0</v>
      </c>
      <c r="BC279" s="2">
        <v>2958465</v>
      </c>
      <c r="BD279">
        <v>0</v>
      </c>
      <c r="BE279">
        <v>0</v>
      </c>
    </row>
    <row r="280" spans="1:77" hidden="1" x14ac:dyDescent="0.25">
      <c r="A280">
        <v>118596</v>
      </c>
      <c r="B280" t="s">
        <v>385</v>
      </c>
      <c r="C280">
        <v>19054507</v>
      </c>
      <c r="D280" t="s">
        <v>3</v>
      </c>
      <c r="E280">
        <v>1999</v>
      </c>
      <c r="F280">
        <v>53</v>
      </c>
      <c r="G280">
        <v>150</v>
      </c>
      <c r="H280" s="2">
        <v>43828</v>
      </c>
      <c r="I280" s="2">
        <v>43835</v>
      </c>
      <c r="J280" s="2">
        <v>2958465</v>
      </c>
      <c r="K280" s="2">
        <v>43838</v>
      </c>
      <c r="L280" t="s">
        <v>81</v>
      </c>
      <c r="M280" t="s">
        <v>83</v>
      </c>
      <c r="N280">
        <v>1</v>
      </c>
      <c r="O280">
        <v>6</v>
      </c>
      <c r="P280">
        <v>0</v>
      </c>
      <c r="Q280">
        <v>0</v>
      </c>
      <c r="R280">
        <v>0</v>
      </c>
      <c r="S280">
        <v>2</v>
      </c>
      <c r="T280" t="s">
        <v>2</v>
      </c>
      <c r="U280" t="s">
        <v>5</v>
      </c>
      <c r="V280">
        <v>2</v>
      </c>
      <c r="W280" t="s">
        <v>91</v>
      </c>
      <c r="X280">
        <v>0</v>
      </c>
      <c r="Z280">
        <v>0</v>
      </c>
      <c r="AD280">
        <v>8</v>
      </c>
      <c r="AE280" s="4">
        <v>43843</v>
      </c>
      <c r="AF280">
        <v>5</v>
      </c>
      <c r="AG280">
        <v>4</v>
      </c>
      <c r="AH280" s="1">
        <v>0</v>
      </c>
      <c r="AI280">
        <v>0</v>
      </c>
      <c r="AJ280">
        <v>2</v>
      </c>
      <c r="AK280">
        <v>0</v>
      </c>
      <c r="AL280">
        <v>0</v>
      </c>
      <c r="AM280">
        <v>0</v>
      </c>
      <c r="AN280">
        <v>0</v>
      </c>
      <c r="AO280">
        <v>2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W280">
        <v>0</v>
      </c>
      <c r="AX280">
        <v>0</v>
      </c>
      <c r="AY280">
        <v>0</v>
      </c>
      <c r="AZ280">
        <v>0</v>
      </c>
      <c r="BB280">
        <v>0</v>
      </c>
      <c r="BC280" s="2">
        <v>2958465</v>
      </c>
      <c r="BD280">
        <v>0</v>
      </c>
      <c r="BE280">
        <v>0</v>
      </c>
    </row>
    <row r="281" spans="1:77" hidden="1" x14ac:dyDescent="0.25">
      <c r="A281">
        <v>118655</v>
      </c>
      <c r="B281" t="s">
        <v>386</v>
      </c>
      <c r="C281">
        <v>19054709</v>
      </c>
      <c r="D281" t="s">
        <v>3</v>
      </c>
      <c r="E281">
        <v>1995</v>
      </c>
      <c r="F281">
        <v>56</v>
      </c>
      <c r="G281">
        <v>158</v>
      </c>
      <c r="H281" s="2">
        <v>44052</v>
      </c>
      <c r="I281" s="2">
        <v>44055</v>
      </c>
      <c r="J281" s="2">
        <v>44055</v>
      </c>
      <c r="K281" s="2">
        <v>44058</v>
      </c>
      <c r="L281" t="s">
        <v>82</v>
      </c>
      <c r="M281" t="s">
        <v>83</v>
      </c>
      <c r="N281">
        <v>1</v>
      </c>
      <c r="O281">
        <v>7.5</v>
      </c>
      <c r="P281">
        <v>0</v>
      </c>
      <c r="Q281">
        <v>0</v>
      </c>
      <c r="R281">
        <v>10</v>
      </c>
      <c r="S281">
        <v>3</v>
      </c>
      <c r="T281" t="s">
        <v>2</v>
      </c>
      <c r="U281" t="s">
        <v>6</v>
      </c>
      <c r="V281">
        <v>2</v>
      </c>
      <c r="W281" t="s">
        <v>91</v>
      </c>
      <c r="X281">
        <v>0</v>
      </c>
      <c r="Z281">
        <v>0</v>
      </c>
      <c r="AB281">
        <v>29.54</v>
      </c>
      <c r="AC281">
        <v>0.26600000000000001</v>
      </c>
      <c r="AD281">
        <v>18</v>
      </c>
      <c r="AE281" s="4">
        <v>44063</v>
      </c>
      <c r="AF281">
        <v>10</v>
      </c>
      <c r="AG281">
        <v>8</v>
      </c>
      <c r="AH281" s="1">
        <v>2</v>
      </c>
      <c r="AI281">
        <v>2</v>
      </c>
      <c r="AJ281">
        <v>0</v>
      </c>
      <c r="AK281">
        <v>0</v>
      </c>
      <c r="AL281">
        <v>0</v>
      </c>
      <c r="AM281">
        <v>0</v>
      </c>
      <c r="AN281">
        <v>4</v>
      </c>
      <c r="AO281">
        <v>0</v>
      </c>
      <c r="AP281">
        <v>0</v>
      </c>
      <c r="AQ281">
        <v>0</v>
      </c>
      <c r="AR281">
        <v>0</v>
      </c>
      <c r="AS281">
        <v>0</v>
      </c>
      <c r="AU281">
        <v>0</v>
      </c>
      <c r="AW281">
        <v>0</v>
      </c>
      <c r="AX281">
        <v>0</v>
      </c>
      <c r="AY281">
        <v>0</v>
      </c>
      <c r="AZ281">
        <v>0</v>
      </c>
      <c r="BB281">
        <v>0</v>
      </c>
      <c r="BC281" s="2">
        <v>2958465</v>
      </c>
      <c r="BD281">
        <v>0</v>
      </c>
      <c r="BE281">
        <v>0</v>
      </c>
    </row>
    <row r="282" spans="1:77" hidden="1" x14ac:dyDescent="0.25">
      <c r="A282">
        <v>118855</v>
      </c>
      <c r="B282" t="s">
        <v>387</v>
      </c>
      <c r="C282">
        <v>19055515</v>
      </c>
      <c r="D282" t="s">
        <v>3</v>
      </c>
      <c r="E282">
        <v>1989</v>
      </c>
      <c r="F282">
        <v>48</v>
      </c>
      <c r="G282">
        <v>150</v>
      </c>
      <c r="H282" s="2">
        <v>44298</v>
      </c>
      <c r="I282" s="2">
        <v>44300</v>
      </c>
      <c r="J282" s="2">
        <v>2958465</v>
      </c>
      <c r="K282" s="2">
        <v>44303</v>
      </c>
      <c r="L282" t="s">
        <v>82</v>
      </c>
      <c r="M282" t="s">
        <v>83</v>
      </c>
      <c r="N282">
        <v>1</v>
      </c>
      <c r="O282">
        <v>6</v>
      </c>
      <c r="P282">
        <v>0</v>
      </c>
      <c r="Q282">
        <v>0</v>
      </c>
      <c r="R282">
        <v>0</v>
      </c>
      <c r="S282">
        <v>2</v>
      </c>
      <c r="T282" t="s">
        <v>2</v>
      </c>
      <c r="U282" t="s">
        <v>6</v>
      </c>
      <c r="V282">
        <v>2</v>
      </c>
      <c r="W282" t="s">
        <v>91</v>
      </c>
      <c r="X282">
        <v>0</v>
      </c>
      <c r="Z282">
        <v>0</v>
      </c>
      <c r="AB282">
        <v>76.790000000000006</v>
      </c>
      <c r="AC282">
        <v>0.11700000000000001</v>
      </c>
      <c r="AD282">
        <v>16</v>
      </c>
      <c r="AE282" s="4">
        <v>44311</v>
      </c>
      <c r="AF282">
        <v>14</v>
      </c>
      <c r="AG282">
        <v>9</v>
      </c>
      <c r="AH282" s="1">
        <v>1</v>
      </c>
      <c r="AI282">
        <v>2</v>
      </c>
      <c r="AJ282">
        <v>3</v>
      </c>
      <c r="AK282">
        <v>1</v>
      </c>
      <c r="AL282">
        <v>0</v>
      </c>
      <c r="AM282">
        <v>0</v>
      </c>
      <c r="AN282">
        <v>3</v>
      </c>
      <c r="AO282">
        <v>0</v>
      </c>
      <c r="AP282">
        <v>0</v>
      </c>
      <c r="AQ282">
        <v>0</v>
      </c>
      <c r="AR282">
        <v>0</v>
      </c>
      <c r="AS282">
        <v>0</v>
      </c>
      <c r="AU282">
        <v>0</v>
      </c>
      <c r="AW282">
        <v>0</v>
      </c>
      <c r="AX282">
        <v>0</v>
      </c>
      <c r="AY282">
        <v>0</v>
      </c>
      <c r="AZ282">
        <v>0</v>
      </c>
      <c r="BB282">
        <v>0</v>
      </c>
      <c r="BC282" s="2">
        <v>2958465</v>
      </c>
      <c r="BD282">
        <v>0</v>
      </c>
      <c r="BE282">
        <v>0</v>
      </c>
    </row>
    <row r="283" spans="1:77" hidden="1" x14ac:dyDescent="0.25">
      <c r="A283">
        <v>118934</v>
      </c>
      <c r="B283" t="s">
        <v>388</v>
      </c>
      <c r="C283">
        <v>19055870</v>
      </c>
      <c r="D283" t="s">
        <v>3</v>
      </c>
      <c r="E283">
        <v>1990</v>
      </c>
      <c r="F283">
        <v>60</v>
      </c>
      <c r="G283">
        <v>160</v>
      </c>
      <c r="H283" s="2">
        <v>43872</v>
      </c>
      <c r="I283" s="2">
        <v>43874</v>
      </c>
      <c r="J283" s="2">
        <v>2958465</v>
      </c>
      <c r="K283" s="2">
        <v>43877</v>
      </c>
      <c r="L283" t="s">
        <v>82</v>
      </c>
      <c r="M283" t="s">
        <v>96</v>
      </c>
      <c r="N283">
        <v>1</v>
      </c>
      <c r="O283">
        <v>5</v>
      </c>
      <c r="P283">
        <v>0</v>
      </c>
      <c r="Q283">
        <v>0</v>
      </c>
      <c r="R283">
        <v>0</v>
      </c>
      <c r="S283">
        <v>6</v>
      </c>
      <c r="T283" t="s">
        <v>2</v>
      </c>
      <c r="U283" t="s">
        <v>6</v>
      </c>
      <c r="V283">
        <v>2</v>
      </c>
      <c r="W283" t="s">
        <v>91</v>
      </c>
      <c r="X283">
        <v>0</v>
      </c>
      <c r="Z283">
        <v>0</v>
      </c>
      <c r="AB283">
        <v>73.81</v>
      </c>
      <c r="AC283">
        <v>0.106</v>
      </c>
      <c r="AD283">
        <v>16</v>
      </c>
      <c r="AE283" s="4">
        <v>43885</v>
      </c>
      <c r="AF283">
        <v>8</v>
      </c>
      <c r="AG283">
        <v>6</v>
      </c>
      <c r="AH283" s="1">
        <v>0</v>
      </c>
      <c r="AI283">
        <v>4</v>
      </c>
      <c r="AJ283">
        <v>1</v>
      </c>
      <c r="AK283">
        <v>0</v>
      </c>
      <c r="AL283">
        <v>0</v>
      </c>
      <c r="AM283">
        <v>0</v>
      </c>
      <c r="AN283">
        <v>3</v>
      </c>
      <c r="AO283">
        <v>2</v>
      </c>
      <c r="AP283">
        <v>0</v>
      </c>
      <c r="AQ283">
        <v>0</v>
      </c>
      <c r="AR283">
        <v>0</v>
      </c>
      <c r="AS283">
        <v>0</v>
      </c>
      <c r="AT283">
        <v>0.217</v>
      </c>
      <c r="AU283">
        <v>0</v>
      </c>
      <c r="AW283">
        <v>0</v>
      </c>
      <c r="AX283">
        <v>0</v>
      </c>
      <c r="AY283">
        <v>0</v>
      </c>
      <c r="AZ283">
        <v>0</v>
      </c>
      <c r="BB283">
        <v>0</v>
      </c>
      <c r="BC283" s="2">
        <v>2958465</v>
      </c>
      <c r="BD283">
        <v>0</v>
      </c>
      <c r="BE283">
        <v>0</v>
      </c>
    </row>
    <row r="284" spans="1:77" hidden="1" x14ac:dyDescent="0.25">
      <c r="A284">
        <v>119278</v>
      </c>
      <c r="B284" t="s">
        <v>389</v>
      </c>
      <c r="C284">
        <v>20000279</v>
      </c>
      <c r="D284" t="s">
        <v>3</v>
      </c>
      <c r="E284">
        <v>1994</v>
      </c>
      <c r="F284">
        <v>64</v>
      </c>
      <c r="G284">
        <v>164</v>
      </c>
      <c r="H284" s="2">
        <v>43821</v>
      </c>
      <c r="I284" s="2">
        <v>43835</v>
      </c>
      <c r="J284" s="2">
        <v>2958465</v>
      </c>
      <c r="K284" s="2">
        <v>43838</v>
      </c>
      <c r="L284" t="s">
        <v>82</v>
      </c>
      <c r="M284" t="s">
        <v>101</v>
      </c>
      <c r="N284">
        <v>1</v>
      </c>
      <c r="O284">
        <v>9</v>
      </c>
      <c r="P284">
        <v>0</v>
      </c>
      <c r="Q284">
        <v>0</v>
      </c>
      <c r="R284">
        <v>0</v>
      </c>
      <c r="T284" t="s">
        <v>2</v>
      </c>
      <c r="U284" t="s">
        <v>6</v>
      </c>
      <c r="V284">
        <v>2</v>
      </c>
      <c r="W284" t="s">
        <v>91</v>
      </c>
      <c r="X284">
        <v>0</v>
      </c>
      <c r="Z284">
        <v>0</v>
      </c>
      <c r="AB284">
        <v>29.67</v>
      </c>
      <c r="AC284">
        <v>7.1999999999999995E-2</v>
      </c>
      <c r="AD284">
        <v>16</v>
      </c>
      <c r="AE284" s="4">
        <v>43843.438888888886</v>
      </c>
      <c r="AF284">
        <v>12</v>
      </c>
      <c r="AG284">
        <v>8</v>
      </c>
      <c r="AH284" s="1">
        <v>0</v>
      </c>
      <c r="AI284">
        <v>2</v>
      </c>
      <c r="AJ284">
        <v>2</v>
      </c>
      <c r="AK284">
        <v>0</v>
      </c>
      <c r="AL284">
        <v>0</v>
      </c>
      <c r="AM284">
        <v>0</v>
      </c>
      <c r="AN284">
        <v>4</v>
      </c>
      <c r="AO284">
        <v>0</v>
      </c>
      <c r="AP284">
        <v>0</v>
      </c>
      <c r="AQ284">
        <v>0</v>
      </c>
      <c r="AR284">
        <v>0</v>
      </c>
      <c r="AS284">
        <v>0</v>
      </c>
      <c r="AU284">
        <v>0</v>
      </c>
      <c r="AW284">
        <v>0</v>
      </c>
      <c r="AX284">
        <v>0</v>
      </c>
      <c r="AY284">
        <v>0</v>
      </c>
      <c r="AZ284">
        <v>0</v>
      </c>
      <c r="BB284">
        <v>0</v>
      </c>
      <c r="BC284" s="2">
        <v>2958465</v>
      </c>
      <c r="BD284">
        <v>0</v>
      </c>
      <c r="BE284">
        <v>0</v>
      </c>
    </row>
    <row r="285" spans="1:77" hidden="1" x14ac:dyDescent="0.25">
      <c r="A285">
        <v>119447</v>
      </c>
      <c r="B285" t="s">
        <v>390</v>
      </c>
      <c r="C285">
        <v>17406404</v>
      </c>
      <c r="D285" t="s">
        <v>3</v>
      </c>
      <c r="E285">
        <v>1995</v>
      </c>
      <c r="F285">
        <v>47</v>
      </c>
      <c r="G285">
        <v>147</v>
      </c>
      <c r="H285" s="2">
        <v>43837</v>
      </c>
      <c r="I285" s="2">
        <v>43839</v>
      </c>
      <c r="J285" s="2">
        <v>2958465</v>
      </c>
      <c r="K285" s="2">
        <v>43842</v>
      </c>
      <c r="L285" t="s">
        <v>82</v>
      </c>
      <c r="M285" t="s">
        <v>83</v>
      </c>
      <c r="N285">
        <v>1</v>
      </c>
      <c r="O285">
        <v>7</v>
      </c>
      <c r="P285">
        <v>0</v>
      </c>
      <c r="Q285">
        <v>0</v>
      </c>
      <c r="R285">
        <v>40</v>
      </c>
      <c r="S285">
        <v>1</v>
      </c>
      <c r="T285" t="s">
        <v>2</v>
      </c>
      <c r="U285" t="s">
        <v>6</v>
      </c>
      <c r="V285">
        <v>2</v>
      </c>
      <c r="W285" t="s">
        <v>91</v>
      </c>
      <c r="X285">
        <v>0</v>
      </c>
      <c r="Z285">
        <v>0</v>
      </c>
      <c r="AD285">
        <v>31</v>
      </c>
      <c r="AE285" s="4">
        <v>43847</v>
      </c>
      <c r="AF285">
        <v>14</v>
      </c>
      <c r="AG285">
        <v>10</v>
      </c>
      <c r="AH285" s="1">
        <v>0</v>
      </c>
      <c r="AI285">
        <v>6</v>
      </c>
      <c r="AJ285">
        <v>0</v>
      </c>
      <c r="AK285">
        <v>0</v>
      </c>
      <c r="AL285">
        <v>0</v>
      </c>
      <c r="AM285">
        <v>0</v>
      </c>
      <c r="AN285">
        <v>6</v>
      </c>
      <c r="AO285">
        <v>0</v>
      </c>
      <c r="AP285">
        <v>0</v>
      </c>
      <c r="AQ285">
        <v>0</v>
      </c>
      <c r="AR285">
        <v>0</v>
      </c>
      <c r="AS285">
        <v>0</v>
      </c>
      <c r="AU285">
        <v>0</v>
      </c>
      <c r="AW285">
        <v>0</v>
      </c>
      <c r="AX285">
        <v>0</v>
      </c>
      <c r="AY285">
        <v>0</v>
      </c>
      <c r="AZ285">
        <v>0</v>
      </c>
      <c r="BB285">
        <v>0</v>
      </c>
      <c r="BC285" s="2">
        <v>2958465</v>
      </c>
      <c r="BD285">
        <v>0</v>
      </c>
      <c r="BE285">
        <v>0</v>
      </c>
    </row>
    <row r="286" spans="1:77" hidden="1" x14ac:dyDescent="0.25">
      <c r="A286">
        <v>119480</v>
      </c>
      <c r="B286" t="s">
        <v>391</v>
      </c>
      <c r="C286">
        <v>20001200</v>
      </c>
      <c r="D286" t="s">
        <v>3</v>
      </c>
      <c r="E286">
        <v>1988</v>
      </c>
      <c r="F286">
        <v>50</v>
      </c>
      <c r="G286">
        <v>152</v>
      </c>
      <c r="H286" s="2">
        <v>43876</v>
      </c>
      <c r="I286" s="2">
        <v>43880</v>
      </c>
      <c r="J286" s="2">
        <v>2958465</v>
      </c>
      <c r="K286" s="2">
        <v>43883</v>
      </c>
      <c r="L286" t="s">
        <v>82</v>
      </c>
      <c r="M286" t="s">
        <v>96</v>
      </c>
      <c r="N286">
        <v>1</v>
      </c>
      <c r="O286">
        <v>7</v>
      </c>
      <c r="P286">
        <v>0</v>
      </c>
      <c r="Q286">
        <v>0</v>
      </c>
      <c r="R286">
        <v>0</v>
      </c>
      <c r="S286">
        <v>3</v>
      </c>
      <c r="T286" t="s">
        <v>2</v>
      </c>
      <c r="U286" t="s">
        <v>6</v>
      </c>
      <c r="V286">
        <v>2</v>
      </c>
      <c r="W286" t="s">
        <v>91</v>
      </c>
      <c r="X286">
        <v>0</v>
      </c>
      <c r="Z286">
        <v>0</v>
      </c>
      <c r="AB286">
        <v>60.13</v>
      </c>
      <c r="AC286">
        <v>0.05</v>
      </c>
      <c r="AD286">
        <v>17</v>
      </c>
      <c r="AE286" s="4">
        <v>43896</v>
      </c>
      <c r="AF286">
        <v>13</v>
      </c>
      <c r="AG286">
        <v>8</v>
      </c>
      <c r="AH286" s="1">
        <v>0</v>
      </c>
      <c r="AI286">
        <v>3</v>
      </c>
      <c r="AJ286">
        <v>1</v>
      </c>
      <c r="AK286">
        <v>0</v>
      </c>
      <c r="AL286">
        <v>0</v>
      </c>
      <c r="AM286">
        <v>0</v>
      </c>
      <c r="AN286">
        <v>4</v>
      </c>
      <c r="AO286">
        <v>0</v>
      </c>
      <c r="AP286">
        <v>0</v>
      </c>
      <c r="AQ286">
        <v>0</v>
      </c>
      <c r="AR286">
        <v>0</v>
      </c>
      <c r="AS286">
        <v>0</v>
      </c>
      <c r="AU286">
        <v>0</v>
      </c>
      <c r="AW286">
        <v>0</v>
      </c>
      <c r="AX286">
        <v>0</v>
      </c>
      <c r="AY286">
        <v>0</v>
      </c>
      <c r="AZ286">
        <v>0</v>
      </c>
      <c r="BB286">
        <v>0</v>
      </c>
      <c r="BC286" s="2">
        <v>2958465</v>
      </c>
      <c r="BD286">
        <v>0</v>
      </c>
      <c r="BE286">
        <v>0</v>
      </c>
    </row>
    <row r="287" spans="1:77" hidden="1" x14ac:dyDescent="0.25">
      <c r="A287">
        <v>119676</v>
      </c>
      <c r="B287" t="s">
        <v>392</v>
      </c>
      <c r="C287">
        <v>20002176</v>
      </c>
      <c r="D287" t="s">
        <v>3</v>
      </c>
      <c r="E287">
        <v>1984</v>
      </c>
      <c r="F287">
        <v>60</v>
      </c>
      <c r="G287">
        <v>150</v>
      </c>
      <c r="H287" s="2">
        <v>43866</v>
      </c>
      <c r="I287" s="2">
        <v>43870</v>
      </c>
      <c r="J287" s="2">
        <v>2958465</v>
      </c>
      <c r="K287" s="2">
        <v>43873</v>
      </c>
      <c r="L287" t="s">
        <v>81</v>
      </c>
      <c r="M287" t="s">
        <v>85</v>
      </c>
      <c r="N287">
        <v>1</v>
      </c>
      <c r="O287" t="s">
        <v>205</v>
      </c>
      <c r="P287">
        <v>0</v>
      </c>
      <c r="Q287">
        <v>0</v>
      </c>
      <c r="R287">
        <v>10</v>
      </c>
      <c r="S287">
        <v>10</v>
      </c>
      <c r="T287" t="s">
        <v>2</v>
      </c>
      <c r="U287" t="s">
        <v>5</v>
      </c>
      <c r="V287">
        <v>2</v>
      </c>
      <c r="W287" t="s">
        <v>91</v>
      </c>
      <c r="X287">
        <v>0</v>
      </c>
      <c r="Z287">
        <v>0</v>
      </c>
      <c r="AD287">
        <v>18</v>
      </c>
      <c r="AE287" s="4">
        <v>43878</v>
      </c>
      <c r="AF287">
        <v>11</v>
      </c>
      <c r="AG287">
        <v>6</v>
      </c>
      <c r="AH287" s="1">
        <v>2</v>
      </c>
      <c r="AI287">
        <v>3</v>
      </c>
      <c r="AJ287">
        <v>0</v>
      </c>
      <c r="AK287">
        <v>0</v>
      </c>
      <c r="AL287">
        <v>0</v>
      </c>
      <c r="AM287">
        <v>0</v>
      </c>
      <c r="AN287">
        <v>4</v>
      </c>
      <c r="AO287">
        <v>1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W287">
        <v>0</v>
      </c>
      <c r="AX287">
        <v>0</v>
      </c>
      <c r="AY287">
        <v>0</v>
      </c>
      <c r="AZ287">
        <v>0</v>
      </c>
      <c r="BB287">
        <v>0</v>
      </c>
      <c r="BC287" s="2">
        <v>2958465</v>
      </c>
      <c r="BD287">
        <v>0</v>
      </c>
      <c r="BE287">
        <v>0</v>
      </c>
    </row>
    <row r="288" spans="1:77" hidden="1" x14ac:dyDescent="0.25">
      <c r="A288">
        <v>119695</v>
      </c>
      <c r="B288" t="s">
        <v>393</v>
      </c>
      <c r="C288">
        <v>20002267</v>
      </c>
      <c r="D288" t="s">
        <v>3</v>
      </c>
      <c r="E288">
        <v>1991</v>
      </c>
      <c r="F288">
        <v>50</v>
      </c>
      <c r="G288">
        <v>154</v>
      </c>
      <c r="H288" s="2">
        <v>43861</v>
      </c>
      <c r="I288" s="2">
        <v>43863</v>
      </c>
      <c r="J288" s="2">
        <v>2958465</v>
      </c>
      <c r="K288" s="2">
        <v>43866</v>
      </c>
      <c r="L288" t="s">
        <v>82</v>
      </c>
      <c r="M288" t="s">
        <v>83</v>
      </c>
      <c r="N288">
        <v>1</v>
      </c>
      <c r="O288">
        <v>4</v>
      </c>
      <c r="P288">
        <v>0</v>
      </c>
      <c r="Q288">
        <v>0</v>
      </c>
      <c r="R288">
        <v>0</v>
      </c>
      <c r="S288">
        <v>2</v>
      </c>
      <c r="T288" t="s">
        <v>2</v>
      </c>
      <c r="U288" t="s">
        <v>6</v>
      </c>
      <c r="V288">
        <v>2</v>
      </c>
      <c r="W288" t="s">
        <v>91</v>
      </c>
      <c r="X288">
        <v>0</v>
      </c>
      <c r="Z288">
        <v>0</v>
      </c>
      <c r="AD288">
        <v>20</v>
      </c>
      <c r="AE288" s="4">
        <v>43872</v>
      </c>
      <c r="AF288">
        <v>14</v>
      </c>
      <c r="AG288">
        <v>10</v>
      </c>
      <c r="AH288" s="1">
        <v>1</v>
      </c>
      <c r="AI288">
        <v>4</v>
      </c>
      <c r="AJ288">
        <v>2</v>
      </c>
      <c r="AK288">
        <v>0</v>
      </c>
      <c r="AL288">
        <v>0</v>
      </c>
      <c r="AM288">
        <v>0</v>
      </c>
      <c r="AN288">
        <v>6</v>
      </c>
      <c r="AO288">
        <v>0</v>
      </c>
      <c r="AP288">
        <v>0</v>
      </c>
      <c r="AQ288">
        <v>0</v>
      </c>
      <c r="AR288">
        <v>0</v>
      </c>
      <c r="AS288">
        <v>0</v>
      </c>
      <c r="AU288">
        <v>0</v>
      </c>
      <c r="AW288">
        <v>0</v>
      </c>
      <c r="AX288">
        <v>0</v>
      </c>
      <c r="AY288">
        <v>0</v>
      </c>
      <c r="AZ288">
        <v>0</v>
      </c>
      <c r="BB288">
        <v>0</v>
      </c>
      <c r="BC288" s="2">
        <v>2958465</v>
      </c>
      <c r="BD288">
        <v>0</v>
      </c>
      <c r="BE288">
        <v>0</v>
      </c>
    </row>
    <row r="289" spans="1:77" hidden="1" x14ac:dyDescent="0.25">
      <c r="A289">
        <v>119810</v>
      </c>
      <c r="B289" t="s">
        <v>394</v>
      </c>
      <c r="C289">
        <v>20003044</v>
      </c>
      <c r="D289" t="s">
        <v>3</v>
      </c>
      <c r="E289">
        <v>1982</v>
      </c>
      <c r="F289">
        <v>59</v>
      </c>
      <c r="G289">
        <v>157</v>
      </c>
      <c r="H289" s="2">
        <v>43954</v>
      </c>
      <c r="I289" s="2">
        <v>43956</v>
      </c>
      <c r="J289" s="2">
        <v>2958465</v>
      </c>
      <c r="K289" s="2">
        <v>43959</v>
      </c>
      <c r="L289" t="s">
        <v>81</v>
      </c>
      <c r="M289" t="s">
        <v>200</v>
      </c>
      <c r="N289">
        <v>1</v>
      </c>
      <c r="O289">
        <v>8</v>
      </c>
      <c r="P289">
        <v>0</v>
      </c>
      <c r="Q289">
        <v>0</v>
      </c>
      <c r="R289">
        <v>10</v>
      </c>
      <c r="S289">
        <v>8</v>
      </c>
      <c r="T289" t="s">
        <v>2</v>
      </c>
      <c r="U289" t="s">
        <v>6</v>
      </c>
      <c r="V289">
        <v>2</v>
      </c>
      <c r="W289" t="s">
        <v>91</v>
      </c>
      <c r="X289">
        <v>0</v>
      </c>
      <c r="Z289">
        <v>0</v>
      </c>
      <c r="AB289">
        <v>69.349999999999994</v>
      </c>
      <c r="AC289">
        <v>0.13900000000000001</v>
      </c>
      <c r="AD289">
        <v>4</v>
      </c>
      <c r="AE289" s="4">
        <v>43964</v>
      </c>
      <c r="AF289">
        <v>4</v>
      </c>
      <c r="AG289">
        <v>4</v>
      </c>
      <c r="AH289" s="1">
        <v>2</v>
      </c>
      <c r="AI289">
        <v>1</v>
      </c>
      <c r="AJ289">
        <v>1</v>
      </c>
      <c r="AK289">
        <v>0</v>
      </c>
      <c r="AL289">
        <v>0</v>
      </c>
      <c r="AM289">
        <v>0</v>
      </c>
      <c r="AN289">
        <v>4</v>
      </c>
      <c r="AO289">
        <v>0</v>
      </c>
      <c r="AP289">
        <v>0</v>
      </c>
      <c r="AQ289">
        <v>0</v>
      </c>
      <c r="AR289">
        <v>0</v>
      </c>
      <c r="AS289">
        <v>0</v>
      </c>
      <c r="AU289">
        <v>0</v>
      </c>
      <c r="AW289">
        <v>0</v>
      </c>
      <c r="AX289">
        <v>0</v>
      </c>
      <c r="AY289">
        <v>0</v>
      </c>
      <c r="AZ289">
        <v>0</v>
      </c>
      <c r="BB289">
        <v>0</v>
      </c>
      <c r="BC289" s="2">
        <v>2958465</v>
      </c>
      <c r="BD289">
        <v>0</v>
      </c>
      <c r="BE289">
        <v>0</v>
      </c>
    </row>
    <row r="290" spans="1:77" hidden="1" x14ac:dyDescent="0.25">
      <c r="A290">
        <v>119868</v>
      </c>
      <c r="B290" t="s">
        <v>395</v>
      </c>
      <c r="C290">
        <v>18000120</v>
      </c>
      <c r="D290" t="s">
        <v>3</v>
      </c>
      <c r="E290">
        <v>1985</v>
      </c>
      <c r="F290">
        <v>65</v>
      </c>
      <c r="G290">
        <v>160</v>
      </c>
      <c r="H290" s="2">
        <v>43898</v>
      </c>
      <c r="I290" s="2">
        <v>43901</v>
      </c>
      <c r="J290" s="2">
        <v>2958465</v>
      </c>
      <c r="K290" s="2">
        <v>43904</v>
      </c>
      <c r="L290" t="s">
        <v>82</v>
      </c>
      <c r="M290" t="s">
        <v>83</v>
      </c>
      <c r="N290">
        <v>1</v>
      </c>
      <c r="O290">
        <v>4</v>
      </c>
      <c r="P290">
        <v>0</v>
      </c>
      <c r="Q290">
        <v>0</v>
      </c>
      <c r="R290">
        <v>1001</v>
      </c>
      <c r="S290">
        <v>2</v>
      </c>
      <c r="T290" t="s">
        <v>2</v>
      </c>
      <c r="U290" t="s">
        <v>6</v>
      </c>
      <c r="V290">
        <v>2</v>
      </c>
      <c r="W290" t="s">
        <v>91</v>
      </c>
      <c r="X290">
        <v>0</v>
      </c>
      <c r="Z290">
        <v>0</v>
      </c>
      <c r="AB290">
        <v>25.31</v>
      </c>
      <c r="AC290">
        <v>0.14299999999999999</v>
      </c>
      <c r="AD290">
        <v>16</v>
      </c>
      <c r="AE290" s="4">
        <v>43911</v>
      </c>
      <c r="AF290">
        <v>13</v>
      </c>
      <c r="AG290">
        <v>9</v>
      </c>
      <c r="AH290" s="1">
        <v>0</v>
      </c>
      <c r="AI290">
        <v>3</v>
      </c>
      <c r="AJ290">
        <v>1</v>
      </c>
      <c r="AK290">
        <v>0</v>
      </c>
      <c r="AL290">
        <v>0</v>
      </c>
      <c r="AM290">
        <v>0</v>
      </c>
      <c r="AN290">
        <v>4</v>
      </c>
      <c r="AO290">
        <v>0</v>
      </c>
      <c r="AP290">
        <v>0</v>
      </c>
      <c r="AQ290">
        <v>0</v>
      </c>
      <c r="AR290">
        <v>0</v>
      </c>
      <c r="AS290">
        <v>0</v>
      </c>
      <c r="AU290">
        <v>0</v>
      </c>
      <c r="AW290">
        <v>0</v>
      </c>
      <c r="AX290">
        <v>0</v>
      </c>
      <c r="AY290">
        <v>0</v>
      </c>
      <c r="AZ290">
        <v>0</v>
      </c>
      <c r="BB290">
        <v>0</v>
      </c>
      <c r="BC290" s="2">
        <v>2958465</v>
      </c>
      <c r="BD290">
        <v>0</v>
      </c>
      <c r="BE290">
        <v>0</v>
      </c>
    </row>
    <row r="291" spans="1:77" hidden="1" x14ac:dyDescent="0.25">
      <c r="A291">
        <v>119874</v>
      </c>
      <c r="B291" t="s">
        <v>396</v>
      </c>
      <c r="C291">
        <v>20004101</v>
      </c>
      <c r="D291" t="s">
        <v>3</v>
      </c>
      <c r="E291">
        <v>1990</v>
      </c>
      <c r="F291">
        <v>55</v>
      </c>
      <c r="G291">
        <v>158</v>
      </c>
      <c r="H291" s="2">
        <v>43876</v>
      </c>
      <c r="I291" s="2">
        <v>43880</v>
      </c>
      <c r="J291" s="2">
        <v>2958465</v>
      </c>
      <c r="K291" s="2">
        <v>43883</v>
      </c>
      <c r="L291" t="s">
        <v>82</v>
      </c>
      <c r="M291" t="s">
        <v>101</v>
      </c>
      <c r="N291">
        <v>1</v>
      </c>
      <c r="O291">
        <v>5.5</v>
      </c>
      <c r="P291">
        <v>0</v>
      </c>
      <c r="Q291">
        <v>0</v>
      </c>
      <c r="R291">
        <v>0</v>
      </c>
      <c r="S291">
        <v>1.5</v>
      </c>
      <c r="T291" t="s">
        <v>2</v>
      </c>
      <c r="U291" t="s">
        <v>6</v>
      </c>
      <c r="V291">
        <v>2</v>
      </c>
      <c r="W291" t="s">
        <v>91</v>
      </c>
      <c r="X291">
        <v>0</v>
      </c>
      <c r="Z291">
        <v>0</v>
      </c>
      <c r="AB291">
        <v>35.479999999999997</v>
      </c>
      <c r="AC291">
        <v>0.05</v>
      </c>
      <c r="AD291">
        <v>12</v>
      </c>
      <c r="AE291" s="4">
        <v>43896</v>
      </c>
      <c r="AF291">
        <v>5</v>
      </c>
      <c r="AG291">
        <v>2</v>
      </c>
      <c r="AH291" s="1">
        <v>0</v>
      </c>
      <c r="AI291">
        <v>1</v>
      </c>
      <c r="AJ291">
        <v>1</v>
      </c>
      <c r="AK291">
        <v>0</v>
      </c>
      <c r="AL291">
        <v>0</v>
      </c>
      <c r="AM291">
        <v>0</v>
      </c>
      <c r="AN291">
        <v>2</v>
      </c>
      <c r="AO291">
        <v>0</v>
      </c>
      <c r="AP291">
        <v>0</v>
      </c>
      <c r="AQ291">
        <v>0</v>
      </c>
      <c r="AR291">
        <v>0</v>
      </c>
      <c r="AS291">
        <v>0</v>
      </c>
      <c r="AU291">
        <v>0</v>
      </c>
      <c r="AW291">
        <v>0</v>
      </c>
      <c r="AX291">
        <v>0</v>
      </c>
      <c r="AY291">
        <v>0</v>
      </c>
      <c r="AZ291">
        <v>0</v>
      </c>
      <c r="BB291">
        <v>0</v>
      </c>
      <c r="BC291" s="2">
        <v>2958465</v>
      </c>
      <c r="BD291">
        <v>0</v>
      </c>
      <c r="BE291">
        <v>0</v>
      </c>
    </row>
    <row r="292" spans="1:77" hidden="1" x14ac:dyDescent="0.25">
      <c r="A292">
        <v>119878</v>
      </c>
      <c r="B292" t="s">
        <v>397</v>
      </c>
      <c r="C292">
        <v>20004131</v>
      </c>
      <c r="D292" t="s">
        <v>3</v>
      </c>
      <c r="E292">
        <v>1994</v>
      </c>
      <c r="F292">
        <v>54</v>
      </c>
      <c r="G292">
        <v>153</v>
      </c>
      <c r="H292" s="2">
        <v>43787</v>
      </c>
      <c r="I292" s="2">
        <v>43860</v>
      </c>
      <c r="J292" s="2">
        <v>2958465</v>
      </c>
      <c r="K292" s="2">
        <v>43863</v>
      </c>
      <c r="L292" t="s">
        <v>82</v>
      </c>
      <c r="M292" t="s">
        <v>83</v>
      </c>
      <c r="N292">
        <v>1</v>
      </c>
      <c r="P292">
        <v>0</v>
      </c>
      <c r="Q292">
        <v>0</v>
      </c>
      <c r="R292">
        <v>0</v>
      </c>
      <c r="S292">
        <v>1</v>
      </c>
      <c r="T292" t="s">
        <v>2</v>
      </c>
      <c r="U292" t="s">
        <v>6</v>
      </c>
      <c r="V292">
        <v>2</v>
      </c>
      <c r="W292" t="s">
        <v>91</v>
      </c>
      <c r="X292">
        <v>0</v>
      </c>
      <c r="Z292">
        <v>0</v>
      </c>
      <c r="AD292">
        <v>20</v>
      </c>
      <c r="AE292" s="4">
        <v>43868.34097222222</v>
      </c>
      <c r="AF292">
        <v>12</v>
      </c>
      <c r="AG292">
        <v>10</v>
      </c>
      <c r="AH292" s="1">
        <v>1</v>
      </c>
      <c r="AI292">
        <v>4</v>
      </c>
      <c r="AJ292">
        <v>3</v>
      </c>
      <c r="AK292">
        <v>0</v>
      </c>
      <c r="AL292">
        <v>0</v>
      </c>
      <c r="AM292">
        <v>0</v>
      </c>
      <c r="AN292">
        <v>8</v>
      </c>
      <c r="AO292">
        <v>0</v>
      </c>
      <c r="AP292">
        <v>0</v>
      </c>
      <c r="AQ292">
        <v>0</v>
      </c>
      <c r="AR292">
        <v>0</v>
      </c>
      <c r="AS292">
        <v>0</v>
      </c>
      <c r="AU292">
        <v>0</v>
      </c>
      <c r="AW292">
        <v>0</v>
      </c>
      <c r="AX292">
        <v>0</v>
      </c>
      <c r="AY292">
        <v>0</v>
      </c>
      <c r="AZ292">
        <v>0</v>
      </c>
      <c r="BB292">
        <v>0</v>
      </c>
      <c r="BC292" s="2">
        <v>2958465</v>
      </c>
      <c r="BD292">
        <v>0</v>
      </c>
      <c r="BE292">
        <v>0</v>
      </c>
    </row>
    <row r="293" spans="1:77" hidden="1" x14ac:dyDescent="0.25">
      <c r="A293">
        <v>119920</v>
      </c>
      <c r="B293" t="s">
        <v>398</v>
      </c>
      <c r="C293">
        <v>20004280</v>
      </c>
      <c r="D293" t="s">
        <v>3</v>
      </c>
      <c r="E293">
        <v>1993</v>
      </c>
      <c r="F293">
        <v>58</v>
      </c>
      <c r="G293">
        <v>158</v>
      </c>
      <c r="H293" s="2">
        <v>43961</v>
      </c>
      <c r="I293" s="2">
        <v>43964</v>
      </c>
      <c r="J293" s="2">
        <v>43965</v>
      </c>
      <c r="K293" s="2">
        <v>43967</v>
      </c>
      <c r="L293" t="s">
        <v>82</v>
      </c>
      <c r="M293" t="s">
        <v>83</v>
      </c>
      <c r="N293">
        <v>1</v>
      </c>
      <c r="O293">
        <v>5.5</v>
      </c>
      <c r="P293">
        <v>0</v>
      </c>
      <c r="Q293">
        <v>0</v>
      </c>
      <c r="R293">
        <v>0</v>
      </c>
      <c r="S293" t="s">
        <v>399</v>
      </c>
      <c r="T293" t="s">
        <v>2</v>
      </c>
      <c r="U293" t="s">
        <v>6</v>
      </c>
      <c r="V293">
        <v>2</v>
      </c>
      <c r="W293" t="s">
        <v>91</v>
      </c>
      <c r="X293">
        <v>0</v>
      </c>
      <c r="Z293">
        <v>0</v>
      </c>
      <c r="AD293">
        <v>32</v>
      </c>
      <c r="AE293" s="4">
        <v>43972</v>
      </c>
      <c r="AF293">
        <v>20</v>
      </c>
      <c r="AG293">
        <v>13</v>
      </c>
      <c r="AH293" s="1">
        <v>0</v>
      </c>
      <c r="AI293">
        <v>6</v>
      </c>
      <c r="AJ293">
        <v>2</v>
      </c>
      <c r="AK293">
        <v>0</v>
      </c>
      <c r="AL293">
        <v>0</v>
      </c>
      <c r="AM293">
        <v>0</v>
      </c>
      <c r="AN293">
        <v>8</v>
      </c>
      <c r="AO293">
        <v>0</v>
      </c>
      <c r="AP293">
        <v>0</v>
      </c>
      <c r="AQ293">
        <v>0</v>
      </c>
      <c r="AR293">
        <v>0</v>
      </c>
      <c r="AS293">
        <v>0</v>
      </c>
      <c r="AU293">
        <v>0</v>
      </c>
      <c r="AW293">
        <v>0</v>
      </c>
      <c r="AX293">
        <v>0</v>
      </c>
      <c r="AY293">
        <v>0</v>
      </c>
      <c r="AZ293">
        <v>0</v>
      </c>
      <c r="BB293">
        <v>0</v>
      </c>
      <c r="BC293" s="2">
        <v>2958465</v>
      </c>
      <c r="BD293">
        <v>0</v>
      </c>
      <c r="BE293">
        <v>0</v>
      </c>
      <c r="BY293" s="2"/>
    </row>
    <row r="294" spans="1:77" hidden="1" x14ac:dyDescent="0.25">
      <c r="A294">
        <v>119957</v>
      </c>
      <c r="B294" t="s">
        <v>400</v>
      </c>
      <c r="C294">
        <v>20004459</v>
      </c>
      <c r="D294" t="s">
        <v>3</v>
      </c>
      <c r="E294">
        <v>1989</v>
      </c>
      <c r="F294">
        <v>56</v>
      </c>
      <c r="G294">
        <v>163</v>
      </c>
      <c r="H294" s="2">
        <v>43994</v>
      </c>
      <c r="I294" s="2">
        <v>43995</v>
      </c>
      <c r="J294" s="2">
        <v>44004</v>
      </c>
      <c r="K294" s="2">
        <v>44006</v>
      </c>
      <c r="L294" t="s">
        <v>82</v>
      </c>
      <c r="M294" t="s">
        <v>83</v>
      </c>
      <c r="N294">
        <v>1</v>
      </c>
      <c r="O294">
        <v>5.5</v>
      </c>
      <c r="P294">
        <v>0</v>
      </c>
      <c r="Q294">
        <v>0</v>
      </c>
      <c r="R294">
        <v>10</v>
      </c>
      <c r="S294">
        <v>5</v>
      </c>
      <c r="T294" t="s">
        <v>113</v>
      </c>
      <c r="U294" t="s">
        <v>6</v>
      </c>
      <c r="V294">
        <v>4</v>
      </c>
      <c r="W294" t="s">
        <v>380</v>
      </c>
      <c r="X294">
        <v>9</v>
      </c>
      <c r="Y294" t="s">
        <v>401</v>
      </c>
      <c r="Z294">
        <v>5</v>
      </c>
      <c r="AA294" t="s">
        <v>381</v>
      </c>
      <c r="AB294">
        <v>5</v>
      </c>
      <c r="AC294">
        <v>0.26900000000000002</v>
      </c>
      <c r="AD294">
        <v>0</v>
      </c>
      <c r="AE294" s="4">
        <v>44008</v>
      </c>
      <c r="AF294">
        <v>0</v>
      </c>
      <c r="AG294">
        <v>0</v>
      </c>
      <c r="AH294" s="1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U294">
        <v>0</v>
      </c>
      <c r="AW294">
        <v>0</v>
      </c>
      <c r="AX294">
        <v>0</v>
      </c>
      <c r="AY294">
        <v>0</v>
      </c>
      <c r="AZ294">
        <v>0</v>
      </c>
      <c r="BB294">
        <v>0</v>
      </c>
      <c r="BC294" s="2">
        <v>2958465</v>
      </c>
      <c r="BD294">
        <v>0</v>
      </c>
      <c r="BE294">
        <v>0</v>
      </c>
    </row>
    <row r="295" spans="1:77" hidden="1" x14ac:dyDescent="0.25">
      <c r="A295">
        <v>120016</v>
      </c>
      <c r="B295" t="s">
        <v>402</v>
      </c>
      <c r="C295">
        <v>20004831</v>
      </c>
      <c r="D295" t="s">
        <v>3</v>
      </c>
      <c r="E295">
        <v>1987</v>
      </c>
      <c r="F295">
        <v>52</v>
      </c>
      <c r="G295">
        <v>152</v>
      </c>
      <c r="H295" s="2">
        <v>43878</v>
      </c>
      <c r="I295" s="2">
        <v>43880</v>
      </c>
      <c r="J295" s="2">
        <v>2958465</v>
      </c>
      <c r="K295" s="2">
        <v>43883</v>
      </c>
      <c r="L295" t="s">
        <v>82</v>
      </c>
      <c r="M295" t="s">
        <v>101</v>
      </c>
      <c r="N295">
        <v>1</v>
      </c>
      <c r="O295">
        <v>5</v>
      </c>
      <c r="P295">
        <v>0</v>
      </c>
      <c r="Q295">
        <v>0</v>
      </c>
      <c r="R295">
        <v>0</v>
      </c>
      <c r="S295">
        <v>1.5</v>
      </c>
      <c r="T295" t="s">
        <v>2</v>
      </c>
      <c r="U295" t="s">
        <v>11</v>
      </c>
      <c r="V295">
        <v>2</v>
      </c>
      <c r="W295" t="s">
        <v>91</v>
      </c>
      <c r="X295">
        <v>0</v>
      </c>
      <c r="Z295">
        <v>0</v>
      </c>
      <c r="AD295">
        <v>24</v>
      </c>
      <c r="AE295" s="4">
        <v>43896</v>
      </c>
      <c r="AF295">
        <v>18</v>
      </c>
      <c r="AG295">
        <v>11</v>
      </c>
      <c r="AH295" s="1">
        <v>1</v>
      </c>
      <c r="AI295">
        <v>4</v>
      </c>
      <c r="AJ295">
        <v>1</v>
      </c>
      <c r="AK295">
        <v>0</v>
      </c>
      <c r="AL295">
        <v>0</v>
      </c>
      <c r="AM295">
        <v>0</v>
      </c>
      <c r="AN295">
        <v>6</v>
      </c>
      <c r="AO295">
        <v>0</v>
      </c>
      <c r="AP295">
        <v>0</v>
      </c>
      <c r="AQ295">
        <v>0</v>
      </c>
      <c r="AR295">
        <v>0</v>
      </c>
      <c r="AS295">
        <v>0</v>
      </c>
      <c r="AU295">
        <v>0</v>
      </c>
      <c r="AW295">
        <v>0</v>
      </c>
      <c r="AX295">
        <v>0</v>
      </c>
      <c r="AY295">
        <v>0</v>
      </c>
      <c r="AZ295">
        <v>0</v>
      </c>
      <c r="BB295">
        <v>0</v>
      </c>
      <c r="BC295" s="2">
        <v>2958465</v>
      </c>
      <c r="BD295">
        <v>0</v>
      </c>
      <c r="BE295">
        <v>0</v>
      </c>
    </row>
    <row r="296" spans="1:77" hidden="1" x14ac:dyDescent="0.25">
      <c r="A296">
        <v>120021</v>
      </c>
      <c r="B296" t="s">
        <v>403</v>
      </c>
      <c r="C296">
        <v>16405889</v>
      </c>
      <c r="D296" t="s">
        <v>3</v>
      </c>
      <c r="E296">
        <v>1988</v>
      </c>
      <c r="F296">
        <v>46</v>
      </c>
      <c r="G296">
        <v>155</v>
      </c>
      <c r="H296" s="2">
        <v>43957</v>
      </c>
      <c r="I296" s="2">
        <v>43959</v>
      </c>
      <c r="J296" s="2">
        <v>2958465</v>
      </c>
      <c r="K296" s="2">
        <v>43962</v>
      </c>
      <c r="L296" t="s">
        <v>82</v>
      </c>
      <c r="M296" t="s">
        <v>83</v>
      </c>
      <c r="N296">
        <v>1</v>
      </c>
      <c r="O296">
        <v>6.5</v>
      </c>
      <c r="P296">
        <v>0</v>
      </c>
      <c r="Q296">
        <v>0</v>
      </c>
      <c r="R296">
        <v>0</v>
      </c>
      <c r="S296">
        <v>1</v>
      </c>
      <c r="T296" t="s">
        <v>2</v>
      </c>
      <c r="U296" t="s">
        <v>5</v>
      </c>
      <c r="V296">
        <v>2</v>
      </c>
      <c r="W296" t="s">
        <v>91</v>
      </c>
      <c r="X296">
        <v>0</v>
      </c>
      <c r="Z296">
        <v>0</v>
      </c>
      <c r="AD296">
        <v>13</v>
      </c>
      <c r="AE296" s="4">
        <v>43967</v>
      </c>
      <c r="AF296">
        <v>13</v>
      </c>
      <c r="AG296">
        <v>7</v>
      </c>
      <c r="AH296" s="1">
        <v>0</v>
      </c>
      <c r="AI296">
        <v>5</v>
      </c>
      <c r="AJ296">
        <v>0</v>
      </c>
      <c r="AK296">
        <v>0</v>
      </c>
      <c r="AL296">
        <v>0</v>
      </c>
      <c r="AM296">
        <v>0</v>
      </c>
      <c r="AN296">
        <v>5</v>
      </c>
      <c r="AO296">
        <v>0</v>
      </c>
      <c r="AP296">
        <v>0</v>
      </c>
      <c r="AQ296">
        <v>0</v>
      </c>
      <c r="AR296">
        <v>0</v>
      </c>
      <c r="AS296">
        <v>0</v>
      </c>
      <c r="AU296">
        <v>0</v>
      </c>
      <c r="AW296">
        <v>0</v>
      </c>
      <c r="AX296">
        <v>0</v>
      </c>
      <c r="AY296">
        <v>0</v>
      </c>
      <c r="AZ296">
        <v>0</v>
      </c>
      <c r="BB296">
        <v>0</v>
      </c>
      <c r="BC296" s="2">
        <v>2958465</v>
      </c>
      <c r="BD296">
        <v>0</v>
      </c>
      <c r="BE296">
        <v>0</v>
      </c>
    </row>
    <row r="297" spans="1:77" hidden="1" x14ac:dyDescent="0.25">
      <c r="A297">
        <v>120157</v>
      </c>
      <c r="B297" t="s">
        <v>404</v>
      </c>
      <c r="C297">
        <v>20005627</v>
      </c>
      <c r="D297" t="s">
        <v>3</v>
      </c>
      <c r="E297">
        <v>1989</v>
      </c>
      <c r="F297">
        <v>56</v>
      </c>
      <c r="G297">
        <v>155</v>
      </c>
      <c r="H297" s="2">
        <v>43882</v>
      </c>
      <c r="I297" s="2">
        <v>43885</v>
      </c>
      <c r="J297" s="2">
        <v>2958465</v>
      </c>
      <c r="K297" s="2">
        <v>43888</v>
      </c>
      <c r="L297" t="s">
        <v>82</v>
      </c>
      <c r="M297" t="s">
        <v>83</v>
      </c>
      <c r="N297">
        <v>1</v>
      </c>
      <c r="O297">
        <v>5</v>
      </c>
      <c r="P297">
        <v>0</v>
      </c>
      <c r="Q297">
        <v>0</v>
      </c>
      <c r="R297">
        <v>0</v>
      </c>
      <c r="S297">
        <v>1</v>
      </c>
      <c r="T297" t="s">
        <v>2</v>
      </c>
      <c r="U297" t="s">
        <v>6</v>
      </c>
      <c r="V297">
        <v>2</v>
      </c>
      <c r="W297" t="s">
        <v>91</v>
      </c>
      <c r="X297">
        <v>0</v>
      </c>
      <c r="Z297">
        <v>0</v>
      </c>
      <c r="AD297">
        <v>14</v>
      </c>
      <c r="AE297" s="4">
        <v>43896</v>
      </c>
      <c r="AF297">
        <v>10</v>
      </c>
      <c r="AG297">
        <v>7</v>
      </c>
      <c r="AH297" s="1">
        <v>2</v>
      </c>
      <c r="AI297">
        <v>2</v>
      </c>
      <c r="AJ297">
        <v>0</v>
      </c>
      <c r="AK297">
        <v>0</v>
      </c>
      <c r="AL297">
        <v>0</v>
      </c>
      <c r="AM297">
        <v>0</v>
      </c>
      <c r="AN297">
        <v>2</v>
      </c>
      <c r="AO297">
        <v>2</v>
      </c>
      <c r="AP297">
        <v>0</v>
      </c>
      <c r="AQ297">
        <v>0</v>
      </c>
      <c r="AR297">
        <v>0</v>
      </c>
      <c r="AS297">
        <v>0</v>
      </c>
      <c r="AT297">
        <v>14.35</v>
      </c>
      <c r="AU297">
        <v>0</v>
      </c>
      <c r="AW297">
        <v>0</v>
      </c>
      <c r="AX297">
        <v>0</v>
      </c>
      <c r="AY297">
        <v>0</v>
      </c>
      <c r="AZ297">
        <v>0</v>
      </c>
      <c r="BB297">
        <v>0</v>
      </c>
      <c r="BC297" s="2">
        <v>2958465</v>
      </c>
      <c r="BD297">
        <v>0</v>
      </c>
      <c r="BE297">
        <v>0</v>
      </c>
      <c r="BY297" s="2"/>
    </row>
    <row r="298" spans="1:77" hidden="1" x14ac:dyDescent="0.25">
      <c r="A298">
        <v>120213</v>
      </c>
      <c r="B298" t="s">
        <v>405</v>
      </c>
      <c r="C298">
        <v>16013817</v>
      </c>
      <c r="D298" t="s">
        <v>3</v>
      </c>
      <c r="E298">
        <v>1985</v>
      </c>
      <c r="F298">
        <v>56</v>
      </c>
      <c r="G298">
        <v>162</v>
      </c>
      <c r="H298" s="2">
        <v>43883</v>
      </c>
      <c r="I298" s="2">
        <v>43885</v>
      </c>
      <c r="J298" s="2">
        <v>2958465</v>
      </c>
      <c r="K298" s="2">
        <v>43888</v>
      </c>
      <c r="L298" t="s">
        <v>82</v>
      </c>
      <c r="M298" t="s">
        <v>129</v>
      </c>
      <c r="N298">
        <v>1</v>
      </c>
      <c r="O298">
        <v>6</v>
      </c>
      <c r="P298">
        <v>0</v>
      </c>
      <c r="Q298">
        <v>0</v>
      </c>
      <c r="R298">
        <v>0</v>
      </c>
      <c r="S298">
        <v>12</v>
      </c>
      <c r="T298" t="s">
        <v>2</v>
      </c>
      <c r="U298" t="s">
        <v>6</v>
      </c>
      <c r="V298">
        <v>2</v>
      </c>
      <c r="W298" t="s">
        <v>91</v>
      </c>
      <c r="X298">
        <v>0</v>
      </c>
      <c r="Z298">
        <v>0</v>
      </c>
      <c r="AB298">
        <v>24.62</v>
      </c>
      <c r="AC298">
        <v>0.05</v>
      </c>
      <c r="AD298">
        <v>10</v>
      </c>
      <c r="AE298" s="4">
        <v>43896</v>
      </c>
      <c r="AF298">
        <v>6</v>
      </c>
      <c r="AG298">
        <v>5</v>
      </c>
      <c r="AH298" s="1">
        <v>1</v>
      </c>
      <c r="AI298">
        <v>2</v>
      </c>
      <c r="AJ298">
        <v>0</v>
      </c>
      <c r="AK298">
        <v>0</v>
      </c>
      <c r="AL298">
        <v>0</v>
      </c>
      <c r="AM298">
        <v>0</v>
      </c>
      <c r="AN298">
        <v>2</v>
      </c>
      <c r="AO298">
        <v>1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W298">
        <v>0</v>
      </c>
      <c r="AX298">
        <v>0</v>
      </c>
      <c r="AY298">
        <v>0</v>
      </c>
      <c r="AZ298">
        <v>0</v>
      </c>
      <c r="BB298">
        <v>0</v>
      </c>
      <c r="BC298" s="2">
        <v>2958465</v>
      </c>
      <c r="BD298">
        <v>0</v>
      </c>
      <c r="BE298">
        <v>0</v>
      </c>
      <c r="BY298" s="2"/>
    </row>
    <row r="299" spans="1:77" hidden="1" x14ac:dyDescent="0.25">
      <c r="A299">
        <v>120288</v>
      </c>
      <c r="B299" t="s">
        <v>406</v>
      </c>
      <c r="C299">
        <v>20006203</v>
      </c>
      <c r="D299" t="s">
        <v>3</v>
      </c>
      <c r="E299">
        <v>1993</v>
      </c>
      <c r="F299">
        <v>51</v>
      </c>
      <c r="G299">
        <v>156</v>
      </c>
      <c r="H299" s="2">
        <v>44087</v>
      </c>
      <c r="I299" s="2">
        <v>44090</v>
      </c>
      <c r="J299" s="2">
        <v>44090</v>
      </c>
      <c r="K299" s="2">
        <v>44093</v>
      </c>
      <c r="L299" t="s">
        <v>82</v>
      </c>
      <c r="M299" t="s">
        <v>83</v>
      </c>
      <c r="N299">
        <v>1</v>
      </c>
      <c r="O299">
        <v>6</v>
      </c>
      <c r="P299">
        <v>0</v>
      </c>
      <c r="Q299">
        <v>0</v>
      </c>
      <c r="R299">
        <v>0</v>
      </c>
      <c r="S299">
        <v>1</v>
      </c>
      <c r="T299" t="s">
        <v>2</v>
      </c>
      <c r="U299" t="s">
        <v>6</v>
      </c>
      <c r="V299">
        <v>2</v>
      </c>
      <c r="W299" t="s">
        <v>91</v>
      </c>
      <c r="X299">
        <v>0</v>
      </c>
      <c r="Z299">
        <v>0</v>
      </c>
      <c r="AB299">
        <v>46.88</v>
      </c>
      <c r="AC299">
        <v>0.254</v>
      </c>
      <c r="AD299">
        <v>13</v>
      </c>
      <c r="AE299" s="4">
        <v>44098</v>
      </c>
      <c r="AF299">
        <v>11</v>
      </c>
      <c r="AG299">
        <v>9</v>
      </c>
      <c r="AH299" s="1">
        <v>0</v>
      </c>
      <c r="AI299">
        <v>6</v>
      </c>
      <c r="AJ299">
        <v>2</v>
      </c>
      <c r="AK299">
        <v>0</v>
      </c>
      <c r="AL299">
        <v>0</v>
      </c>
      <c r="AM299">
        <v>0</v>
      </c>
      <c r="AN299">
        <v>8</v>
      </c>
      <c r="AO299">
        <v>0</v>
      </c>
      <c r="AP299">
        <v>0</v>
      </c>
      <c r="AQ299">
        <v>0</v>
      </c>
      <c r="AR299">
        <v>0</v>
      </c>
      <c r="AS299">
        <v>0</v>
      </c>
      <c r="AU299">
        <v>0</v>
      </c>
      <c r="AW299">
        <v>0</v>
      </c>
      <c r="AX299">
        <v>0</v>
      </c>
      <c r="AY299">
        <v>0</v>
      </c>
      <c r="AZ299">
        <v>0</v>
      </c>
      <c r="BB299">
        <v>0</v>
      </c>
      <c r="BC299" s="2">
        <v>2958465</v>
      </c>
      <c r="BD299">
        <v>0</v>
      </c>
      <c r="BE299">
        <v>0</v>
      </c>
    </row>
    <row r="300" spans="1:77" hidden="1" x14ac:dyDescent="0.25">
      <c r="A300">
        <v>120294</v>
      </c>
      <c r="B300" t="s">
        <v>407</v>
      </c>
      <c r="C300">
        <v>20006242</v>
      </c>
      <c r="D300" t="s">
        <v>3</v>
      </c>
      <c r="E300">
        <v>1991</v>
      </c>
      <c r="F300">
        <v>5</v>
      </c>
      <c r="G300">
        <v>150</v>
      </c>
      <c r="H300" s="2">
        <v>44249</v>
      </c>
      <c r="I300" s="2">
        <v>44253</v>
      </c>
      <c r="J300" s="2">
        <v>44255</v>
      </c>
      <c r="K300" s="2">
        <v>44257</v>
      </c>
      <c r="L300" t="s">
        <v>82</v>
      </c>
      <c r="M300" t="s">
        <v>83</v>
      </c>
      <c r="N300">
        <v>1</v>
      </c>
      <c r="O300">
        <v>8.5</v>
      </c>
      <c r="P300">
        <v>0</v>
      </c>
      <c r="Q300">
        <v>0</v>
      </c>
      <c r="R300">
        <v>0</v>
      </c>
      <c r="S300">
        <v>2</v>
      </c>
      <c r="T300" t="s">
        <v>2</v>
      </c>
      <c r="U300" t="s">
        <v>6</v>
      </c>
      <c r="V300">
        <v>2</v>
      </c>
      <c r="W300" t="s">
        <v>91</v>
      </c>
      <c r="X300">
        <v>0</v>
      </c>
      <c r="Z300">
        <v>0</v>
      </c>
      <c r="AD300">
        <v>16</v>
      </c>
      <c r="AE300" s="4">
        <v>44261</v>
      </c>
      <c r="AF300">
        <v>8</v>
      </c>
      <c r="AG300">
        <v>6</v>
      </c>
      <c r="AH300" s="1">
        <v>0</v>
      </c>
      <c r="AI300">
        <v>2</v>
      </c>
      <c r="AJ300">
        <v>2</v>
      </c>
      <c r="AK300">
        <v>0</v>
      </c>
      <c r="AL300">
        <v>0</v>
      </c>
      <c r="AM300">
        <v>0</v>
      </c>
      <c r="AN300">
        <v>4</v>
      </c>
      <c r="AO300">
        <v>0</v>
      </c>
      <c r="AP300">
        <v>0</v>
      </c>
      <c r="AQ300">
        <v>0</v>
      </c>
      <c r="AR300">
        <v>0</v>
      </c>
      <c r="AS300">
        <v>0</v>
      </c>
      <c r="AU300">
        <v>0</v>
      </c>
      <c r="AW300">
        <v>0</v>
      </c>
      <c r="AX300">
        <v>0</v>
      </c>
      <c r="AY300">
        <v>0</v>
      </c>
      <c r="AZ300">
        <v>0</v>
      </c>
      <c r="BB300">
        <v>0</v>
      </c>
      <c r="BC300" s="2">
        <v>2958465</v>
      </c>
      <c r="BD300">
        <v>0</v>
      </c>
      <c r="BE300">
        <v>0</v>
      </c>
    </row>
    <row r="301" spans="1:77" hidden="1" x14ac:dyDescent="0.25">
      <c r="A301">
        <v>120350</v>
      </c>
      <c r="B301" t="s">
        <v>408</v>
      </c>
      <c r="C301">
        <v>20006504</v>
      </c>
      <c r="D301" t="s">
        <v>3</v>
      </c>
      <c r="E301">
        <v>1984</v>
      </c>
      <c r="F301">
        <v>53</v>
      </c>
      <c r="G301">
        <v>156</v>
      </c>
      <c r="H301" s="2">
        <v>43959</v>
      </c>
      <c r="I301" s="2">
        <v>43960</v>
      </c>
      <c r="J301" s="2">
        <v>2958465</v>
      </c>
      <c r="K301" s="2">
        <v>43963</v>
      </c>
      <c r="L301" t="s">
        <v>90</v>
      </c>
      <c r="M301" t="s">
        <v>83</v>
      </c>
      <c r="N301">
        <v>2</v>
      </c>
      <c r="P301">
        <v>0</v>
      </c>
      <c r="Q301">
        <v>0</v>
      </c>
      <c r="R301">
        <v>0</v>
      </c>
      <c r="S301">
        <v>5</v>
      </c>
      <c r="T301" t="s">
        <v>113</v>
      </c>
      <c r="U301" t="s">
        <v>6</v>
      </c>
      <c r="V301">
        <v>2</v>
      </c>
      <c r="W301" t="s">
        <v>409</v>
      </c>
      <c r="X301">
        <v>0</v>
      </c>
      <c r="Z301">
        <v>0</v>
      </c>
      <c r="AD301">
        <v>1</v>
      </c>
      <c r="AE301" s="4">
        <v>43968.438888888886</v>
      </c>
      <c r="AF301">
        <v>1</v>
      </c>
      <c r="AG301">
        <v>0</v>
      </c>
      <c r="AH301" s="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1</v>
      </c>
      <c r="AO301">
        <v>0</v>
      </c>
      <c r="AP301">
        <v>0</v>
      </c>
      <c r="AQ301">
        <v>0</v>
      </c>
      <c r="AR301">
        <v>0</v>
      </c>
      <c r="AS301">
        <v>0</v>
      </c>
      <c r="AU301">
        <v>0</v>
      </c>
      <c r="AW301">
        <v>0</v>
      </c>
      <c r="AX301">
        <v>0</v>
      </c>
      <c r="AY301">
        <v>0</v>
      </c>
      <c r="AZ301">
        <v>0</v>
      </c>
      <c r="BB301">
        <v>0</v>
      </c>
      <c r="BC301" s="2">
        <v>2958465</v>
      </c>
      <c r="BD301">
        <v>0</v>
      </c>
      <c r="BE301">
        <v>0</v>
      </c>
    </row>
    <row r="302" spans="1:77" hidden="1" x14ac:dyDescent="0.25">
      <c r="A302">
        <v>120350</v>
      </c>
      <c r="B302" t="s">
        <v>408</v>
      </c>
      <c r="C302">
        <v>20006504</v>
      </c>
      <c r="D302" t="s">
        <v>3</v>
      </c>
      <c r="E302">
        <v>1984</v>
      </c>
      <c r="F302">
        <v>53</v>
      </c>
      <c r="G302">
        <v>156</v>
      </c>
      <c r="H302" s="2">
        <v>44026</v>
      </c>
      <c r="I302" s="2">
        <v>44027</v>
      </c>
      <c r="J302" s="2">
        <v>2958465</v>
      </c>
      <c r="K302" s="2">
        <v>44030</v>
      </c>
      <c r="L302" t="s">
        <v>90</v>
      </c>
      <c r="M302" t="s">
        <v>97</v>
      </c>
      <c r="N302">
        <v>3</v>
      </c>
      <c r="P302">
        <v>0</v>
      </c>
      <c r="Q302">
        <v>0</v>
      </c>
      <c r="R302">
        <v>0</v>
      </c>
      <c r="S302">
        <v>5</v>
      </c>
      <c r="T302" t="s">
        <v>113</v>
      </c>
      <c r="U302" t="s">
        <v>5</v>
      </c>
      <c r="V302">
        <v>2</v>
      </c>
      <c r="W302" t="s">
        <v>91</v>
      </c>
      <c r="X302">
        <v>0</v>
      </c>
      <c r="Z302">
        <v>0</v>
      </c>
      <c r="AD302">
        <v>1</v>
      </c>
      <c r="AE302" s="4">
        <v>44035.493055555555</v>
      </c>
      <c r="AF302">
        <v>1</v>
      </c>
      <c r="AG302">
        <v>1</v>
      </c>
      <c r="AH302" s="1">
        <v>0</v>
      </c>
      <c r="AI302">
        <v>1</v>
      </c>
      <c r="AJ302">
        <v>0</v>
      </c>
      <c r="AK302">
        <v>0</v>
      </c>
      <c r="AL302">
        <v>0</v>
      </c>
      <c r="AM302">
        <v>0</v>
      </c>
      <c r="AN302">
        <v>1</v>
      </c>
      <c r="AO302">
        <v>0</v>
      </c>
      <c r="AP302">
        <v>0</v>
      </c>
      <c r="AQ302">
        <v>0</v>
      </c>
      <c r="AR302">
        <v>0</v>
      </c>
      <c r="AS302">
        <v>0</v>
      </c>
      <c r="AU302">
        <v>0</v>
      </c>
      <c r="AW302">
        <v>0</v>
      </c>
      <c r="AX302">
        <v>0</v>
      </c>
      <c r="AY302">
        <v>0</v>
      </c>
      <c r="AZ302">
        <v>0</v>
      </c>
      <c r="BB302">
        <v>0</v>
      </c>
      <c r="BC302" s="2">
        <v>2958465</v>
      </c>
      <c r="BD302">
        <v>0</v>
      </c>
      <c r="BE302">
        <v>0</v>
      </c>
    </row>
    <row r="303" spans="1:77" hidden="1" x14ac:dyDescent="0.25">
      <c r="A303">
        <v>120387</v>
      </c>
      <c r="B303" t="s">
        <v>410</v>
      </c>
      <c r="C303">
        <v>20006657</v>
      </c>
      <c r="D303" t="s">
        <v>3</v>
      </c>
      <c r="E303">
        <v>1988</v>
      </c>
      <c r="F303">
        <v>53</v>
      </c>
      <c r="G303">
        <v>157</v>
      </c>
      <c r="H303" s="2">
        <v>43886</v>
      </c>
      <c r="I303" s="2">
        <v>43888</v>
      </c>
      <c r="J303" s="2">
        <v>2958465</v>
      </c>
      <c r="K303" s="2">
        <v>43891</v>
      </c>
      <c r="L303" t="s">
        <v>82</v>
      </c>
      <c r="M303" t="s">
        <v>96</v>
      </c>
      <c r="N303">
        <v>1</v>
      </c>
      <c r="O303">
        <v>8.5</v>
      </c>
      <c r="P303">
        <v>0</v>
      </c>
      <c r="Q303">
        <v>0</v>
      </c>
      <c r="R303">
        <v>0</v>
      </c>
      <c r="S303">
        <v>1</v>
      </c>
      <c r="T303" t="s">
        <v>2</v>
      </c>
      <c r="U303" t="s">
        <v>5</v>
      </c>
      <c r="V303">
        <v>2</v>
      </c>
      <c r="W303" t="s">
        <v>91</v>
      </c>
      <c r="X303">
        <v>0</v>
      </c>
      <c r="Z303">
        <v>0</v>
      </c>
      <c r="AD303">
        <v>10</v>
      </c>
      <c r="AE303" s="4">
        <v>43896</v>
      </c>
      <c r="AF303">
        <v>8</v>
      </c>
      <c r="AG303">
        <v>5</v>
      </c>
      <c r="AH303" s="1">
        <v>1</v>
      </c>
      <c r="AI303">
        <v>3</v>
      </c>
      <c r="AJ303">
        <v>0</v>
      </c>
      <c r="AK303">
        <v>0</v>
      </c>
      <c r="AL303">
        <v>0</v>
      </c>
      <c r="AM303">
        <v>0</v>
      </c>
      <c r="AN303">
        <v>4</v>
      </c>
      <c r="AO303">
        <v>0</v>
      </c>
      <c r="AP303">
        <v>0</v>
      </c>
      <c r="AQ303">
        <v>0</v>
      </c>
      <c r="AR303">
        <v>0</v>
      </c>
      <c r="AS303">
        <v>0</v>
      </c>
      <c r="AU303">
        <v>0</v>
      </c>
      <c r="AW303">
        <v>0</v>
      </c>
      <c r="AX303">
        <v>0</v>
      </c>
      <c r="AY303">
        <v>0</v>
      </c>
      <c r="AZ303">
        <v>0</v>
      </c>
      <c r="BB303">
        <v>0</v>
      </c>
      <c r="BC303" s="2">
        <v>2958465</v>
      </c>
      <c r="BD303">
        <v>0</v>
      </c>
      <c r="BE303">
        <v>0</v>
      </c>
    </row>
    <row r="304" spans="1:77" hidden="1" x14ac:dyDescent="0.25">
      <c r="A304">
        <v>120432</v>
      </c>
      <c r="B304" t="s">
        <v>411</v>
      </c>
      <c r="C304">
        <v>20006796</v>
      </c>
      <c r="D304" t="s">
        <v>3</v>
      </c>
      <c r="E304">
        <v>1994</v>
      </c>
      <c r="F304">
        <v>50</v>
      </c>
      <c r="G304">
        <v>163</v>
      </c>
      <c r="H304" s="2">
        <v>43871</v>
      </c>
      <c r="I304" s="2">
        <v>43873</v>
      </c>
      <c r="J304" s="2">
        <v>2958465</v>
      </c>
      <c r="K304" s="2">
        <v>43876</v>
      </c>
      <c r="L304" t="s">
        <v>82</v>
      </c>
      <c r="M304" t="s">
        <v>83</v>
      </c>
      <c r="N304">
        <v>1</v>
      </c>
      <c r="O304">
        <v>7.5</v>
      </c>
      <c r="P304">
        <v>0</v>
      </c>
      <c r="Q304">
        <v>0</v>
      </c>
      <c r="R304">
        <v>0</v>
      </c>
      <c r="S304">
        <v>1</v>
      </c>
      <c r="T304" t="s">
        <v>2</v>
      </c>
      <c r="U304" t="s">
        <v>6</v>
      </c>
      <c r="V304">
        <v>2</v>
      </c>
      <c r="W304" t="s">
        <v>91</v>
      </c>
      <c r="X304">
        <v>1</v>
      </c>
      <c r="Y304" t="s">
        <v>98</v>
      </c>
      <c r="Z304">
        <v>0</v>
      </c>
      <c r="AB304">
        <v>114.7</v>
      </c>
      <c r="AC304">
        <v>0.182</v>
      </c>
      <c r="AD304">
        <v>11</v>
      </c>
      <c r="AE304" s="4">
        <v>43885</v>
      </c>
      <c r="AF304">
        <v>5</v>
      </c>
      <c r="AG304">
        <v>4</v>
      </c>
      <c r="AH304" s="1">
        <v>0</v>
      </c>
      <c r="AI304">
        <v>1</v>
      </c>
      <c r="AJ304">
        <v>1</v>
      </c>
      <c r="AK304">
        <v>0</v>
      </c>
      <c r="AL304">
        <v>0</v>
      </c>
      <c r="AM304">
        <v>0</v>
      </c>
      <c r="AN304">
        <v>0</v>
      </c>
      <c r="AO304">
        <v>2</v>
      </c>
      <c r="AP304">
        <v>0</v>
      </c>
      <c r="AQ304">
        <v>0</v>
      </c>
      <c r="AR304">
        <v>0</v>
      </c>
      <c r="AS304">
        <v>0</v>
      </c>
      <c r="AT304">
        <v>393</v>
      </c>
      <c r="AU304">
        <v>1</v>
      </c>
      <c r="AW304">
        <v>1</v>
      </c>
      <c r="AX304">
        <v>0</v>
      </c>
      <c r="AY304">
        <v>1</v>
      </c>
      <c r="AZ304">
        <v>0</v>
      </c>
      <c r="BB304">
        <v>0</v>
      </c>
      <c r="BC304" s="2">
        <v>43618</v>
      </c>
      <c r="BD304">
        <v>3.9249999999999998</v>
      </c>
      <c r="BE304">
        <v>0</v>
      </c>
      <c r="BY304" s="2"/>
    </row>
    <row r="305" spans="1:77" hidden="1" x14ac:dyDescent="0.25">
      <c r="A305">
        <v>120501</v>
      </c>
      <c r="B305" t="s">
        <v>412</v>
      </c>
      <c r="C305">
        <v>20007067</v>
      </c>
      <c r="D305" t="s">
        <v>3</v>
      </c>
      <c r="E305">
        <v>1995</v>
      </c>
      <c r="F305">
        <v>58</v>
      </c>
      <c r="G305">
        <v>154</v>
      </c>
      <c r="H305" s="2">
        <v>43891</v>
      </c>
      <c r="I305" s="2">
        <v>43894</v>
      </c>
      <c r="J305" s="2">
        <v>2958465</v>
      </c>
      <c r="K305" s="2">
        <v>43897</v>
      </c>
      <c r="L305" t="s">
        <v>82</v>
      </c>
      <c r="M305" t="s">
        <v>83</v>
      </c>
      <c r="N305">
        <v>1</v>
      </c>
      <c r="O305">
        <v>5</v>
      </c>
      <c r="P305">
        <v>0</v>
      </c>
      <c r="Q305">
        <v>0</v>
      </c>
      <c r="R305">
        <v>0</v>
      </c>
      <c r="S305">
        <v>2</v>
      </c>
      <c r="T305" t="s">
        <v>2</v>
      </c>
      <c r="U305" t="s">
        <v>11</v>
      </c>
      <c r="V305">
        <v>2</v>
      </c>
      <c r="W305" t="s">
        <v>91</v>
      </c>
      <c r="X305">
        <v>0</v>
      </c>
      <c r="Z305">
        <v>0</v>
      </c>
      <c r="AB305">
        <v>25.19</v>
      </c>
      <c r="AC305">
        <v>0.05</v>
      </c>
      <c r="AD305">
        <v>12</v>
      </c>
      <c r="AE305" s="4">
        <v>43902</v>
      </c>
      <c r="AF305">
        <v>9</v>
      </c>
      <c r="AG305">
        <v>3</v>
      </c>
      <c r="AH305" s="1">
        <v>1</v>
      </c>
      <c r="AI305">
        <v>2</v>
      </c>
      <c r="AJ305">
        <v>0</v>
      </c>
      <c r="AK305">
        <v>0</v>
      </c>
      <c r="AL305">
        <v>0</v>
      </c>
      <c r="AM305">
        <v>0</v>
      </c>
      <c r="AN305">
        <v>3</v>
      </c>
      <c r="AO305">
        <v>0</v>
      </c>
      <c r="AP305">
        <v>0</v>
      </c>
      <c r="AQ305">
        <v>0</v>
      </c>
      <c r="AR305">
        <v>0</v>
      </c>
      <c r="AS305">
        <v>0</v>
      </c>
      <c r="AU305">
        <v>0</v>
      </c>
      <c r="AW305">
        <v>0</v>
      </c>
      <c r="AX305">
        <v>0</v>
      </c>
      <c r="AY305">
        <v>0</v>
      </c>
      <c r="AZ305">
        <v>0</v>
      </c>
      <c r="BB305">
        <v>0</v>
      </c>
      <c r="BC305" s="2">
        <v>2958465</v>
      </c>
      <c r="BD305">
        <v>0</v>
      </c>
      <c r="BE305">
        <v>0</v>
      </c>
    </row>
    <row r="306" spans="1:77" hidden="1" x14ac:dyDescent="0.25">
      <c r="A306">
        <v>120505</v>
      </c>
      <c r="B306" t="s">
        <v>413</v>
      </c>
      <c r="C306">
        <v>19505639</v>
      </c>
      <c r="D306" t="s">
        <v>3</v>
      </c>
      <c r="E306">
        <v>1989</v>
      </c>
      <c r="F306">
        <v>0</v>
      </c>
      <c r="G306">
        <v>160</v>
      </c>
      <c r="H306" s="2">
        <v>43870</v>
      </c>
      <c r="I306" s="2">
        <v>43873</v>
      </c>
      <c r="J306" s="2">
        <v>2958465</v>
      </c>
      <c r="K306" s="2">
        <v>43876</v>
      </c>
      <c r="L306" t="s">
        <v>82</v>
      </c>
      <c r="M306" t="s">
        <v>96</v>
      </c>
      <c r="N306">
        <v>1</v>
      </c>
      <c r="O306">
        <v>6</v>
      </c>
      <c r="P306">
        <v>0</v>
      </c>
      <c r="Q306">
        <v>0</v>
      </c>
      <c r="R306">
        <v>0</v>
      </c>
      <c r="S306">
        <v>1</v>
      </c>
      <c r="T306" t="s">
        <v>2</v>
      </c>
      <c r="U306" t="s">
        <v>6</v>
      </c>
      <c r="V306">
        <v>2</v>
      </c>
      <c r="W306" t="s">
        <v>91</v>
      </c>
      <c r="X306">
        <v>0</v>
      </c>
      <c r="Z306">
        <v>0</v>
      </c>
      <c r="AB306">
        <v>79.13</v>
      </c>
      <c r="AC306">
        <v>7.0999999999999994E-2</v>
      </c>
      <c r="AD306">
        <v>17</v>
      </c>
      <c r="AE306" s="4">
        <v>43885</v>
      </c>
      <c r="AF306">
        <v>10</v>
      </c>
      <c r="AG306">
        <v>3</v>
      </c>
      <c r="AH306" s="1">
        <v>0</v>
      </c>
      <c r="AI306">
        <v>1</v>
      </c>
      <c r="AJ306">
        <v>1</v>
      </c>
      <c r="AK306">
        <v>0</v>
      </c>
      <c r="AL306">
        <v>0</v>
      </c>
      <c r="AM306">
        <v>0</v>
      </c>
      <c r="AN306">
        <v>0</v>
      </c>
      <c r="AO306">
        <v>2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W306">
        <v>0</v>
      </c>
      <c r="AX306">
        <v>0</v>
      </c>
      <c r="AY306">
        <v>0</v>
      </c>
      <c r="AZ306">
        <v>0</v>
      </c>
      <c r="BB306">
        <v>0</v>
      </c>
      <c r="BC306" s="2">
        <v>2958465</v>
      </c>
      <c r="BD306">
        <v>0</v>
      </c>
      <c r="BE306">
        <v>0</v>
      </c>
    </row>
    <row r="307" spans="1:77" hidden="1" x14ac:dyDescent="0.25">
      <c r="A307">
        <v>120518</v>
      </c>
      <c r="B307" t="s">
        <v>414</v>
      </c>
      <c r="C307">
        <v>20007106</v>
      </c>
      <c r="D307" t="s">
        <v>3</v>
      </c>
      <c r="E307">
        <v>1991</v>
      </c>
      <c r="F307">
        <v>64</v>
      </c>
      <c r="G307">
        <v>155</v>
      </c>
      <c r="H307" s="2">
        <v>43871</v>
      </c>
      <c r="I307" s="2">
        <v>43872</v>
      </c>
      <c r="J307" s="2">
        <v>2958465</v>
      </c>
      <c r="K307" s="2">
        <v>43875</v>
      </c>
      <c r="L307" t="s">
        <v>81</v>
      </c>
      <c r="M307" t="s">
        <v>85</v>
      </c>
      <c r="N307">
        <v>1</v>
      </c>
      <c r="P307">
        <v>0</v>
      </c>
      <c r="Q307">
        <v>0</v>
      </c>
      <c r="R307">
        <v>30</v>
      </c>
      <c r="S307">
        <v>6</v>
      </c>
      <c r="T307" t="s">
        <v>2</v>
      </c>
      <c r="U307" t="s">
        <v>6</v>
      </c>
      <c r="V307">
        <v>2</v>
      </c>
      <c r="W307" t="s">
        <v>91</v>
      </c>
      <c r="X307">
        <v>0</v>
      </c>
      <c r="Z307">
        <v>0</v>
      </c>
      <c r="AD307">
        <v>35</v>
      </c>
      <c r="AE307" s="4">
        <v>43882.390972222223</v>
      </c>
      <c r="AF307">
        <v>25</v>
      </c>
      <c r="AG307">
        <v>13</v>
      </c>
      <c r="AH307" s="1">
        <v>1</v>
      </c>
      <c r="AI307">
        <v>4</v>
      </c>
      <c r="AJ307">
        <v>5</v>
      </c>
      <c r="AK307">
        <v>1</v>
      </c>
      <c r="AL307">
        <v>0</v>
      </c>
      <c r="AM307">
        <v>3</v>
      </c>
      <c r="AN307">
        <v>4</v>
      </c>
      <c r="AO307">
        <v>0</v>
      </c>
      <c r="AP307">
        <v>0</v>
      </c>
      <c r="AQ307">
        <v>0</v>
      </c>
      <c r="AR307">
        <v>0</v>
      </c>
      <c r="AS307">
        <v>0</v>
      </c>
      <c r="AU307">
        <v>0</v>
      </c>
      <c r="AW307">
        <v>0</v>
      </c>
      <c r="AX307">
        <v>0</v>
      </c>
      <c r="AY307">
        <v>0</v>
      </c>
      <c r="AZ307">
        <v>0</v>
      </c>
      <c r="BB307">
        <v>0</v>
      </c>
      <c r="BC307" s="2">
        <v>2958465</v>
      </c>
      <c r="BD307">
        <v>0</v>
      </c>
      <c r="BE307">
        <v>0</v>
      </c>
    </row>
    <row r="308" spans="1:77" hidden="1" x14ac:dyDescent="0.25">
      <c r="A308">
        <v>120767</v>
      </c>
      <c r="B308" t="s">
        <v>415</v>
      </c>
      <c r="C308">
        <v>20007820</v>
      </c>
      <c r="D308" t="s">
        <v>3</v>
      </c>
      <c r="E308">
        <v>1985</v>
      </c>
      <c r="F308">
        <v>46</v>
      </c>
      <c r="G308">
        <v>150</v>
      </c>
      <c r="H308" s="2">
        <v>44183</v>
      </c>
      <c r="I308" s="2">
        <v>44185</v>
      </c>
      <c r="J308" s="2">
        <v>44185</v>
      </c>
      <c r="K308" s="2">
        <v>44188</v>
      </c>
      <c r="L308" t="s">
        <v>82</v>
      </c>
      <c r="M308" t="s">
        <v>83</v>
      </c>
      <c r="N308">
        <v>3</v>
      </c>
      <c r="O308">
        <v>5</v>
      </c>
      <c r="P308">
        <v>0</v>
      </c>
      <c r="Q308">
        <v>0</v>
      </c>
      <c r="R308">
        <v>0</v>
      </c>
      <c r="S308">
        <v>1</v>
      </c>
      <c r="T308" t="s">
        <v>8</v>
      </c>
      <c r="U308" t="s">
        <v>6</v>
      </c>
      <c r="V308">
        <v>2</v>
      </c>
      <c r="W308" t="s">
        <v>91</v>
      </c>
      <c r="X308">
        <v>0</v>
      </c>
      <c r="Z308">
        <v>0</v>
      </c>
      <c r="AD308">
        <v>2</v>
      </c>
      <c r="AE308" s="4">
        <v>44193</v>
      </c>
      <c r="AF308">
        <v>2</v>
      </c>
      <c r="AG308">
        <v>2</v>
      </c>
      <c r="AH308" s="1">
        <v>0</v>
      </c>
      <c r="AI308">
        <v>0</v>
      </c>
      <c r="AJ308">
        <v>2</v>
      </c>
      <c r="AK308">
        <v>0</v>
      </c>
      <c r="AL308">
        <v>0</v>
      </c>
      <c r="AM308">
        <v>0</v>
      </c>
      <c r="AN308">
        <v>2</v>
      </c>
      <c r="AO308">
        <v>0</v>
      </c>
      <c r="AP308">
        <v>0</v>
      </c>
      <c r="AQ308">
        <v>0</v>
      </c>
      <c r="AR308">
        <v>0</v>
      </c>
      <c r="AS308">
        <v>0</v>
      </c>
      <c r="AU308">
        <v>0</v>
      </c>
      <c r="AW308">
        <v>0</v>
      </c>
      <c r="AX308">
        <v>0</v>
      </c>
      <c r="AY308">
        <v>0</v>
      </c>
      <c r="AZ308">
        <v>0</v>
      </c>
      <c r="BB308">
        <v>0</v>
      </c>
      <c r="BC308" s="2">
        <v>2958465</v>
      </c>
      <c r="BD308">
        <v>0</v>
      </c>
      <c r="BE308">
        <v>0</v>
      </c>
    </row>
    <row r="309" spans="1:77" hidden="1" x14ac:dyDescent="0.25">
      <c r="A309">
        <v>120891</v>
      </c>
      <c r="B309" t="s">
        <v>416</v>
      </c>
      <c r="C309">
        <v>20008188</v>
      </c>
      <c r="D309" t="s">
        <v>3</v>
      </c>
      <c r="E309">
        <v>1995</v>
      </c>
      <c r="F309">
        <v>55</v>
      </c>
      <c r="G309">
        <v>158</v>
      </c>
      <c r="H309" s="2">
        <v>43893</v>
      </c>
      <c r="I309" s="2">
        <v>43896</v>
      </c>
      <c r="J309" s="2">
        <v>2958465</v>
      </c>
      <c r="K309" s="2">
        <v>43899</v>
      </c>
      <c r="L309" t="s">
        <v>81</v>
      </c>
      <c r="M309" t="s">
        <v>200</v>
      </c>
      <c r="N309">
        <v>1</v>
      </c>
      <c r="O309">
        <v>5</v>
      </c>
      <c r="P309">
        <v>0</v>
      </c>
      <c r="Q309">
        <v>0</v>
      </c>
      <c r="R309">
        <v>100</v>
      </c>
      <c r="S309">
        <v>9</v>
      </c>
      <c r="T309" t="s">
        <v>2</v>
      </c>
      <c r="U309" t="s">
        <v>6</v>
      </c>
      <c r="V309">
        <v>2</v>
      </c>
      <c r="W309" t="s">
        <v>91</v>
      </c>
      <c r="X309">
        <v>0</v>
      </c>
      <c r="Z309">
        <v>0</v>
      </c>
      <c r="AB309">
        <v>33.619999999999997</v>
      </c>
      <c r="AC309">
        <v>0.05</v>
      </c>
      <c r="AD309">
        <v>15</v>
      </c>
      <c r="AE309" s="4">
        <v>43964</v>
      </c>
      <c r="AF309">
        <v>9</v>
      </c>
      <c r="AG309">
        <v>7</v>
      </c>
      <c r="AH309" s="1">
        <v>0</v>
      </c>
      <c r="AI309">
        <v>3</v>
      </c>
      <c r="AJ309">
        <v>1</v>
      </c>
      <c r="AK309">
        <v>0</v>
      </c>
      <c r="AL309">
        <v>0</v>
      </c>
      <c r="AM309">
        <v>0</v>
      </c>
      <c r="AN309">
        <v>4</v>
      </c>
      <c r="AO309">
        <v>0</v>
      </c>
      <c r="AP309">
        <v>0</v>
      </c>
      <c r="AQ309">
        <v>0</v>
      </c>
      <c r="AR309">
        <v>0</v>
      </c>
      <c r="AS309">
        <v>0</v>
      </c>
      <c r="AU309">
        <v>0</v>
      </c>
      <c r="AW309">
        <v>0</v>
      </c>
      <c r="AX309">
        <v>0</v>
      </c>
      <c r="AY309">
        <v>0</v>
      </c>
      <c r="AZ309">
        <v>0</v>
      </c>
      <c r="BB309">
        <v>0</v>
      </c>
      <c r="BC309" s="2">
        <v>2958465</v>
      </c>
      <c r="BD309">
        <v>0</v>
      </c>
      <c r="BE309">
        <v>0</v>
      </c>
      <c r="BY309" s="2"/>
    </row>
    <row r="310" spans="1:77" hidden="1" x14ac:dyDescent="0.25">
      <c r="A310">
        <v>121042</v>
      </c>
      <c r="B310" t="s">
        <v>417</v>
      </c>
      <c r="C310">
        <v>20008519</v>
      </c>
      <c r="D310" t="s">
        <v>3</v>
      </c>
      <c r="E310">
        <v>1995</v>
      </c>
      <c r="F310">
        <v>50</v>
      </c>
      <c r="G310">
        <v>164</v>
      </c>
      <c r="H310" s="2">
        <v>43885</v>
      </c>
      <c r="I310" s="2">
        <v>43889</v>
      </c>
      <c r="J310" s="2">
        <v>2958465</v>
      </c>
      <c r="K310" s="2">
        <v>43892</v>
      </c>
      <c r="L310" t="s">
        <v>82</v>
      </c>
      <c r="M310" t="s">
        <v>96</v>
      </c>
      <c r="N310">
        <v>1</v>
      </c>
      <c r="O310">
        <v>6.5</v>
      </c>
      <c r="P310">
        <v>0</v>
      </c>
      <c r="Q310">
        <v>0</v>
      </c>
      <c r="R310">
        <v>0</v>
      </c>
      <c r="S310">
        <v>1</v>
      </c>
      <c r="T310" t="s">
        <v>2</v>
      </c>
      <c r="U310" t="s">
        <v>6</v>
      </c>
      <c r="V310">
        <v>2</v>
      </c>
      <c r="W310" t="s">
        <v>91</v>
      </c>
      <c r="X310">
        <v>0</v>
      </c>
      <c r="Z310">
        <v>0</v>
      </c>
      <c r="AD310">
        <v>32</v>
      </c>
      <c r="AE310" s="4">
        <v>43897</v>
      </c>
      <c r="AF310">
        <v>21</v>
      </c>
      <c r="AG310">
        <v>16</v>
      </c>
      <c r="AH310" s="1">
        <v>1</v>
      </c>
      <c r="AI310">
        <v>8</v>
      </c>
      <c r="AJ310">
        <v>3</v>
      </c>
      <c r="AK310">
        <v>0</v>
      </c>
      <c r="AL310">
        <v>0</v>
      </c>
      <c r="AM310">
        <v>0</v>
      </c>
      <c r="AN310">
        <v>8</v>
      </c>
      <c r="AO310">
        <v>2</v>
      </c>
      <c r="AP310">
        <v>0</v>
      </c>
      <c r="AQ310">
        <v>0</v>
      </c>
      <c r="AR310">
        <v>0</v>
      </c>
      <c r="AS310">
        <v>0</v>
      </c>
      <c r="AT310">
        <v>1100.06</v>
      </c>
      <c r="AU310">
        <v>1</v>
      </c>
      <c r="AV310" t="s">
        <v>418</v>
      </c>
      <c r="AW310">
        <v>2</v>
      </c>
      <c r="AX310">
        <v>0</v>
      </c>
      <c r="AY310">
        <v>2</v>
      </c>
      <c r="AZ310">
        <v>0</v>
      </c>
      <c r="BB310">
        <v>0</v>
      </c>
      <c r="BC310" s="2">
        <v>43634</v>
      </c>
      <c r="BD310">
        <v>2.6</v>
      </c>
      <c r="BE310">
        <v>0</v>
      </c>
    </row>
    <row r="311" spans="1:77" hidden="1" x14ac:dyDescent="0.25">
      <c r="A311">
        <v>121346</v>
      </c>
      <c r="B311" t="s">
        <v>419</v>
      </c>
      <c r="C311">
        <v>20009434</v>
      </c>
      <c r="D311" t="s">
        <v>3</v>
      </c>
      <c r="E311">
        <v>1995</v>
      </c>
      <c r="F311">
        <v>56</v>
      </c>
      <c r="G311">
        <v>160</v>
      </c>
      <c r="H311" s="2">
        <v>43896</v>
      </c>
      <c r="I311" s="2">
        <v>43898</v>
      </c>
      <c r="J311" s="2">
        <v>2958465</v>
      </c>
      <c r="K311" s="2">
        <v>43901</v>
      </c>
      <c r="L311" t="s">
        <v>82</v>
      </c>
      <c r="M311" t="s">
        <v>83</v>
      </c>
      <c r="N311">
        <v>1</v>
      </c>
      <c r="O311">
        <v>4</v>
      </c>
      <c r="P311">
        <v>0</v>
      </c>
      <c r="Q311">
        <v>0</v>
      </c>
      <c r="R311">
        <v>0</v>
      </c>
      <c r="S311">
        <v>0.5</v>
      </c>
      <c r="T311" t="s">
        <v>2</v>
      </c>
      <c r="U311" t="s">
        <v>6</v>
      </c>
      <c r="V311">
        <v>2</v>
      </c>
      <c r="W311" t="s">
        <v>91</v>
      </c>
      <c r="X311">
        <v>0</v>
      </c>
      <c r="Z311">
        <v>0</v>
      </c>
      <c r="AB311">
        <v>39.32</v>
      </c>
      <c r="AC311">
        <v>0.05</v>
      </c>
      <c r="AD311">
        <v>28</v>
      </c>
      <c r="AE311" s="4">
        <v>43963</v>
      </c>
      <c r="AF311">
        <v>22</v>
      </c>
      <c r="AG311">
        <v>15</v>
      </c>
      <c r="AH311" s="1">
        <v>2</v>
      </c>
      <c r="AI311">
        <v>6</v>
      </c>
      <c r="AJ311">
        <v>3</v>
      </c>
      <c r="AK311">
        <v>0</v>
      </c>
      <c r="AL311">
        <v>0</v>
      </c>
      <c r="AM311">
        <v>0</v>
      </c>
      <c r="AN311">
        <v>10</v>
      </c>
      <c r="AO311">
        <v>0</v>
      </c>
      <c r="AP311">
        <v>0</v>
      </c>
      <c r="AQ311">
        <v>0</v>
      </c>
      <c r="AR311">
        <v>0</v>
      </c>
      <c r="AS311">
        <v>0</v>
      </c>
      <c r="AU311">
        <v>0</v>
      </c>
      <c r="AW311">
        <v>0</v>
      </c>
      <c r="AX311">
        <v>0</v>
      </c>
      <c r="AY311">
        <v>0</v>
      </c>
      <c r="AZ311">
        <v>0</v>
      </c>
      <c r="BB311">
        <v>0</v>
      </c>
      <c r="BC311" s="2">
        <v>2958465</v>
      </c>
      <c r="BD311">
        <v>0</v>
      </c>
      <c r="BE311">
        <v>0</v>
      </c>
      <c r="BY311" s="2"/>
    </row>
    <row r="312" spans="1:77" hidden="1" x14ac:dyDescent="0.25">
      <c r="A312">
        <v>121360</v>
      </c>
      <c r="B312" t="s">
        <v>420</v>
      </c>
      <c r="C312">
        <v>19421466</v>
      </c>
      <c r="D312" t="s">
        <v>3</v>
      </c>
      <c r="E312">
        <v>1990</v>
      </c>
      <c r="F312">
        <v>80</v>
      </c>
      <c r="G312">
        <v>162</v>
      </c>
      <c r="H312" s="2">
        <v>43897</v>
      </c>
      <c r="I312" s="2">
        <v>43901</v>
      </c>
      <c r="J312" s="2">
        <v>2958465</v>
      </c>
      <c r="K312" s="2">
        <v>43904</v>
      </c>
      <c r="L312" t="s">
        <v>82</v>
      </c>
      <c r="M312" t="s">
        <v>83</v>
      </c>
      <c r="N312">
        <v>1</v>
      </c>
      <c r="O312">
        <v>5</v>
      </c>
      <c r="P312">
        <v>0</v>
      </c>
      <c r="Q312">
        <v>0</v>
      </c>
      <c r="R312">
        <v>0</v>
      </c>
      <c r="S312">
        <v>2</v>
      </c>
      <c r="T312" t="s">
        <v>2</v>
      </c>
      <c r="U312" t="s">
        <v>6</v>
      </c>
      <c r="V312">
        <v>2</v>
      </c>
      <c r="W312" t="s">
        <v>91</v>
      </c>
      <c r="X312">
        <v>0</v>
      </c>
      <c r="Z312">
        <v>0</v>
      </c>
      <c r="AB312">
        <v>32.03</v>
      </c>
      <c r="AC312">
        <v>0.05</v>
      </c>
      <c r="AD312">
        <v>5</v>
      </c>
      <c r="AE312" s="4">
        <v>43911</v>
      </c>
      <c r="AF312">
        <v>4</v>
      </c>
      <c r="AG312">
        <v>2</v>
      </c>
      <c r="AH312" s="1">
        <v>0</v>
      </c>
      <c r="AI312">
        <v>1</v>
      </c>
      <c r="AJ312">
        <v>1</v>
      </c>
      <c r="AK312">
        <v>0</v>
      </c>
      <c r="AL312">
        <v>0</v>
      </c>
      <c r="AM312">
        <v>0</v>
      </c>
      <c r="AN312">
        <v>0</v>
      </c>
      <c r="AO312">
        <v>2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W312">
        <v>0</v>
      </c>
      <c r="AX312">
        <v>0</v>
      </c>
      <c r="AY312">
        <v>0</v>
      </c>
      <c r="AZ312">
        <v>0</v>
      </c>
      <c r="BB312">
        <v>0</v>
      </c>
      <c r="BC312" s="2">
        <v>2958465</v>
      </c>
      <c r="BD312">
        <v>0</v>
      </c>
      <c r="BE312">
        <v>0</v>
      </c>
    </row>
    <row r="313" spans="1:77" hidden="1" x14ac:dyDescent="0.25">
      <c r="A313">
        <v>121360</v>
      </c>
      <c r="B313" t="s">
        <v>420</v>
      </c>
      <c r="C313">
        <v>19421466</v>
      </c>
      <c r="D313" t="s">
        <v>3</v>
      </c>
      <c r="E313">
        <v>1990</v>
      </c>
      <c r="F313">
        <v>80</v>
      </c>
      <c r="G313">
        <v>162</v>
      </c>
      <c r="H313" s="2">
        <v>44028</v>
      </c>
      <c r="I313" s="2">
        <v>44033</v>
      </c>
      <c r="J313" s="2">
        <v>44037</v>
      </c>
      <c r="K313" s="2">
        <v>44039</v>
      </c>
      <c r="L313" t="s">
        <v>82</v>
      </c>
      <c r="M313" t="s">
        <v>83</v>
      </c>
      <c r="N313">
        <v>2</v>
      </c>
      <c r="O313">
        <v>6</v>
      </c>
      <c r="P313">
        <v>0</v>
      </c>
      <c r="Q313">
        <v>0</v>
      </c>
      <c r="R313">
        <v>0</v>
      </c>
      <c r="S313">
        <v>2</v>
      </c>
      <c r="T313" t="s">
        <v>2</v>
      </c>
      <c r="U313" t="s">
        <v>6</v>
      </c>
      <c r="V313">
        <v>3</v>
      </c>
      <c r="W313" t="s">
        <v>91</v>
      </c>
      <c r="X313">
        <v>1</v>
      </c>
      <c r="Y313" t="s">
        <v>98</v>
      </c>
      <c r="Z313">
        <v>0</v>
      </c>
      <c r="AD313">
        <v>20</v>
      </c>
      <c r="AE313" s="4">
        <v>44042</v>
      </c>
      <c r="AF313">
        <v>13</v>
      </c>
      <c r="AG313">
        <v>9</v>
      </c>
      <c r="AH313" s="1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4</v>
      </c>
      <c r="AO313">
        <v>0</v>
      </c>
      <c r="AP313">
        <v>0</v>
      </c>
      <c r="AQ313">
        <v>0</v>
      </c>
      <c r="AR313">
        <v>0</v>
      </c>
      <c r="AS313">
        <v>0</v>
      </c>
      <c r="AU313">
        <v>0</v>
      </c>
      <c r="AW313">
        <v>0</v>
      </c>
      <c r="AX313">
        <v>0</v>
      </c>
      <c r="AY313">
        <v>0</v>
      </c>
      <c r="AZ313">
        <v>0</v>
      </c>
      <c r="BB313">
        <v>0</v>
      </c>
      <c r="BC313" s="2">
        <v>2958465</v>
      </c>
      <c r="BD313">
        <v>0</v>
      </c>
      <c r="BE313">
        <v>0</v>
      </c>
    </row>
    <row r="314" spans="1:77" hidden="1" x14ac:dyDescent="0.25">
      <c r="A314">
        <v>121386</v>
      </c>
      <c r="B314" t="s">
        <v>421</v>
      </c>
      <c r="C314">
        <v>20009480</v>
      </c>
      <c r="D314" t="s">
        <v>3</v>
      </c>
      <c r="E314">
        <v>1991</v>
      </c>
      <c r="F314">
        <v>43</v>
      </c>
      <c r="G314">
        <v>150</v>
      </c>
      <c r="H314" s="2">
        <v>43947</v>
      </c>
      <c r="I314" s="2">
        <v>43948</v>
      </c>
      <c r="J314" s="2">
        <v>2958465</v>
      </c>
      <c r="K314" s="2">
        <v>43951</v>
      </c>
      <c r="L314" t="s">
        <v>81</v>
      </c>
      <c r="M314" t="s">
        <v>106</v>
      </c>
      <c r="N314">
        <v>1</v>
      </c>
      <c r="O314">
        <v>6</v>
      </c>
      <c r="P314">
        <v>0</v>
      </c>
      <c r="Q314">
        <v>0</v>
      </c>
      <c r="R314">
        <v>0</v>
      </c>
      <c r="S314">
        <v>1</v>
      </c>
      <c r="T314" t="s">
        <v>2</v>
      </c>
      <c r="U314" t="s">
        <v>5</v>
      </c>
      <c r="V314">
        <v>2</v>
      </c>
      <c r="W314" t="s">
        <v>91</v>
      </c>
      <c r="X314">
        <v>0</v>
      </c>
      <c r="Z314">
        <v>0</v>
      </c>
      <c r="AD314">
        <v>14</v>
      </c>
      <c r="AE314" s="4">
        <v>43956</v>
      </c>
      <c r="AF314">
        <v>10</v>
      </c>
      <c r="AG314">
        <v>8</v>
      </c>
      <c r="AH314" s="1">
        <v>2</v>
      </c>
      <c r="AI314">
        <v>2</v>
      </c>
      <c r="AJ314">
        <v>3</v>
      </c>
      <c r="AK314">
        <v>0</v>
      </c>
      <c r="AL314">
        <v>0</v>
      </c>
      <c r="AM314">
        <v>0</v>
      </c>
      <c r="AN314">
        <v>6</v>
      </c>
      <c r="AO314">
        <v>0</v>
      </c>
      <c r="AP314">
        <v>0</v>
      </c>
      <c r="AQ314">
        <v>0</v>
      </c>
      <c r="AR314">
        <v>0</v>
      </c>
      <c r="AS314">
        <v>0</v>
      </c>
      <c r="AU314">
        <v>0</v>
      </c>
      <c r="AW314">
        <v>0</v>
      </c>
      <c r="AX314">
        <v>0</v>
      </c>
      <c r="AY314">
        <v>0</v>
      </c>
      <c r="AZ314">
        <v>0</v>
      </c>
      <c r="BB314">
        <v>0</v>
      </c>
      <c r="BC314" s="2">
        <v>2958465</v>
      </c>
      <c r="BD314">
        <v>0</v>
      </c>
      <c r="BE314">
        <v>0</v>
      </c>
      <c r="BY314" s="2"/>
    </row>
    <row r="315" spans="1:77" hidden="1" x14ac:dyDescent="0.25">
      <c r="A315">
        <v>121475</v>
      </c>
      <c r="B315" t="s">
        <v>422</v>
      </c>
      <c r="C315">
        <v>17414561</v>
      </c>
      <c r="D315" t="s">
        <v>3</v>
      </c>
      <c r="E315">
        <v>1986</v>
      </c>
      <c r="F315">
        <v>49</v>
      </c>
      <c r="G315">
        <v>156</v>
      </c>
      <c r="H315" s="2">
        <v>43896</v>
      </c>
      <c r="I315" s="2">
        <v>43899</v>
      </c>
      <c r="J315" s="2">
        <v>2958465</v>
      </c>
      <c r="K315" s="2">
        <v>43902</v>
      </c>
      <c r="L315" t="s">
        <v>81</v>
      </c>
      <c r="M315" t="s">
        <v>106</v>
      </c>
      <c r="N315">
        <v>1</v>
      </c>
      <c r="O315">
        <v>11</v>
      </c>
      <c r="P315">
        <v>0</v>
      </c>
      <c r="Q315">
        <v>0</v>
      </c>
      <c r="R315">
        <v>1001</v>
      </c>
      <c r="S315">
        <v>3</v>
      </c>
      <c r="T315" t="s">
        <v>2</v>
      </c>
      <c r="U315" t="s">
        <v>6</v>
      </c>
      <c r="V315">
        <v>2</v>
      </c>
      <c r="W315" t="s">
        <v>91</v>
      </c>
      <c r="X315">
        <v>0</v>
      </c>
      <c r="Z315">
        <v>0</v>
      </c>
      <c r="AB315">
        <v>49.89</v>
      </c>
      <c r="AC315">
        <v>0.126</v>
      </c>
      <c r="AD315">
        <v>18</v>
      </c>
      <c r="AE315" s="4">
        <v>43908</v>
      </c>
      <c r="AF315">
        <v>13</v>
      </c>
      <c r="AG315">
        <v>9</v>
      </c>
      <c r="AH315" s="1">
        <v>2</v>
      </c>
      <c r="AI315">
        <v>5</v>
      </c>
      <c r="AJ315">
        <v>1</v>
      </c>
      <c r="AK315">
        <v>0</v>
      </c>
      <c r="AL315">
        <v>0</v>
      </c>
      <c r="AM315">
        <v>0</v>
      </c>
      <c r="AN315">
        <v>6</v>
      </c>
      <c r="AO315">
        <v>2</v>
      </c>
      <c r="AP315">
        <v>0</v>
      </c>
      <c r="AQ315">
        <v>0</v>
      </c>
      <c r="AR315">
        <v>0</v>
      </c>
      <c r="AS315">
        <v>0</v>
      </c>
      <c r="AT315">
        <v>468</v>
      </c>
      <c r="AU315">
        <v>1</v>
      </c>
      <c r="AV315" t="s">
        <v>423</v>
      </c>
      <c r="AW315">
        <v>1</v>
      </c>
      <c r="AX315">
        <v>0</v>
      </c>
      <c r="AY315">
        <v>0</v>
      </c>
      <c r="AZ315">
        <v>5</v>
      </c>
      <c r="BA315" t="s">
        <v>279</v>
      </c>
      <c r="BB315">
        <v>1</v>
      </c>
      <c r="BC315" s="2">
        <v>43644</v>
      </c>
      <c r="BD315">
        <v>0</v>
      </c>
      <c r="BE315">
        <v>0</v>
      </c>
    </row>
    <row r="316" spans="1:77" hidden="1" x14ac:dyDescent="0.25">
      <c r="A316">
        <v>121666</v>
      </c>
      <c r="B316" t="s">
        <v>424</v>
      </c>
      <c r="C316">
        <v>20010229</v>
      </c>
      <c r="D316" t="s">
        <v>3</v>
      </c>
      <c r="E316">
        <v>1992</v>
      </c>
      <c r="F316">
        <v>50</v>
      </c>
      <c r="G316">
        <v>156</v>
      </c>
      <c r="H316" s="2">
        <v>43885</v>
      </c>
      <c r="I316" s="2">
        <v>43888</v>
      </c>
      <c r="J316" s="2">
        <v>2958465</v>
      </c>
      <c r="K316" s="2">
        <v>43891</v>
      </c>
      <c r="L316" t="s">
        <v>82</v>
      </c>
      <c r="M316" t="s">
        <v>83</v>
      </c>
      <c r="N316">
        <v>1</v>
      </c>
      <c r="O316">
        <v>8</v>
      </c>
      <c r="P316">
        <v>0</v>
      </c>
      <c r="Q316">
        <v>0</v>
      </c>
      <c r="R316">
        <v>100</v>
      </c>
      <c r="S316">
        <v>2</v>
      </c>
      <c r="T316" t="s">
        <v>2</v>
      </c>
      <c r="U316" t="s">
        <v>6</v>
      </c>
      <c r="V316">
        <v>2</v>
      </c>
      <c r="W316" t="s">
        <v>91</v>
      </c>
      <c r="X316">
        <v>0</v>
      </c>
      <c r="Z316">
        <v>0</v>
      </c>
      <c r="AB316">
        <v>55.57</v>
      </c>
      <c r="AC316">
        <v>0.19500000000000001</v>
      </c>
      <c r="AD316">
        <v>39</v>
      </c>
      <c r="AE316" s="4">
        <v>43964</v>
      </c>
      <c r="AF316">
        <v>26</v>
      </c>
      <c r="AG316">
        <v>22</v>
      </c>
      <c r="AH316" s="1">
        <v>0</v>
      </c>
      <c r="AI316">
        <v>18</v>
      </c>
      <c r="AJ316">
        <v>1</v>
      </c>
      <c r="AK316">
        <v>0</v>
      </c>
      <c r="AL316">
        <v>0</v>
      </c>
      <c r="AM316">
        <v>0</v>
      </c>
      <c r="AN316">
        <v>10</v>
      </c>
      <c r="AO316">
        <v>2</v>
      </c>
      <c r="AP316">
        <v>0</v>
      </c>
      <c r="AQ316">
        <v>0</v>
      </c>
      <c r="AR316">
        <v>0</v>
      </c>
      <c r="AS316">
        <v>0</v>
      </c>
      <c r="AT316">
        <v>969</v>
      </c>
      <c r="AU316">
        <v>1</v>
      </c>
      <c r="AW316">
        <v>2</v>
      </c>
      <c r="AX316">
        <v>0</v>
      </c>
      <c r="AY316">
        <v>2</v>
      </c>
      <c r="AZ316">
        <v>24</v>
      </c>
      <c r="BB316">
        <v>1</v>
      </c>
      <c r="BC316" s="2">
        <v>43633</v>
      </c>
      <c r="BD316">
        <v>0</v>
      </c>
      <c r="BE316">
        <v>0</v>
      </c>
    </row>
    <row r="317" spans="1:77" hidden="1" x14ac:dyDescent="0.25">
      <c r="A317">
        <v>121743</v>
      </c>
      <c r="B317" t="s">
        <v>425</v>
      </c>
      <c r="C317">
        <v>20010360</v>
      </c>
      <c r="D317" t="s">
        <v>3</v>
      </c>
      <c r="E317">
        <v>1992</v>
      </c>
      <c r="F317">
        <v>55</v>
      </c>
      <c r="G317">
        <v>158</v>
      </c>
      <c r="H317" s="2">
        <v>44373</v>
      </c>
      <c r="I317" s="2">
        <v>44374</v>
      </c>
      <c r="J317" s="2">
        <v>2958465</v>
      </c>
      <c r="K317" s="2">
        <v>44377</v>
      </c>
      <c r="L317" t="s">
        <v>82</v>
      </c>
      <c r="M317" t="s">
        <v>83</v>
      </c>
      <c r="N317">
        <v>1</v>
      </c>
      <c r="O317">
        <v>6</v>
      </c>
      <c r="P317">
        <v>0</v>
      </c>
      <c r="Q317">
        <v>0</v>
      </c>
      <c r="R317">
        <v>0</v>
      </c>
      <c r="S317">
        <v>1</v>
      </c>
      <c r="T317" t="s">
        <v>2</v>
      </c>
      <c r="U317" t="s">
        <v>7</v>
      </c>
      <c r="V317">
        <v>2</v>
      </c>
      <c r="W317" t="s">
        <v>91</v>
      </c>
      <c r="X317">
        <v>0</v>
      </c>
      <c r="Z317">
        <v>0</v>
      </c>
      <c r="AD317">
        <v>8</v>
      </c>
      <c r="AE317" s="4">
        <v>44388</v>
      </c>
      <c r="AF317">
        <v>6</v>
      </c>
      <c r="AG317">
        <v>4</v>
      </c>
      <c r="AH317" s="1">
        <v>1</v>
      </c>
      <c r="AI317">
        <v>2</v>
      </c>
      <c r="AJ317">
        <v>0</v>
      </c>
      <c r="AK317">
        <v>0</v>
      </c>
      <c r="AL317">
        <v>0</v>
      </c>
      <c r="AM317">
        <v>0</v>
      </c>
      <c r="AN317">
        <v>1</v>
      </c>
      <c r="AO317">
        <v>0</v>
      </c>
      <c r="AP317">
        <v>0</v>
      </c>
      <c r="AQ317">
        <v>0</v>
      </c>
      <c r="AR317">
        <v>0</v>
      </c>
      <c r="AS317">
        <v>0</v>
      </c>
      <c r="AU317">
        <v>0</v>
      </c>
      <c r="AW317">
        <v>0</v>
      </c>
      <c r="AX317">
        <v>0</v>
      </c>
      <c r="AY317">
        <v>0</v>
      </c>
      <c r="AZ317">
        <v>0</v>
      </c>
      <c r="BB317">
        <v>0</v>
      </c>
      <c r="BC317" s="2">
        <v>2958465</v>
      </c>
      <c r="BD317">
        <v>0</v>
      </c>
      <c r="BE317">
        <v>0</v>
      </c>
    </row>
    <row r="318" spans="1:77" hidden="1" x14ac:dyDescent="0.25">
      <c r="A318">
        <v>121743</v>
      </c>
      <c r="B318" t="s">
        <v>425</v>
      </c>
      <c r="C318">
        <v>20010360</v>
      </c>
      <c r="D318" t="s">
        <v>3</v>
      </c>
      <c r="E318">
        <v>1992</v>
      </c>
      <c r="F318">
        <v>55</v>
      </c>
      <c r="G318">
        <v>158</v>
      </c>
      <c r="H318" s="2">
        <v>44518</v>
      </c>
      <c r="I318" s="2">
        <v>44519</v>
      </c>
      <c r="J318" s="2">
        <v>2958465</v>
      </c>
      <c r="K318" s="2">
        <v>44522</v>
      </c>
      <c r="L318" t="s">
        <v>82</v>
      </c>
      <c r="M318" t="s">
        <v>83</v>
      </c>
      <c r="N318">
        <v>2</v>
      </c>
      <c r="O318">
        <v>4</v>
      </c>
      <c r="P318">
        <v>0</v>
      </c>
      <c r="Q318">
        <v>0</v>
      </c>
      <c r="R318">
        <v>0</v>
      </c>
      <c r="S318">
        <v>1</v>
      </c>
      <c r="T318" t="s">
        <v>2</v>
      </c>
      <c r="U318" t="s">
        <v>7</v>
      </c>
      <c r="V318">
        <v>2</v>
      </c>
      <c r="W318" t="s">
        <v>91</v>
      </c>
      <c r="X318">
        <v>0</v>
      </c>
      <c r="Z318">
        <v>0</v>
      </c>
      <c r="AD318">
        <v>8</v>
      </c>
      <c r="AE318" s="4">
        <v>44527</v>
      </c>
      <c r="AF318">
        <v>4</v>
      </c>
      <c r="AG318">
        <v>4</v>
      </c>
      <c r="AH318" s="1">
        <v>0</v>
      </c>
      <c r="AI318">
        <v>2</v>
      </c>
      <c r="AJ318">
        <v>0</v>
      </c>
      <c r="AK318">
        <v>0</v>
      </c>
      <c r="AL318">
        <v>0</v>
      </c>
      <c r="AM318">
        <v>0</v>
      </c>
      <c r="AN318">
        <v>4</v>
      </c>
      <c r="AO318">
        <v>0</v>
      </c>
      <c r="AP318">
        <v>0</v>
      </c>
      <c r="AQ318">
        <v>0</v>
      </c>
      <c r="AR318">
        <v>0</v>
      </c>
      <c r="AS318">
        <v>0</v>
      </c>
      <c r="AU318">
        <v>0</v>
      </c>
      <c r="AW318">
        <v>0</v>
      </c>
      <c r="AX318">
        <v>0</v>
      </c>
      <c r="AY318">
        <v>0</v>
      </c>
      <c r="AZ318">
        <v>0</v>
      </c>
      <c r="BB318">
        <v>0</v>
      </c>
      <c r="BC318" s="2">
        <v>2958465</v>
      </c>
      <c r="BD318">
        <v>0</v>
      </c>
      <c r="BE318">
        <v>0</v>
      </c>
    </row>
    <row r="319" spans="1:77" hidden="1" x14ac:dyDescent="0.25">
      <c r="A319">
        <v>121754</v>
      </c>
      <c r="B319" t="s">
        <v>426</v>
      </c>
      <c r="C319">
        <v>13600386</v>
      </c>
      <c r="D319" t="s">
        <v>3</v>
      </c>
      <c r="E319">
        <v>1987</v>
      </c>
      <c r="F319">
        <v>58</v>
      </c>
      <c r="G319">
        <v>160</v>
      </c>
      <c r="H319" s="2">
        <v>44633</v>
      </c>
      <c r="I319" s="2">
        <v>44634</v>
      </c>
      <c r="J319" s="2">
        <v>2958465</v>
      </c>
      <c r="K319" s="2">
        <v>44637</v>
      </c>
      <c r="L319" t="s">
        <v>90</v>
      </c>
      <c r="M319" t="s">
        <v>85</v>
      </c>
      <c r="N319">
        <v>1</v>
      </c>
      <c r="O319">
        <v>8</v>
      </c>
      <c r="P319">
        <v>0</v>
      </c>
      <c r="Q319">
        <v>0</v>
      </c>
      <c r="R319">
        <v>1001</v>
      </c>
      <c r="S319">
        <v>9</v>
      </c>
      <c r="T319" t="s">
        <v>2</v>
      </c>
      <c r="U319" t="s">
        <v>6</v>
      </c>
      <c r="V319">
        <v>2</v>
      </c>
      <c r="W319" t="s">
        <v>253</v>
      </c>
      <c r="X319">
        <v>0</v>
      </c>
      <c r="Z319">
        <v>0</v>
      </c>
      <c r="AB319">
        <v>37.68</v>
      </c>
      <c r="AC319" t="s">
        <v>92</v>
      </c>
      <c r="AD319">
        <v>9</v>
      </c>
      <c r="AE319" s="4">
        <v>44642.522916666669</v>
      </c>
      <c r="AF319">
        <v>8</v>
      </c>
      <c r="AG319">
        <v>7</v>
      </c>
      <c r="AH319" s="1">
        <v>0</v>
      </c>
      <c r="AI319">
        <v>2</v>
      </c>
      <c r="AJ319">
        <v>2</v>
      </c>
      <c r="AK319">
        <v>0</v>
      </c>
      <c r="AL319">
        <v>0</v>
      </c>
      <c r="AM319">
        <v>0</v>
      </c>
      <c r="AN319">
        <v>4</v>
      </c>
      <c r="AO319">
        <v>0</v>
      </c>
      <c r="AP319">
        <v>0</v>
      </c>
      <c r="AQ319">
        <v>0</v>
      </c>
      <c r="AR319">
        <v>0</v>
      </c>
      <c r="AS319">
        <v>0</v>
      </c>
      <c r="AU319">
        <v>0</v>
      </c>
      <c r="AW319">
        <v>0</v>
      </c>
      <c r="AX319">
        <v>0</v>
      </c>
      <c r="AY319">
        <v>0</v>
      </c>
      <c r="AZ319">
        <v>0</v>
      </c>
      <c r="BB319">
        <v>0</v>
      </c>
      <c r="BC319" s="2">
        <v>2958465</v>
      </c>
      <c r="BD319">
        <v>0</v>
      </c>
      <c r="BE319">
        <v>0</v>
      </c>
    </row>
    <row r="320" spans="1:77" hidden="1" x14ac:dyDescent="0.25">
      <c r="A320">
        <v>121796</v>
      </c>
      <c r="B320" t="s">
        <v>427</v>
      </c>
      <c r="C320">
        <v>20010432</v>
      </c>
      <c r="D320" t="s">
        <v>3</v>
      </c>
      <c r="E320">
        <v>1985</v>
      </c>
      <c r="F320">
        <v>85</v>
      </c>
      <c r="G320">
        <v>147</v>
      </c>
      <c r="H320" s="2">
        <v>43898</v>
      </c>
      <c r="I320" s="2">
        <v>43901</v>
      </c>
      <c r="J320" s="2">
        <v>2958465</v>
      </c>
      <c r="K320" s="2">
        <v>43904</v>
      </c>
      <c r="L320" t="s">
        <v>82</v>
      </c>
      <c r="M320" t="s">
        <v>83</v>
      </c>
      <c r="N320">
        <v>1</v>
      </c>
      <c r="O320">
        <v>6.5</v>
      </c>
      <c r="P320">
        <v>0</v>
      </c>
      <c r="Q320">
        <v>0</v>
      </c>
      <c r="R320">
        <v>0</v>
      </c>
      <c r="S320">
        <v>2</v>
      </c>
      <c r="T320" t="s">
        <v>2</v>
      </c>
      <c r="U320" t="s">
        <v>6</v>
      </c>
      <c r="V320">
        <v>2</v>
      </c>
      <c r="W320" t="s">
        <v>91</v>
      </c>
      <c r="X320">
        <v>0</v>
      </c>
      <c r="Z320">
        <v>0</v>
      </c>
      <c r="AB320">
        <v>21.79</v>
      </c>
      <c r="AC320">
        <v>0.05</v>
      </c>
      <c r="AD320">
        <v>16</v>
      </c>
      <c r="AE320" s="4">
        <v>43911</v>
      </c>
      <c r="AF320">
        <v>13</v>
      </c>
      <c r="AG320">
        <v>10</v>
      </c>
      <c r="AH320" s="1">
        <v>1</v>
      </c>
      <c r="AI320">
        <v>1</v>
      </c>
      <c r="AJ320">
        <v>2</v>
      </c>
      <c r="AK320">
        <v>0</v>
      </c>
      <c r="AL320">
        <v>0</v>
      </c>
      <c r="AM320">
        <v>0</v>
      </c>
      <c r="AN320">
        <v>2</v>
      </c>
      <c r="AO320">
        <v>2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W320">
        <v>0</v>
      </c>
      <c r="AX320">
        <v>0</v>
      </c>
      <c r="AY320">
        <v>0</v>
      </c>
      <c r="AZ320">
        <v>0</v>
      </c>
      <c r="BB320">
        <v>0</v>
      </c>
      <c r="BC320" s="2">
        <v>2958465</v>
      </c>
      <c r="BD320">
        <v>0</v>
      </c>
      <c r="BE320">
        <v>0</v>
      </c>
    </row>
    <row r="321" spans="1:77" hidden="1" x14ac:dyDescent="0.25">
      <c r="A321">
        <v>121968</v>
      </c>
      <c r="B321" t="s">
        <v>428</v>
      </c>
      <c r="C321">
        <v>20010861</v>
      </c>
      <c r="D321" t="s">
        <v>3</v>
      </c>
      <c r="E321">
        <v>1993</v>
      </c>
      <c r="F321">
        <v>45</v>
      </c>
      <c r="G321">
        <v>160</v>
      </c>
      <c r="H321" s="2">
        <v>44053</v>
      </c>
      <c r="I321" s="2">
        <v>44055</v>
      </c>
      <c r="J321" s="2">
        <v>44055</v>
      </c>
      <c r="K321" s="2">
        <v>44058</v>
      </c>
      <c r="L321" t="s">
        <v>82</v>
      </c>
      <c r="M321" t="s">
        <v>83</v>
      </c>
      <c r="N321">
        <v>1</v>
      </c>
      <c r="O321">
        <v>11</v>
      </c>
      <c r="P321">
        <v>0</v>
      </c>
      <c r="Q321">
        <v>0</v>
      </c>
      <c r="R321">
        <v>0</v>
      </c>
      <c r="S321">
        <v>1</v>
      </c>
      <c r="T321" t="s">
        <v>2</v>
      </c>
      <c r="U321" t="s">
        <v>6</v>
      </c>
      <c r="V321">
        <v>2</v>
      </c>
      <c r="W321" t="s">
        <v>91</v>
      </c>
      <c r="X321">
        <v>0</v>
      </c>
      <c r="Z321">
        <v>0</v>
      </c>
      <c r="AD321">
        <v>10</v>
      </c>
      <c r="AE321" s="4">
        <v>44063</v>
      </c>
      <c r="AF321">
        <v>6</v>
      </c>
      <c r="AG321">
        <v>5</v>
      </c>
      <c r="AH321" s="1">
        <v>0</v>
      </c>
      <c r="AI321">
        <v>3</v>
      </c>
      <c r="AJ321">
        <v>1</v>
      </c>
      <c r="AK321">
        <v>0</v>
      </c>
      <c r="AL321">
        <v>0</v>
      </c>
      <c r="AM321">
        <v>0</v>
      </c>
      <c r="AN321">
        <v>4</v>
      </c>
      <c r="AO321">
        <v>0</v>
      </c>
      <c r="AP321">
        <v>0</v>
      </c>
      <c r="AQ321">
        <v>0</v>
      </c>
      <c r="AR321">
        <v>0</v>
      </c>
      <c r="AS321">
        <v>0</v>
      </c>
      <c r="AU321">
        <v>0</v>
      </c>
      <c r="AW321">
        <v>0</v>
      </c>
      <c r="AX321">
        <v>0</v>
      </c>
      <c r="AY321">
        <v>0</v>
      </c>
      <c r="AZ321">
        <v>0</v>
      </c>
      <c r="BB321">
        <v>0</v>
      </c>
      <c r="BC321" s="2">
        <v>2958465</v>
      </c>
      <c r="BD321">
        <v>0</v>
      </c>
      <c r="BE321">
        <v>0</v>
      </c>
      <c r="BY321" s="2"/>
    </row>
    <row r="322" spans="1:77" hidden="1" x14ac:dyDescent="0.25">
      <c r="A322">
        <v>121982</v>
      </c>
      <c r="B322" t="s">
        <v>429</v>
      </c>
      <c r="C322">
        <v>20010881</v>
      </c>
      <c r="D322" t="s">
        <v>3</v>
      </c>
      <c r="E322">
        <v>1988</v>
      </c>
      <c r="F322">
        <v>55</v>
      </c>
      <c r="G322">
        <v>155</v>
      </c>
      <c r="H322" s="2">
        <v>43976</v>
      </c>
      <c r="I322" s="2">
        <v>43978</v>
      </c>
      <c r="J322" s="2">
        <v>43979</v>
      </c>
      <c r="K322" s="2">
        <v>43981</v>
      </c>
      <c r="L322" t="s">
        <v>82</v>
      </c>
      <c r="M322" t="s">
        <v>83</v>
      </c>
      <c r="N322">
        <v>2</v>
      </c>
      <c r="O322">
        <v>6</v>
      </c>
      <c r="P322">
        <v>0</v>
      </c>
      <c r="Q322">
        <v>0</v>
      </c>
      <c r="R322">
        <v>0</v>
      </c>
      <c r="S322">
        <v>5</v>
      </c>
      <c r="T322" t="s">
        <v>2</v>
      </c>
      <c r="U322" t="s">
        <v>11</v>
      </c>
      <c r="V322">
        <v>2</v>
      </c>
      <c r="W322" t="s">
        <v>91</v>
      </c>
      <c r="X322">
        <v>0</v>
      </c>
      <c r="Z322">
        <v>0</v>
      </c>
      <c r="AB322">
        <v>49.34</v>
      </c>
      <c r="AC322">
        <v>9.7000000000000003E-2</v>
      </c>
      <c r="AD322">
        <v>27</v>
      </c>
      <c r="AE322" s="4">
        <v>43988</v>
      </c>
      <c r="AF322">
        <v>23</v>
      </c>
      <c r="AG322">
        <v>20</v>
      </c>
      <c r="AH322" s="1">
        <v>0</v>
      </c>
      <c r="AI322">
        <v>10</v>
      </c>
      <c r="AJ322">
        <v>3</v>
      </c>
      <c r="AK322">
        <v>0</v>
      </c>
      <c r="AL322">
        <v>3</v>
      </c>
      <c r="AM322">
        <v>2</v>
      </c>
      <c r="AN322">
        <v>5</v>
      </c>
      <c r="AO322">
        <v>0</v>
      </c>
      <c r="AP322">
        <v>0</v>
      </c>
      <c r="AQ322">
        <v>0</v>
      </c>
      <c r="AR322">
        <v>0</v>
      </c>
      <c r="AS322">
        <v>0</v>
      </c>
      <c r="AU322">
        <v>0</v>
      </c>
      <c r="AW322">
        <v>0</v>
      </c>
      <c r="AX322">
        <v>0</v>
      </c>
      <c r="AY322">
        <v>0</v>
      </c>
      <c r="AZ322">
        <v>0</v>
      </c>
      <c r="BB322">
        <v>0</v>
      </c>
      <c r="BC322" s="2">
        <v>2958465</v>
      </c>
      <c r="BD322">
        <v>0</v>
      </c>
      <c r="BE322">
        <v>0</v>
      </c>
    </row>
    <row r="323" spans="1:77" hidden="1" x14ac:dyDescent="0.25">
      <c r="A323">
        <v>121988</v>
      </c>
      <c r="B323" t="s">
        <v>430</v>
      </c>
      <c r="C323">
        <v>17422055</v>
      </c>
      <c r="D323" t="s">
        <v>3</v>
      </c>
      <c r="E323">
        <v>1987</v>
      </c>
      <c r="F323">
        <v>48</v>
      </c>
      <c r="G323">
        <v>153</v>
      </c>
      <c r="H323" s="2">
        <v>43941</v>
      </c>
      <c r="I323" s="2">
        <v>43945</v>
      </c>
      <c r="J323" s="2">
        <v>2958465</v>
      </c>
      <c r="K323" s="2">
        <v>43947</v>
      </c>
      <c r="L323" t="s">
        <v>82</v>
      </c>
      <c r="M323" t="s">
        <v>83</v>
      </c>
      <c r="N323">
        <v>1</v>
      </c>
      <c r="O323">
        <v>6</v>
      </c>
      <c r="P323">
        <v>0</v>
      </c>
      <c r="Q323">
        <v>0</v>
      </c>
      <c r="R323">
        <v>1111</v>
      </c>
      <c r="S323">
        <v>2</v>
      </c>
      <c r="T323" t="s">
        <v>2</v>
      </c>
      <c r="U323" t="s">
        <v>7</v>
      </c>
      <c r="V323">
        <v>1</v>
      </c>
      <c r="W323" t="s">
        <v>98</v>
      </c>
      <c r="X323">
        <v>0</v>
      </c>
      <c r="Z323">
        <v>0</v>
      </c>
      <c r="AB323">
        <v>95.92</v>
      </c>
      <c r="AC323">
        <v>0.159</v>
      </c>
      <c r="AD323">
        <v>19</v>
      </c>
      <c r="AE323" s="4">
        <v>43952</v>
      </c>
      <c r="AF323">
        <v>15</v>
      </c>
      <c r="AG323">
        <v>7</v>
      </c>
      <c r="AH323" s="1">
        <v>1</v>
      </c>
      <c r="AI323">
        <v>4</v>
      </c>
      <c r="AJ323">
        <v>3</v>
      </c>
      <c r="AK323">
        <v>0</v>
      </c>
      <c r="AL323">
        <v>0</v>
      </c>
      <c r="AM323">
        <v>0</v>
      </c>
      <c r="AN323">
        <v>8</v>
      </c>
      <c r="AO323">
        <v>0</v>
      </c>
      <c r="AP323">
        <v>0</v>
      </c>
      <c r="AQ323">
        <v>0</v>
      </c>
      <c r="AR323">
        <v>0</v>
      </c>
      <c r="AS323">
        <v>0</v>
      </c>
      <c r="AU323">
        <v>0</v>
      </c>
      <c r="AW323">
        <v>0</v>
      </c>
      <c r="AX323">
        <v>0</v>
      </c>
      <c r="AY323">
        <v>0</v>
      </c>
      <c r="AZ323">
        <v>0</v>
      </c>
      <c r="BB323">
        <v>0</v>
      </c>
      <c r="BC323" s="2">
        <v>2958465</v>
      </c>
      <c r="BD323">
        <v>0</v>
      </c>
      <c r="BE323">
        <v>0</v>
      </c>
    </row>
    <row r="324" spans="1:77" hidden="1" x14ac:dyDescent="0.25">
      <c r="A324">
        <v>122051</v>
      </c>
      <c r="B324" t="s">
        <v>431</v>
      </c>
      <c r="C324">
        <v>20011029</v>
      </c>
      <c r="D324" t="s">
        <v>3</v>
      </c>
      <c r="E324">
        <v>1988</v>
      </c>
      <c r="F324">
        <v>70</v>
      </c>
      <c r="G324">
        <v>153</v>
      </c>
      <c r="H324" s="2">
        <v>43898</v>
      </c>
      <c r="I324" s="2">
        <v>43901</v>
      </c>
      <c r="J324" s="2">
        <v>2958465</v>
      </c>
      <c r="K324" s="2">
        <v>43904</v>
      </c>
      <c r="L324" t="s">
        <v>81</v>
      </c>
      <c r="M324" t="s">
        <v>106</v>
      </c>
      <c r="N324">
        <v>1</v>
      </c>
      <c r="O324">
        <v>5</v>
      </c>
      <c r="P324">
        <v>0</v>
      </c>
      <c r="Q324">
        <v>0</v>
      </c>
      <c r="R324">
        <v>1011</v>
      </c>
      <c r="S324">
        <v>9</v>
      </c>
      <c r="T324" t="s">
        <v>2</v>
      </c>
      <c r="U324" t="s">
        <v>6</v>
      </c>
      <c r="V324">
        <v>2</v>
      </c>
      <c r="W324" t="s">
        <v>91</v>
      </c>
      <c r="X324">
        <v>0</v>
      </c>
      <c r="Z324">
        <v>0</v>
      </c>
      <c r="AD324">
        <v>19</v>
      </c>
      <c r="AE324" s="4">
        <v>43963</v>
      </c>
      <c r="AF324">
        <v>15</v>
      </c>
      <c r="AG324">
        <v>11</v>
      </c>
      <c r="AH324" s="1">
        <v>0</v>
      </c>
      <c r="AI324">
        <v>5</v>
      </c>
      <c r="AJ324">
        <v>2</v>
      </c>
      <c r="AK324">
        <v>0</v>
      </c>
      <c r="AL324">
        <v>0</v>
      </c>
      <c r="AM324">
        <v>0</v>
      </c>
      <c r="AN324">
        <v>6</v>
      </c>
      <c r="AO324">
        <v>0</v>
      </c>
      <c r="AP324">
        <v>0</v>
      </c>
      <c r="AQ324">
        <v>0</v>
      </c>
      <c r="AR324">
        <v>0</v>
      </c>
      <c r="AS324">
        <v>0</v>
      </c>
      <c r="AU324">
        <v>0</v>
      </c>
      <c r="AW324">
        <v>0</v>
      </c>
      <c r="AX324">
        <v>0</v>
      </c>
      <c r="AY324">
        <v>0</v>
      </c>
      <c r="AZ324">
        <v>0</v>
      </c>
      <c r="BB324">
        <v>0</v>
      </c>
      <c r="BC324" s="2">
        <v>2958465</v>
      </c>
      <c r="BD324">
        <v>0</v>
      </c>
      <c r="BE324">
        <v>0</v>
      </c>
      <c r="BY324" s="2"/>
    </row>
    <row r="325" spans="1:77" x14ac:dyDescent="0.25">
      <c r="A325">
        <v>122061</v>
      </c>
      <c r="B325" t="s">
        <v>432</v>
      </c>
      <c r="C325">
        <v>20500887</v>
      </c>
      <c r="D325" t="s">
        <v>3</v>
      </c>
      <c r="E325">
        <v>1987</v>
      </c>
      <c r="F325">
        <v>50</v>
      </c>
      <c r="G325">
        <v>164</v>
      </c>
      <c r="H325" s="2">
        <v>43877</v>
      </c>
      <c r="I325" s="2">
        <v>43877</v>
      </c>
      <c r="J325" s="2">
        <v>43888</v>
      </c>
      <c r="K325" s="2">
        <v>43890</v>
      </c>
      <c r="L325" t="s">
        <v>138</v>
      </c>
      <c r="M325" t="s">
        <v>139</v>
      </c>
      <c r="N325">
        <v>1</v>
      </c>
      <c r="O325">
        <v>7.4</v>
      </c>
      <c r="P325">
        <v>0</v>
      </c>
      <c r="Q325">
        <v>0</v>
      </c>
      <c r="R325">
        <v>0</v>
      </c>
      <c r="S325">
        <v>3</v>
      </c>
      <c r="T325" t="s">
        <v>12</v>
      </c>
      <c r="U325" t="s">
        <v>99</v>
      </c>
      <c r="V325">
        <v>0</v>
      </c>
      <c r="X325">
        <v>0</v>
      </c>
      <c r="Z325">
        <v>0</v>
      </c>
      <c r="AD325">
        <v>1</v>
      </c>
      <c r="AE325" s="4">
        <v>43892</v>
      </c>
      <c r="AF325">
        <v>1</v>
      </c>
      <c r="AG325">
        <v>0</v>
      </c>
      <c r="AH325" s="1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U325">
        <v>0</v>
      </c>
      <c r="AW325">
        <v>0</v>
      </c>
      <c r="AX325">
        <v>0</v>
      </c>
      <c r="AY325">
        <v>0</v>
      </c>
      <c r="AZ325">
        <v>0</v>
      </c>
      <c r="BB325">
        <v>0</v>
      </c>
      <c r="BC325" s="2">
        <v>2958465</v>
      </c>
      <c r="BD325">
        <v>0</v>
      </c>
      <c r="BE325">
        <v>0</v>
      </c>
    </row>
    <row r="326" spans="1:77" hidden="1" x14ac:dyDescent="0.25">
      <c r="A326">
        <v>122200</v>
      </c>
      <c r="B326" t="s">
        <v>433</v>
      </c>
      <c r="C326">
        <v>19500053</v>
      </c>
      <c r="D326" t="s">
        <v>3</v>
      </c>
      <c r="E326">
        <v>1998</v>
      </c>
      <c r="F326">
        <v>57</v>
      </c>
      <c r="G326">
        <v>159</v>
      </c>
      <c r="H326" s="2">
        <v>44133</v>
      </c>
      <c r="I326" s="2">
        <v>44136</v>
      </c>
      <c r="J326" s="2">
        <v>44136</v>
      </c>
      <c r="K326" s="2">
        <v>44139</v>
      </c>
      <c r="L326" t="s">
        <v>82</v>
      </c>
      <c r="M326" t="s">
        <v>106</v>
      </c>
      <c r="N326">
        <v>1</v>
      </c>
      <c r="O326">
        <v>10</v>
      </c>
      <c r="P326">
        <v>0</v>
      </c>
      <c r="Q326">
        <v>0</v>
      </c>
      <c r="R326">
        <v>10</v>
      </c>
      <c r="S326">
        <v>3</v>
      </c>
      <c r="T326" t="s">
        <v>2</v>
      </c>
      <c r="U326" t="s">
        <v>6</v>
      </c>
      <c r="V326">
        <v>2</v>
      </c>
      <c r="W326" t="s">
        <v>91</v>
      </c>
      <c r="X326">
        <v>0</v>
      </c>
      <c r="Z326">
        <v>0</v>
      </c>
      <c r="AD326">
        <v>16</v>
      </c>
      <c r="AE326" s="4">
        <v>44145</v>
      </c>
      <c r="AF326">
        <v>10</v>
      </c>
      <c r="AG326">
        <v>5</v>
      </c>
      <c r="AH326" s="1">
        <v>0</v>
      </c>
      <c r="AI326">
        <v>1</v>
      </c>
      <c r="AJ326">
        <v>1</v>
      </c>
      <c r="AK326">
        <v>0</v>
      </c>
      <c r="AL326">
        <v>0</v>
      </c>
      <c r="AM326">
        <v>0</v>
      </c>
      <c r="AN326">
        <v>4</v>
      </c>
      <c r="AO326">
        <v>0</v>
      </c>
      <c r="AP326">
        <v>0</v>
      </c>
      <c r="AQ326">
        <v>0</v>
      </c>
      <c r="AR326">
        <v>0</v>
      </c>
      <c r="AS326">
        <v>0</v>
      </c>
      <c r="AU326">
        <v>0</v>
      </c>
      <c r="AW326">
        <v>0</v>
      </c>
      <c r="AX326">
        <v>0</v>
      </c>
      <c r="AY326">
        <v>0</v>
      </c>
      <c r="AZ326">
        <v>0</v>
      </c>
      <c r="BB326">
        <v>0</v>
      </c>
      <c r="BC326" s="2">
        <v>2958465</v>
      </c>
      <c r="BD326">
        <v>0</v>
      </c>
      <c r="BE326">
        <v>0</v>
      </c>
    </row>
    <row r="327" spans="1:77" hidden="1" x14ac:dyDescent="0.25">
      <c r="A327">
        <v>125446</v>
      </c>
      <c r="B327" t="s">
        <v>434</v>
      </c>
      <c r="C327">
        <v>17427996</v>
      </c>
      <c r="D327" t="s">
        <v>3</v>
      </c>
      <c r="E327">
        <v>1982</v>
      </c>
      <c r="F327">
        <v>60</v>
      </c>
      <c r="G327">
        <v>160</v>
      </c>
      <c r="H327" s="2">
        <v>44692</v>
      </c>
      <c r="I327" s="2">
        <v>44693</v>
      </c>
      <c r="J327" s="2">
        <v>44702</v>
      </c>
      <c r="K327" s="2">
        <v>44704</v>
      </c>
      <c r="L327" t="s">
        <v>82</v>
      </c>
      <c r="M327" t="s">
        <v>83</v>
      </c>
      <c r="N327">
        <v>2</v>
      </c>
      <c r="O327">
        <v>10</v>
      </c>
      <c r="P327">
        <v>0</v>
      </c>
      <c r="Q327">
        <v>0</v>
      </c>
      <c r="R327" t="s">
        <v>79</v>
      </c>
      <c r="S327" t="s">
        <v>79</v>
      </c>
      <c r="T327" t="s">
        <v>113</v>
      </c>
      <c r="U327" t="s">
        <v>6</v>
      </c>
      <c r="V327">
        <v>9</v>
      </c>
      <c r="W327" t="s">
        <v>193</v>
      </c>
      <c r="X327">
        <v>4</v>
      </c>
      <c r="Y327" t="s">
        <v>115</v>
      </c>
      <c r="Z327">
        <v>0</v>
      </c>
      <c r="AB327">
        <v>685</v>
      </c>
      <c r="AC327">
        <v>0.311</v>
      </c>
      <c r="AD327">
        <v>2</v>
      </c>
      <c r="AE327" s="4">
        <v>44707</v>
      </c>
      <c r="AF327">
        <v>2</v>
      </c>
      <c r="AG327">
        <v>2</v>
      </c>
      <c r="AH327" s="1">
        <v>0</v>
      </c>
      <c r="AI327">
        <v>1</v>
      </c>
      <c r="AJ327">
        <v>1</v>
      </c>
      <c r="AK327">
        <v>0</v>
      </c>
      <c r="AL327">
        <v>0</v>
      </c>
      <c r="AM327">
        <v>0</v>
      </c>
      <c r="AN327">
        <v>2</v>
      </c>
      <c r="AO327">
        <v>0</v>
      </c>
      <c r="AP327">
        <v>0</v>
      </c>
      <c r="AQ327">
        <v>0</v>
      </c>
      <c r="AR327">
        <v>0</v>
      </c>
      <c r="AS327">
        <v>0</v>
      </c>
      <c r="AU327">
        <v>0</v>
      </c>
      <c r="AW327">
        <v>0</v>
      </c>
      <c r="AX327">
        <v>0</v>
      </c>
      <c r="AY327">
        <v>0</v>
      </c>
      <c r="AZ327">
        <v>0</v>
      </c>
      <c r="BB327">
        <v>0</v>
      </c>
      <c r="BC327" s="2">
        <v>2958465</v>
      </c>
      <c r="BD327">
        <v>0</v>
      </c>
      <c r="BE327">
        <v>0</v>
      </c>
    </row>
    <row r="328" spans="1:77" hidden="1" x14ac:dyDescent="0.25">
      <c r="A328">
        <v>125508</v>
      </c>
      <c r="B328" t="s">
        <v>435</v>
      </c>
      <c r="C328">
        <v>18412905</v>
      </c>
      <c r="D328" t="s">
        <v>3</v>
      </c>
      <c r="E328">
        <v>1996</v>
      </c>
      <c r="F328">
        <v>60</v>
      </c>
      <c r="G328">
        <v>150</v>
      </c>
      <c r="H328" s="2">
        <v>44266</v>
      </c>
      <c r="I328" s="2">
        <v>44268</v>
      </c>
      <c r="J328" s="2">
        <v>44270</v>
      </c>
      <c r="K328" s="2">
        <v>44272</v>
      </c>
      <c r="L328" t="s">
        <v>82</v>
      </c>
      <c r="M328" t="s">
        <v>83</v>
      </c>
      <c r="N328">
        <v>1</v>
      </c>
      <c r="O328">
        <v>8.5</v>
      </c>
      <c r="P328">
        <v>0</v>
      </c>
      <c r="Q328">
        <v>0</v>
      </c>
      <c r="R328">
        <v>0</v>
      </c>
      <c r="S328">
        <v>5</v>
      </c>
      <c r="T328" t="s">
        <v>2</v>
      </c>
      <c r="U328" t="s">
        <v>6</v>
      </c>
      <c r="V328">
        <v>2</v>
      </c>
      <c r="W328">
        <v>300</v>
      </c>
      <c r="X328">
        <v>0</v>
      </c>
      <c r="Z328">
        <v>0</v>
      </c>
      <c r="AB328">
        <v>18.12</v>
      </c>
      <c r="AC328">
        <v>0.127</v>
      </c>
      <c r="AD328">
        <v>30</v>
      </c>
      <c r="AE328" s="4">
        <v>44278</v>
      </c>
      <c r="AF328">
        <v>22</v>
      </c>
      <c r="AG328">
        <v>10</v>
      </c>
      <c r="AH328" s="1">
        <v>1</v>
      </c>
      <c r="AI328">
        <v>9</v>
      </c>
      <c r="AJ328">
        <v>0</v>
      </c>
      <c r="AK328">
        <v>0</v>
      </c>
      <c r="AL328">
        <v>0</v>
      </c>
      <c r="AM328">
        <v>1</v>
      </c>
      <c r="AN328">
        <v>5</v>
      </c>
      <c r="AO328">
        <v>0</v>
      </c>
      <c r="AP328">
        <v>0</v>
      </c>
      <c r="AQ328">
        <v>0</v>
      </c>
      <c r="AR328">
        <v>0</v>
      </c>
      <c r="AS328">
        <v>0</v>
      </c>
      <c r="AU328">
        <v>0</v>
      </c>
      <c r="AW328">
        <v>0</v>
      </c>
      <c r="AX328">
        <v>0</v>
      </c>
      <c r="AY328">
        <v>0</v>
      </c>
      <c r="AZ328">
        <v>0</v>
      </c>
      <c r="BB328">
        <v>0</v>
      </c>
      <c r="BC328" s="2">
        <v>2958465</v>
      </c>
      <c r="BD328">
        <v>0</v>
      </c>
      <c r="BE328">
        <v>0</v>
      </c>
    </row>
    <row r="329" spans="1:77" hidden="1" x14ac:dyDescent="0.25">
      <c r="A329">
        <v>127055</v>
      </c>
      <c r="B329" t="s">
        <v>436</v>
      </c>
      <c r="C329">
        <v>19505150</v>
      </c>
      <c r="D329" t="s">
        <v>3</v>
      </c>
      <c r="E329">
        <v>1994</v>
      </c>
      <c r="F329">
        <v>60</v>
      </c>
      <c r="G329">
        <v>160</v>
      </c>
      <c r="H329" s="2">
        <v>44508</v>
      </c>
      <c r="I329" s="2">
        <v>44509</v>
      </c>
      <c r="J329" s="2">
        <v>2958465</v>
      </c>
      <c r="K329" s="2">
        <v>44512</v>
      </c>
      <c r="L329" t="s">
        <v>82</v>
      </c>
      <c r="M329" t="s">
        <v>83</v>
      </c>
      <c r="N329">
        <v>1</v>
      </c>
      <c r="O329">
        <v>8</v>
      </c>
      <c r="P329">
        <v>0</v>
      </c>
      <c r="Q329">
        <v>0</v>
      </c>
      <c r="R329">
        <v>0</v>
      </c>
      <c r="S329">
        <v>1</v>
      </c>
      <c r="T329" t="s">
        <v>2</v>
      </c>
      <c r="U329" t="s">
        <v>6</v>
      </c>
      <c r="V329">
        <v>2</v>
      </c>
      <c r="W329" t="s">
        <v>91</v>
      </c>
      <c r="X329">
        <v>0</v>
      </c>
      <c r="Z329">
        <v>0</v>
      </c>
      <c r="AD329">
        <v>24</v>
      </c>
      <c r="AE329" s="4">
        <v>44520</v>
      </c>
      <c r="AF329">
        <v>16</v>
      </c>
      <c r="AG329">
        <v>15</v>
      </c>
      <c r="AH329" s="1">
        <v>0</v>
      </c>
      <c r="AI329">
        <v>10</v>
      </c>
      <c r="AJ329">
        <v>2</v>
      </c>
      <c r="AK329">
        <v>1</v>
      </c>
      <c r="AL329">
        <v>1</v>
      </c>
      <c r="AM329">
        <v>3</v>
      </c>
      <c r="AN329">
        <v>7</v>
      </c>
      <c r="AO329">
        <v>0</v>
      </c>
      <c r="AP329">
        <v>0</v>
      </c>
      <c r="AQ329">
        <v>0</v>
      </c>
      <c r="AR329">
        <v>0</v>
      </c>
      <c r="AS329">
        <v>0</v>
      </c>
      <c r="AU329">
        <v>0</v>
      </c>
      <c r="AW329">
        <v>0</v>
      </c>
      <c r="AX329">
        <v>0</v>
      </c>
      <c r="AY329">
        <v>0</v>
      </c>
      <c r="AZ329">
        <v>0</v>
      </c>
      <c r="BB329">
        <v>0</v>
      </c>
      <c r="BC329" s="2">
        <v>2958465</v>
      </c>
      <c r="BD329">
        <v>0</v>
      </c>
      <c r="BE329">
        <v>0</v>
      </c>
    </row>
    <row r="330" spans="1:77" hidden="1" x14ac:dyDescent="0.25">
      <c r="A330">
        <v>133325</v>
      </c>
      <c r="B330" t="s">
        <v>437</v>
      </c>
      <c r="C330">
        <v>20011391</v>
      </c>
      <c r="D330" t="s">
        <v>3</v>
      </c>
      <c r="E330">
        <v>1990</v>
      </c>
      <c r="F330">
        <v>55</v>
      </c>
      <c r="G330">
        <v>153</v>
      </c>
      <c r="H330" s="2">
        <v>43903</v>
      </c>
      <c r="I330" s="2">
        <v>43905</v>
      </c>
      <c r="J330" s="2">
        <v>2958465</v>
      </c>
      <c r="K330" s="2">
        <v>43908</v>
      </c>
      <c r="L330" t="s">
        <v>82</v>
      </c>
      <c r="M330" t="s">
        <v>96</v>
      </c>
      <c r="N330">
        <v>1</v>
      </c>
      <c r="O330">
        <v>5</v>
      </c>
      <c r="P330">
        <v>0</v>
      </c>
      <c r="Q330">
        <v>0</v>
      </c>
      <c r="R330">
        <v>0</v>
      </c>
      <c r="S330">
        <v>3</v>
      </c>
      <c r="T330" t="s">
        <v>2</v>
      </c>
      <c r="U330" t="s">
        <v>5</v>
      </c>
      <c r="V330">
        <v>2</v>
      </c>
      <c r="W330" t="s">
        <v>91</v>
      </c>
      <c r="X330">
        <v>0</v>
      </c>
      <c r="Z330">
        <v>0</v>
      </c>
      <c r="AD330">
        <v>5</v>
      </c>
      <c r="AE330" s="4">
        <v>43913</v>
      </c>
      <c r="AF330">
        <v>2</v>
      </c>
      <c r="AG330">
        <v>2</v>
      </c>
      <c r="AH330" s="1">
        <v>0</v>
      </c>
      <c r="AI330">
        <v>2</v>
      </c>
      <c r="AJ330">
        <v>0</v>
      </c>
      <c r="AK330">
        <v>0</v>
      </c>
      <c r="AL330">
        <v>0</v>
      </c>
      <c r="AM330">
        <v>0</v>
      </c>
      <c r="AN330">
        <v>2</v>
      </c>
      <c r="AO330">
        <v>0</v>
      </c>
      <c r="AP330">
        <v>0</v>
      </c>
      <c r="AQ330">
        <v>0</v>
      </c>
      <c r="AR330">
        <v>0</v>
      </c>
      <c r="AS330">
        <v>0</v>
      </c>
      <c r="AU330">
        <v>0</v>
      </c>
      <c r="AW330">
        <v>0</v>
      </c>
      <c r="AX330">
        <v>0</v>
      </c>
      <c r="AY330">
        <v>0</v>
      </c>
      <c r="AZ330">
        <v>0</v>
      </c>
      <c r="BB330">
        <v>0</v>
      </c>
      <c r="BC330" s="2">
        <v>2958465</v>
      </c>
      <c r="BD330">
        <v>0</v>
      </c>
      <c r="BE330">
        <v>0</v>
      </c>
    </row>
    <row r="331" spans="1:77" hidden="1" x14ac:dyDescent="0.25">
      <c r="A331">
        <v>133633</v>
      </c>
      <c r="B331" t="s">
        <v>438</v>
      </c>
      <c r="C331">
        <v>20012020</v>
      </c>
      <c r="D331" t="s">
        <v>3</v>
      </c>
      <c r="E331">
        <v>1991</v>
      </c>
      <c r="F331">
        <v>48</v>
      </c>
      <c r="G331">
        <v>152</v>
      </c>
      <c r="H331" s="2">
        <v>43905</v>
      </c>
      <c r="I331" s="2">
        <v>43908</v>
      </c>
      <c r="J331" s="2">
        <v>2958465</v>
      </c>
      <c r="K331" s="2">
        <v>43911</v>
      </c>
      <c r="L331" t="s">
        <v>82</v>
      </c>
      <c r="M331" t="s">
        <v>83</v>
      </c>
      <c r="N331">
        <v>1</v>
      </c>
      <c r="O331">
        <v>5.5</v>
      </c>
      <c r="P331">
        <v>0</v>
      </c>
      <c r="Q331">
        <v>0</v>
      </c>
      <c r="R331">
        <v>20</v>
      </c>
      <c r="S331">
        <v>3</v>
      </c>
      <c r="T331" t="s">
        <v>2</v>
      </c>
      <c r="U331" t="s">
        <v>6</v>
      </c>
      <c r="V331">
        <v>2</v>
      </c>
      <c r="W331" t="s">
        <v>91</v>
      </c>
      <c r="X331">
        <v>0</v>
      </c>
      <c r="Z331">
        <v>0</v>
      </c>
      <c r="AD331">
        <v>15</v>
      </c>
      <c r="AE331" s="4">
        <v>43916</v>
      </c>
      <c r="AF331">
        <v>9</v>
      </c>
      <c r="AG331">
        <v>7</v>
      </c>
      <c r="AH331" s="1">
        <v>0</v>
      </c>
      <c r="AI331">
        <v>3</v>
      </c>
      <c r="AJ331">
        <v>1</v>
      </c>
      <c r="AK331">
        <v>0</v>
      </c>
      <c r="AL331">
        <v>0</v>
      </c>
      <c r="AM331">
        <v>0</v>
      </c>
      <c r="AN331">
        <v>2</v>
      </c>
      <c r="AO331">
        <v>2</v>
      </c>
      <c r="AP331">
        <v>0</v>
      </c>
      <c r="AQ331">
        <v>0</v>
      </c>
      <c r="AR331">
        <v>0</v>
      </c>
      <c r="AS331">
        <v>0</v>
      </c>
      <c r="AT331">
        <v>648</v>
      </c>
      <c r="AU331">
        <v>2</v>
      </c>
      <c r="AV331" t="s">
        <v>439</v>
      </c>
      <c r="AW331">
        <v>0</v>
      </c>
      <c r="AX331">
        <v>1</v>
      </c>
      <c r="AY331">
        <v>0</v>
      </c>
      <c r="AZ331">
        <v>4</v>
      </c>
      <c r="BA331" t="s">
        <v>440</v>
      </c>
      <c r="BB331">
        <v>0</v>
      </c>
      <c r="BC331" s="2">
        <v>43653</v>
      </c>
      <c r="BD331">
        <v>0</v>
      </c>
      <c r="BE331">
        <v>0</v>
      </c>
    </row>
    <row r="332" spans="1:77" hidden="1" x14ac:dyDescent="0.25">
      <c r="A332">
        <v>133637</v>
      </c>
      <c r="B332" t="s">
        <v>441</v>
      </c>
      <c r="C332">
        <v>20012024</v>
      </c>
      <c r="D332" t="s">
        <v>3</v>
      </c>
      <c r="E332">
        <v>1993</v>
      </c>
      <c r="F332">
        <v>48</v>
      </c>
      <c r="G332">
        <v>152</v>
      </c>
      <c r="H332" s="2">
        <v>43906</v>
      </c>
      <c r="I332" s="2">
        <v>43940</v>
      </c>
      <c r="J332" s="2">
        <v>2958465</v>
      </c>
      <c r="K332" s="2">
        <v>43911</v>
      </c>
      <c r="L332" t="s">
        <v>82</v>
      </c>
      <c r="M332" t="s">
        <v>83</v>
      </c>
      <c r="N332">
        <v>1</v>
      </c>
      <c r="O332">
        <v>9.5</v>
      </c>
      <c r="P332">
        <v>0</v>
      </c>
      <c r="Q332">
        <v>0</v>
      </c>
      <c r="R332">
        <v>0</v>
      </c>
      <c r="S332">
        <v>3</v>
      </c>
      <c r="T332" t="s">
        <v>2</v>
      </c>
      <c r="U332" t="s">
        <v>6</v>
      </c>
      <c r="V332">
        <v>2</v>
      </c>
      <c r="W332" t="s">
        <v>91</v>
      </c>
      <c r="X332">
        <v>0</v>
      </c>
      <c r="Z332">
        <v>0</v>
      </c>
      <c r="AD332">
        <v>6</v>
      </c>
      <c r="AE332" s="4">
        <v>43916</v>
      </c>
      <c r="AF332">
        <v>4</v>
      </c>
      <c r="AG332">
        <v>3</v>
      </c>
      <c r="AH332" s="1">
        <v>0</v>
      </c>
      <c r="AI332">
        <v>2</v>
      </c>
      <c r="AJ332">
        <v>0</v>
      </c>
      <c r="AK332">
        <v>0</v>
      </c>
      <c r="AL332">
        <v>0</v>
      </c>
      <c r="AM332">
        <v>0</v>
      </c>
      <c r="AN332">
        <v>2</v>
      </c>
      <c r="AO332">
        <v>0</v>
      </c>
      <c r="AP332">
        <v>0</v>
      </c>
      <c r="AQ332">
        <v>0</v>
      </c>
      <c r="AR332">
        <v>0</v>
      </c>
      <c r="AS332">
        <v>0</v>
      </c>
      <c r="AU332">
        <v>0</v>
      </c>
      <c r="AW332">
        <v>0</v>
      </c>
      <c r="AX332">
        <v>0</v>
      </c>
      <c r="AY332">
        <v>0</v>
      </c>
      <c r="AZ332">
        <v>0</v>
      </c>
      <c r="BB332">
        <v>0</v>
      </c>
      <c r="BC332" s="2">
        <v>2958465</v>
      </c>
      <c r="BD332">
        <v>0</v>
      </c>
      <c r="BE332">
        <v>0</v>
      </c>
      <c r="BY332" s="2"/>
    </row>
    <row r="333" spans="1:77" hidden="1" x14ac:dyDescent="0.25">
      <c r="A333">
        <v>133804</v>
      </c>
      <c r="B333" t="s">
        <v>442</v>
      </c>
      <c r="C333">
        <v>13700851</v>
      </c>
      <c r="D333" t="s">
        <v>3</v>
      </c>
      <c r="E333">
        <v>1991</v>
      </c>
      <c r="F333">
        <v>52</v>
      </c>
      <c r="G333">
        <v>152</v>
      </c>
      <c r="H333" s="2">
        <v>43899</v>
      </c>
      <c r="I333" s="2">
        <v>43902</v>
      </c>
      <c r="J333" s="2">
        <v>2958465</v>
      </c>
      <c r="K333" s="2">
        <v>43905</v>
      </c>
      <c r="L333" t="s">
        <v>81</v>
      </c>
      <c r="M333" t="s">
        <v>106</v>
      </c>
      <c r="N333">
        <v>1</v>
      </c>
      <c r="O333">
        <v>7</v>
      </c>
      <c r="P333">
        <v>0</v>
      </c>
      <c r="Q333">
        <v>0</v>
      </c>
      <c r="R333">
        <v>0</v>
      </c>
      <c r="S333">
        <v>2</v>
      </c>
      <c r="T333" t="s">
        <v>2</v>
      </c>
      <c r="U333" t="s">
        <v>5</v>
      </c>
      <c r="V333">
        <v>2</v>
      </c>
      <c r="W333" t="s">
        <v>91</v>
      </c>
      <c r="X333">
        <v>0</v>
      </c>
      <c r="Z333">
        <v>0</v>
      </c>
      <c r="AD333">
        <v>20</v>
      </c>
      <c r="AE333" s="4">
        <v>43911</v>
      </c>
      <c r="AF333">
        <v>10</v>
      </c>
      <c r="AG333">
        <v>10</v>
      </c>
      <c r="AH333" s="1">
        <v>0</v>
      </c>
      <c r="AI333">
        <v>1</v>
      </c>
      <c r="AJ333">
        <v>1</v>
      </c>
      <c r="AK333">
        <v>0</v>
      </c>
      <c r="AL333">
        <v>0</v>
      </c>
      <c r="AM333">
        <v>0</v>
      </c>
      <c r="AN333">
        <v>2</v>
      </c>
      <c r="AO333">
        <v>0</v>
      </c>
      <c r="AP333">
        <v>0</v>
      </c>
      <c r="AQ333">
        <v>0</v>
      </c>
      <c r="AR333">
        <v>0</v>
      </c>
      <c r="AS333">
        <v>0</v>
      </c>
      <c r="AU333">
        <v>0</v>
      </c>
      <c r="AW333">
        <v>0</v>
      </c>
      <c r="AX333">
        <v>0</v>
      </c>
      <c r="AY333">
        <v>0</v>
      </c>
      <c r="AZ333">
        <v>0</v>
      </c>
      <c r="BB333">
        <v>0</v>
      </c>
      <c r="BC333" s="2">
        <v>2958465</v>
      </c>
      <c r="BD333">
        <v>0</v>
      </c>
      <c r="BE333">
        <v>0</v>
      </c>
      <c r="BY333" s="2"/>
    </row>
    <row r="334" spans="1:77" hidden="1" x14ac:dyDescent="0.25">
      <c r="A334">
        <v>133874</v>
      </c>
      <c r="B334" t="s">
        <v>443</v>
      </c>
      <c r="C334">
        <v>20012536</v>
      </c>
      <c r="D334" t="s">
        <v>3</v>
      </c>
      <c r="E334">
        <v>1984</v>
      </c>
      <c r="F334">
        <v>54</v>
      </c>
      <c r="G334">
        <v>157</v>
      </c>
      <c r="H334" s="2">
        <v>44147</v>
      </c>
      <c r="I334" s="2">
        <v>44149</v>
      </c>
      <c r="J334" s="2">
        <v>2958465</v>
      </c>
      <c r="K334" s="2">
        <v>44152</v>
      </c>
      <c r="L334" t="s">
        <v>90</v>
      </c>
      <c r="M334" t="s">
        <v>83</v>
      </c>
      <c r="N334">
        <v>3</v>
      </c>
      <c r="O334">
        <v>5</v>
      </c>
      <c r="P334">
        <v>0</v>
      </c>
      <c r="Q334">
        <v>0</v>
      </c>
      <c r="R334">
        <v>1011</v>
      </c>
      <c r="S334">
        <v>3</v>
      </c>
      <c r="T334" t="s">
        <v>16</v>
      </c>
      <c r="U334" t="s">
        <v>6</v>
      </c>
      <c r="V334">
        <v>2</v>
      </c>
      <c r="W334" t="s">
        <v>91</v>
      </c>
      <c r="X334">
        <v>0</v>
      </c>
      <c r="Z334">
        <v>0</v>
      </c>
      <c r="AD334">
        <v>0</v>
      </c>
      <c r="AE334" s="4">
        <v>44152</v>
      </c>
      <c r="AF334">
        <v>0</v>
      </c>
      <c r="AG334">
        <v>0</v>
      </c>
      <c r="AH334" s="1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U334">
        <v>0</v>
      </c>
      <c r="AW334">
        <v>0</v>
      </c>
      <c r="AX334">
        <v>0</v>
      </c>
      <c r="AY334">
        <v>0</v>
      </c>
      <c r="AZ334">
        <v>0</v>
      </c>
      <c r="BB334">
        <v>0</v>
      </c>
      <c r="BC334" s="2">
        <v>2958465</v>
      </c>
      <c r="BD334">
        <v>0</v>
      </c>
      <c r="BE334">
        <v>0</v>
      </c>
      <c r="BY334" s="2"/>
    </row>
    <row r="335" spans="1:77" hidden="1" x14ac:dyDescent="0.25">
      <c r="A335">
        <v>133989</v>
      </c>
      <c r="B335" t="s">
        <v>444</v>
      </c>
      <c r="C335">
        <v>20012810</v>
      </c>
      <c r="D335" t="s">
        <v>3</v>
      </c>
      <c r="E335">
        <v>1991</v>
      </c>
      <c r="F335">
        <v>52</v>
      </c>
      <c r="G335">
        <v>157</v>
      </c>
      <c r="H335" s="2">
        <v>43909</v>
      </c>
      <c r="I335" s="2">
        <v>43912</v>
      </c>
      <c r="J335" s="2">
        <v>2958465</v>
      </c>
      <c r="K335" s="2">
        <v>43915</v>
      </c>
      <c r="L335" t="s">
        <v>82</v>
      </c>
      <c r="M335" t="s">
        <v>83</v>
      </c>
      <c r="N335">
        <v>1</v>
      </c>
      <c r="O335">
        <v>7</v>
      </c>
      <c r="P335">
        <v>0</v>
      </c>
      <c r="Q335">
        <v>0</v>
      </c>
      <c r="R335">
        <v>0</v>
      </c>
      <c r="S335">
        <v>2</v>
      </c>
      <c r="T335" t="s">
        <v>2</v>
      </c>
      <c r="U335" t="s">
        <v>6</v>
      </c>
      <c r="V335">
        <v>2</v>
      </c>
      <c r="W335" t="s">
        <v>91</v>
      </c>
      <c r="X335">
        <v>0</v>
      </c>
      <c r="Z335">
        <v>0</v>
      </c>
      <c r="AD335">
        <v>19</v>
      </c>
      <c r="AE335" s="4">
        <v>43920</v>
      </c>
      <c r="AF335">
        <v>15</v>
      </c>
      <c r="AG335">
        <v>10</v>
      </c>
      <c r="AH335" s="1">
        <v>1</v>
      </c>
      <c r="AI335">
        <v>7</v>
      </c>
      <c r="AJ335">
        <v>0</v>
      </c>
      <c r="AK335">
        <v>0</v>
      </c>
      <c r="AL335">
        <v>0</v>
      </c>
      <c r="AM335">
        <v>0</v>
      </c>
      <c r="AN335">
        <v>6</v>
      </c>
      <c r="AO335">
        <v>2</v>
      </c>
      <c r="AP335">
        <v>0</v>
      </c>
      <c r="AQ335">
        <v>0</v>
      </c>
      <c r="AR335">
        <v>0</v>
      </c>
      <c r="AS335">
        <v>0</v>
      </c>
      <c r="AT335">
        <v>116.8</v>
      </c>
      <c r="AU335">
        <v>1</v>
      </c>
      <c r="AW335">
        <v>1</v>
      </c>
      <c r="AX335">
        <v>0</v>
      </c>
      <c r="AY335">
        <v>1</v>
      </c>
      <c r="AZ335">
        <v>8</v>
      </c>
      <c r="BA335" t="s">
        <v>279</v>
      </c>
      <c r="BB335">
        <v>0</v>
      </c>
      <c r="BC335" s="2">
        <v>43657</v>
      </c>
      <c r="BD335">
        <v>0</v>
      </c>
      <c r="BE335">
        <v>0</v>
      </c>
    </row>
    <row r="336" spans="1:77" hidden="1" x14ac:dyDescent="0.25">
      <c r="A336">
        <v>134188</v>
      </c>
      <c r="B336" t="s">
        <v>445</v>
      </c>
      <c r="C336">
        <v>19410764</v>
      </c>
      <c r="D336" t="s">
        <v>3</v>
      </c>
      <c r="E336">
        <v>1990</v>
      </c>
      <c r="F336">
        <v>51</v>
      </c>
      <c r="G336">
        <v>154</v>
      </c>
      <c r="H336" s="2">
        <v>43907</v>
      </c>
      <c r="I336" s="2">
        <v>43910</v>
      </c>
      <c r="J336" s="2">
        <v>2958465</v>
      </c>
      <c r="K336" s="2">
        <v>43913</v>
      </c>
      <c r="L336" t="s">
        <v>82</v>
      </c>
      <c r="M336" t="s">
        <v>101</v>
      </c>
      <c r="N336">
        <v>1</v>
      </c>
      <c r="O336">
        <v>4</v>
      </c>
      <c r="P336">
        <v>0</v>
      </c>
      <c r="Q336">
        <v>0</v>
      </c>
      <c r="R336">
        <v>0</v>
      </c>
      <c r="S336">
        <v>1</v>
      </c>
      <c r="T336" t="s">
        <v>2</v>
      </c>
      <c r="U336" t="s">
        <v>11</v>
      </c>
      <c r="V336">
        <v>2</v>
      </c>
      <c r="W336" t="s">
        <v>91</v>
      </c>
      <c r="X336">
        <v>0</v>
      </c>
      <c r="Z336">
        <v>0</v>
      </c>
      <c r="AB336">
        <v>65.22</v>
      </c>
      <c r="AC336">
        <v>0.05</v>
      </c>
      <c r="AD336">
        <v>10</v>
      </c>
      <c r="AE336" s="4">
        <v>43918</v>
      </c>
      <c r="AF336">
        <v>8</v>
      </c>
      <c r="AG336">
        <v>4</v>
      </c>
      <c r="AH336" s="1">
        <v>0</v>
      </c>
      <c r="AI336">
        <v>2</v>
      </c>
      <c r="AJ336">
        <v>1</v>
      </c>
      <c r="AK336">
        <v>0</v>
      </c>
      <c r="AL336">
        <v>0</v>
      </c>
      <c r="AM336">
        <v>0</v>
      </c>
      <c r="AN336">
        <v>3</v>
      </c>
      <c r="AO336">
        <v>0</v>
      </c>
      <c r="AP336">
        <v>0</v>
      </c>
      <c r="AQ336">
        <v>0</v>
      </c>
      <c r="AR336">
        <v>0</v>
      </c>
      <c r="AS336">
        <v>0</v>
      </c>
      <c r="AU336">
        <v>0</v>
      </c>
      <c r="AW336">
        <v>0</v>
      </c>
      <c r="AX336">
        <v>0</v>
      </c>
      <c r="AY336">
        <v>0</v>
      </c>
      <c r="AZ336">
        <v>0</v>
      </c>
      <c r="BB336">
        <v>0</v>
      </c>
      <c r="BC336" s="2">
        <v>2958465</v>
      </c>
      <c r="BD336">
        <v>0</v>
      </c>
      <c r="BE336">
        <v>0</v>
      </c>
    </row>
    <row r="337" spans="1:77" hidden="1" x14ac:dyDescent="0.25">
      <c r="A337">
        <v>134211</v>
      </c>
      <c r="B337" t="s">
        <v>446</v>
      </c>
      <c r="C337">
        <v>20013296</v>
      </c>
      <c r="D337" t="s">
        <v>3</v>
      </c>
      <c r="E337">
        <v>1988</v>
      </c>
      <c r="F337">
        <v>92</v>
      </c>
      <c r="G337">
        <v>161</v>
      </c>
      <c r="H337" s="2">
        <v>43962</v>
      </c>
      <c r="I337" s="2">
        <v>43984</v>
      </c>
      <c r="J337" s="2">
        <v>2958465</v>
      </c>
      <c r="K337" s="2">
        <v>43967</v>
      </c>
      <c r="L337" t="s">
        <v>82</v>
      </c>
      <c r="M337" t="s">
        <v>83</v>
      </c>
      <c r="N337">
        <v>1</v>
      </c>
      <c r="O337">
        <v>13</v>
      </c>
      <c r="P337">
        <v>0</v>
      </c>
      <c r="Q337">
        <v>0</v>
      </c>
      <c r="R337">
        <v>0</v>
      </c>
      <c r="S337">
        <v>7</v>
      </c>
      <c r="T337" t="s">
        <v>2</v>
      </c>
      <c r="U337" t="s">
        <v>6</v>
      </c>
      <c r="V337">
        <v>2</v>
      </c>
      <c r="W337" t="s">
        <v>91</v>
      </c>
      <c r="X337">
        <v>0</v>
      </c>
      <c r="Z337">
        <v>0</v>
      </c>
      <c r="AD337">
        <v>10</v>
      </c>
      <c r="AE337" s="4">
        <v>43972</v>
      </c>
      <c r="AF337">
        <v>8</v>
      </c>
      <c r="AG337">
        <v>5</v>
      </c>
      <c r="AH337" s="1">
        <v>0</v>
      </c>
      <c r="AI337">
        <v>1</v>
      </c>
      <c r="AJ337">
        <v>1</v>
      </c>
      <c r="AK337">
        <v>0</v>
      </c>
      <c r="AL337">
        <v>0</v>
      </c>
      <c r="AM337">
        <v>0</v>
      </c>
      <c r="AN337">
        <v>2</v>
      </c>
      <c r="AO337">
        <v>0</v>
      </c>
      <c r="AP337">
        <v>0</v>
      </c>
      <c r="AQ337">
        <v>0</v>
      </c>
      <c r="AR337">
        <v>0</v>
      </c>
      <c r="AS337">
        <v>0</v>
      </c>
      <c r="AU337">
        <v>0</v>
      </c>
      <c r="AW337">
        <v>0</v>
      </c>
      <c r="AX337">
        <v>0</v>
      </c>
      <c r="AY337">
        <v>0</v>
      </c>
      <c r="AZ337">
        <v>0</v>
      </c>
      <c r="BB337">
        <v>0</v>
      </c>
      <c r="BC337" s="2">
        <v>2958465</v>
      </c>
      <c r="BD337">
        <v>0</v>
      </c>
      <c r="BE337">
        <v>0</v>
      </c>
    </row>
    <row r="338" spans="1:77" hidden="1" x14ac:dyDescent="0.25">
      <c r="A338">
        <v>134236</v>
      </c>
      <c r="B338" t="s">
        <v>447</v>
      </c>
      <c r="C338">
        <v>20013352</v>
      </c>
      <c r="D338" t="s">
        <v>3</v>
      </c>
      <c r="E338">
        <v>1992</v>
      </c>
      <c r="F338">
        <v>55</v>
      </c>
      <c r="G338">
        <v>150</v>
      </c>
      <c r="H338" s="2">
        <v>43957</v>
      </c>
      <c r="I338" s="2">
        <v>43961</v>
      </c>
      <c r="J338" s="2">
        <v>2958465</v>
      </c>
      <c r="K338" s="2">
        <v>43964</v>
      </c>
      <c r="L338" t="s">
        <v>82</v>
      </c>
      <c r="M338" t="s">
        <v>83</v>
      </c>
      <c r="N338">
        <v>1</v>
      </c>
      <c r="O338">
        <v>5.5</v>
      </c>
      <c r="P338">
        <v>0</v>
      </c>
      <c r="Q338">
        <v>0</v>
      </c>
      <c r="R338">
        <v>0</v>
      </c>
      <c r="S338">
        <v>5</v>
      </c>
      <c r="T338" t="s">
        <v>2</v>
      </c>
      <c r="U338" t="s">
        <v>6</v>
      </c>
      <c r="V338">
        <v>2</v>
      </c>
      <c r="W338" t="s">
        <v>91</v>
      </c>
      <c r="X338">
        <v>0</v>
      </c>
      <c r="Z338">
        <v>0</v>
      </c>
      <c r="AD338">
        <v>19</v>
      </c>
      <c r="AE338" s="4">
        <v>43969</v>
      </c>
      <c r="AF338">
        <v>15</v>
      </c>
      <c r="AG338">
        <v>13</v>
      </c>
      <c r="AH338" s="1">
        <v>0</v>
      </c>
      <c r="AI338">
        <v>3</v>
      </c>
      <c r="AJ338">
        <v>4</v>
      </c>
      <c r="AK338">
        <v>0</v>
      </c>
      <c r="AL338">
        <v>0</v>
      </c>
      <c r="AM338">
        <v>0</v>
      </c>
      <c r="AN338">
        <v>6</v>
      </c>
      <c r="AO338">
        <v>0</v>
      </c>
      <c r="AP338">
        <v>0</v>
      </c>
      <c r="AQ338">
        <v>0</v>
      </c>
      <c r="AR338">
        <v>0</v>
      </c>
      <c r="AS338">
        <v>0</v>
      </c>
      <c r="AU338">
        <v>0</v>
      </c>
      <c r="AW338">
        <v>0</v>
      </c>
      <c r="AX338">
        <v>0</v>
      </c>
      <c r="AY338">
        <v>0</v>
      </c>
      <c r="AZ338">
        <v>0</v>
      </c>
      <c r="BB338">
        <v>0</v>
      </c>
      <c r="BC338" s="2">
        <v>2958465</v>
      </c>
      <c r="BD338">
        <v>0</v>
      </c>
      <c r="BE338">
        <v>0</v>
      </c>
    </row>
    <row r="339" spans="1:77" hidden="1" x14ac:dyDescent="0.25">
      <c r="A339">
        <v>134240</v>
      </c>
      <c r="B339" t="s">
        <v>448</v>
      </c>
      <c r="C339">
        <v>20013357</v>
      </c>
      <c r="D339" t="s">
        <v>3</v>
      </c>
      <c r="E339">
        <v>1991</v>
      </c>
      <c r="F339">
        <v>51</v>
      </c>
      <c r="G339">
        <v>165</v>
      </c>
      <c r="H339" s="2">
        <v>43959</v>
      </c>
      <c r="I339" s="2">
        <v>43961</v>
      </c>
      <c r="J339" s="2">
        <v>2958465</v>
      </c>
      <c r="K339" s="2">
        <v>43964</v>
      </c>
      <c r="L339" t="s">
        <v>82</v>
      </c>
      <c r="M339" t="s">
        <v>83</v>
      </c>
      <c r="N339">
        <v>1</v>
      </c>
      <c r="O339">
        <v>6.5</v>
      </c>
      <c r="P339">
        <v>0</v>
      </c>
      <c r="Q339">
        <v>0</v>
      </c>
      <c r="R339" t="s">
        <v>79</v>
      </c>
      <c r="S339" t="s">
        <v>79</v>
      </c>
      <c r="T339" t="s">
        <v>2</v>
      </c>
      <c r="U339" t="s">
        <v>5</v>
      </c>
      <c r="V339">
        <v>2</v>
      </c>
      <c r="W339" t="s">
        <v>91</v>
      </c>
      <c r="X339">
        <v>0</v>
      </c>
      <c r="Z339">
        <v>0</v>
      </c>
      <c r="AD339">
        <v>9</v>
      </c>
      <c r="AE339" s="4">
        <v>43969</v>
      </c>
      <c r="AF339">
        <v>6</v>
      </c>
      <c r="AG339">
        <v>6</v>
      </c>
      <c r="AH339" s="1">
        <v>0</v>
      </c>
      <c r="AI339">
        <v>2</v>
      </c>
      <c r="AJ339">
        <v>0</v>
      </c>
      <c r="AK339">
        <v>0</v>
      </c>
      <c r="AL339">
        <v>0</v>
      </c>
      <c r="AM339">
        <v>0</v>
      </c>
      <c r="AN339">
        <v>2</v>
      </c>
      <c r="AO339">
        <v>0</v>
      </c>
      <c r="AP339">
        <v>0</v>
      </c>
      <c r="AQ339">
        <v>0</v>
      </c>
      <c r="AR339">
        <v>0</v>
      </c>
      <c r="AS339">
        <v>0</v>
      </c>
      <c r="AU339">
        <v>0</v>
      </c>
      <c r="AW339">
        <v>0</v>
      </c>
      <c r="AX339">
        <v>0</v>
      </c>
      <c r="AY339">
        <v>0</v>
      </c>
      <c r="AZ339">
        <v>0</v>
      </c>
      <c r="BB339">
        <v>0</v>
      </c>
      <c r="BC339" s="2">
        <v>2958465</v>
      </c>
      <c r="BD339">
        <v>0</v>
      </c>
      <c r="BE339">
        <v>0</v>
      </c>
    </row>
    <row r="340" spans="1:77" hidden="1" x14ac:dyDescent="0.25">
      <c r="A340">
        <v>134365</v>
      </c>
      <c r="B340" t="s">
        <v>449</v>
      </c>
      <c r="C340">
        <v>20013693</v>
      </c>
      <c r="D340" t="s">
        <v>3</v>
      </c>
      <c r="E340">
        <v>1992</v>
      </c>
      <c r="F340">
        <v>60</v>
      </c>
      <c r="G340">
        <v>158</v>
      </c>
      <c r="H340" s="2">
        <v>44185</v>
      </c>
      <c r="I340" s="2">
        <v>44188</v>
      </c>
      <c r="J340" s="2">
        <v>44188</v>
      </c>
      <c r="K340" s="2">
        <v>44191</v>
      </c>
      <c r="L340" t="s">
        <v>82</v>
      </c>
      <c r="M340" t="s">
        <v>106</v>
      </c>
      <c r="N340">
        <v>1</v>
      </c>
      <c r="O340">
        <v>6</v>
      </c>
      <c r="P340">
        <v>0</v>
      </c>
      <c r="Q340">
        <v>0</v>
      </c>
      <c r="R340">
        <v>10</v>
      </c>
      <c r="S340">
        <v>1</v>
      </c>
      <c r="T340" t="s">
        <v>2</v>
      </c>
      <c r="U340" t="s">
        <v>6</v>
      </c>
      <c r="V340">
        <v>2</v>
      </c>
      <c r="W340" t="s">
        <v>91</v>
      </c>
      <c r="X340">
        <v>0</v>
      </c>
      <c r="Z340">
        <v>0</v>
      </c>
      <c r="AD340">
        <v>6</v>
      </c>
      <c r="AE340" s="4">
        <v>44196</v>
      </c>
      <c r="AF340">
        <v>5</v>
      </c>
      <c r="AG340">
        <v>3</v>
      </c>
      <c r="AH340" s="1">
        <v>0</v>
      </c>
      <c r="AI340">
        <v>2</v>
      </c>
      <c r="AJ340">
        <v>0</v>
      </c>
      <c r="AK340">
        <v>0</v>
      </c>
      <c r="AL340">
        <v>0</v>
      </c>
      <c r="AM340">
        <v>0</v>
      </c>
      <c r="AN340">
        <v>2</v>
      </c>
      <c r="AO340">
        <v>0</v>
      </c>
      <c r="AP340">
        <v>0</v>
      </c>
      <c r="AQ340">
        <v>0</v>
      </c>
      <c r="AR340">
        <v>0</v>
      </c>
      <c r="AS340">
        <v>0</v>
      </c>
      <c r="AU340">
        <v>0</v>
      </c>
      <c r="AW340">
        <v>0</v>
      </c>
      <c r="AX340">
        <v>0</v>
      </c>
      <c r="AY340">
        <v>0</v>
      </c>
      <c r="AZ340">
        <v>0</v>
      </c>
      <c r="BB340">
        <v>0</v>
      </c>
      <c r="BC340" s="2">
        <v>2958465</v>
      </c>
      <c r="BD340">
        <v>0</v>
      </c>
      <c r="BE340">
        <v>0</v>
      </c>
    </row>
    <row r="341" spans="1:77" hidden="1" x14ac:dyDescent="0.25">
      <c r="A341">
        <v>134365</v>
      </c>
      <c r="B341" t="s">
        <v>449</v>
      </c>
      <c r="C341">
        <v>20013693</v>
      </c>
      <c r="D341" t="s">
        <v>3</v>
      </c>
      <c r="E341">
        <v>1992</v>
      </c>
      <c r="F341">
        <v>60</v>
      </c>
      <c r="G341">
        <v>158</v>
      </c>
      <c r="H341" s="2">
        <v>44185</v>
      </c>
      <c r="I341" s="2">
        <v>44188</v>
      </c>
      <c r="J341" s="2">
        <v>44188</v>
      </c>
      <c r="K341" s="2">
        <v>44191</v>
      </c>
      <c r="L341" t="s">
        <v>82</v>
      </c>
      <c r="M341" t="s">
        <v>106</v>
      </c>
      <c r="N341">
        <v>1</v>
      </c>
      <c r="O341">
        <v>6</v>
      </c>
      <c r="P341">
        <v>0</v>
      </c>
      <c r="Q341">
        <v>0</v>
      </c>
      <c r="R341">
        <v>10</v>
      </c>
      <c r="S341">
        <v>2</v>
      </c>
      <c r="T341" t="s">
        <v>2</v>
      </c>
      <c r="U341" t="s">
        <v>6</v>
      </c>
      <c r="V341">
        <v>2</v>
      </c>
      <c r="W341" t="s">
        <v>91</v>
      </c>
      <c r="X341">
        <v>0</v>
      </c>
      <c r="Z341">
        <v>0</v>
      </c>
      <c r="AD341">
        <v>6</v>
      </c>
      <c r="AE341" s="4">
        <v>44196</v>
      </c>
      <c r="AF341">
        <v>5</v>
      </c>
      <c r="AG341">
        <v>3</v>
      </c>
      <c r="AH341" s="1">
        <v>0</v>
      </c>
      <c r="AI341">
        <v>2</v>
      </c>
      <c r="AJ341">
        <v>0</v>
      </c>
      <c r="AK341">
        <v>0</v>
      </c>
      <c r="AL341">
        <v>0</v>
      </c>
      <c r="AM341">
        <v>0</v>
      </c>
      <c r="AN341">
        <v>2</v>
      </c>
      <c r="AO341">
        <v>0</v>
      </c>
      <c r="AP341">
        <v>0</v>
      </c>
      <c r="AQ341">
        <v>0</v>
      </c>
      <c r="AR341">
        <v>0</v>
      </c>
      <c r="AS341">
        <v>0</v>
      </c>
      <c r="AU341">
        <v>0</v>
      </c>
      <c r="AW341">
        <v>0</v>
      </c>
      <c r="AX341">
        <v>0</v>
      </c>
      <c r="AY341">
        <v>0</v>
      </c>
      <c r="AZ341">
        <v>0</v>
      </c>
      <c r="BB341">
        <v>0</v>
      </c>
      <c r="BC341" s="2">
        <v>2958465</v>
      </c>
      <c r="BD341">
        <v>0</v>
      </c>
      <c r="BE341">
        <v>0</v>
      </c>
    </row>
    <row r="342" spans="1:77" hidden="1" x14ac:dyDescent="0.25">
      <c r="A342">
        <v>134492</v>
      </c>
      <c r="B342" t="s">
        <v>450</v>
      </c>
      <c r="C342">
        <v>20013990</v>
      </c>
      <c r="D342" t="s">
        <v>3</v>
      </c>
      <c r="E342">
        <v>1987</v>
      </c>
      <c r="F342">
        <v>49</v>
      </c>
      <c r="G342">
        <v>159</v>
      </c>
      <c r="H342" s="2">
        <v>44264</v>
      </c>
      <c r="I342" s="2">
        <v>44273</v>
      </c>
      <c r="J342" s="2">
        <v>44275</v>
      </c>
      <c r="K342" s="2">
        <v>44277</v>
      </c>
      <c r="L342" t="s">
        <v>90</v>
      </c>
      <c r="M342" t="s">
        <v>83</v>
      </c>
      <c r="N342">
        <v>3</v>
      </c>
      <c r="O342">
        <v>11</v>
      </c>
      <c r="P342">
        <v>0</v>
      </c>
      <c r="Q342">
        <v>0</v>
      </c>
      <c r="R342">
        <v>0</v>
      </c>
      <c r="S342">
        <v>7</v>
      </c>
      <c r="T342" t="s">
        <v>113</v>
      </c>
      <c r="U342" t="s">
        <v>6</v>
      </c>
      <c r="V342">
        <v>2</v>
      </c>
      <c r="W342" t="s">
        <v>91</v>
      </c>
      <c r="X342">
        <v>0</v>
      </c>
      <c r="Z342">
        <v>0</v>
      </c>
      <c r="AB342">
        <v>46.85</v>
      </c>
      <c r="AC342" t="s">
        <v>92</v>
      </c>
      <c r="AD342">
        <v>1</v>
      </c>
      <c r="AE342" s="4">
        <v>44281</v>
      </c>
      <c r="AF342">
        <v>0</v>
      </c>
      <c r="AG342">
        <v>0</v>
      </c>
      <c r="AH342" s="1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U342">
        <v>0</v>
      </c>
      <c r="AW342">
        <v>0</v>
      </c>
      <c r="AX342">
        <v>0</v>
      </c>
      <c r="AY342">
        <v>0</v>
      </c>
      <c r="AZ342">
        <v>0</v>
      </c>
      <c r="BB342">
        <v>0</v>
      </c>
      <c r="BC342" s="2">
        <v>2958465</v>
      </c>
      <c r="BD342">
        <v>0</v>
      </c>
      <c r="BE342">
        <v>0</v>
      </c>
    </row>
    <row r="343" spans="1:77" hidden="1" x14ac:dyDescent="0.25">
      <c r="A343">
        <v>134731</v>
      </c>
      <c r="B343" t="s">
        <v>451</v>
      </c>
      <c r="C343">
        <v>20014630</v>
      </c>
      <c r="D343" t="s">
        <v>3</v>
      </c>
      <c r="E343">
        <v>1992</v>
      </c>
      <c r="F343">
        <v>58</v>
      </c>
      <c r="G343">
        <v>152</v>
      </c>
      <c r="H343" s="2">
        <v>43901</v>
      </c>
      <c r="I343" s="2">
        <v>43903</v>
      </c>
      <c r="J343" s="2">
        <v>2958465</v>
      </c>
      <c r="K343" s="2">
        <v>43906</v>
      </c>
      <c r="L343" t="s">
        <v>82</v>
      </c>
      <c r="M343" t="s">
        <v>101</v>
      </c>
      <c r="N343">
        <v>1</v>
      </c>
      <c r="O343">
        <v>6.5</v>
      </c>
      <c r="P343">
        <v>0</v>
      </c>
      <c r="Q343">
        <v>0</v>
      </c>
      <c r="R343" t="s">
        <v>79</v>
      </c>
      <c r="S343" t="s">
        <v>79</v>
      </c>
      <c r="T343" t="s">
        <v>2</v>
      </c>
      <c r="U343" t="s">
        <v>6</v>
      </c>
      <c r="V343">
        <v>2</v>
      </c>
      <c r="W343" t="s">
        <v>91</v>
      </c>
      <c r="X343">
        <v>0</v>
      </c>
      <c r="Z343">
        <v>0</v>
      </c>
      <c r="AB343">
        <v>45.19</v>
      </c>
      <c r="AC343">
        <v>0.34699999999999998</v>
      </c>
      <c r="AD343">
        <v>21</v>
      </c>
      <c r="AE343" s="4">
        <v>43911</v>
      </c>
      <c r="AF343">
        <v>11</v>
      </c>
      <c r="AG343">
        <v>10</v>
      </c>
      <c r="AH343" s="1">
        <v>1</v>
      </c>
      <c r="AI343">
        <v>3</v>
      </c>
      <c r="AJ343">
        <v>1</v>
      </c>
      <c r="AK343">
        <v>0</v>
      </c>
      <c r="AL343">
        <v>0</v>
      </c>
      <c r="AM343">
        <v>0</v>
      </c>
      <c r="AN343">
        <v>2</v>
      </c>
      <c r="AO343">
        <v>2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 t="s">
        <v>452</v>
      </c>
      <c r="AW343">
        <v>0</v>
      </c>
      <c r="AX343">
        <v>0</v>
      </c>
      <c r="AY343">
        <v>0</v>
      </c>
      <c r="AZ343">
        <v>0</v>
      </c>
      <c r="BB343">
        <v>0</v>
      </c>
      <c r="BC343" s="2">
        <v>2958465</v>
      </c>
      <c r="BD343">
        <v>0</v>
      </c>
      <c r="BE343">
        <v>0</v>
      </c>
      <c r="BY343" s="2"/>
    </row>
    <row r="344" spans="1:77" hidden="1" x14ac:dyDescent="0.25">
      <c r="A344">
        <v>134743</v>
      </c>
      <c r="B344" t="s">
        <v>453</v>
      </c>
      <c r="C344">
        <v>20014680</v>
      </c>
      <c r="D344" t="s">
        <v>3</v>
      </c>
      <c r="E344">
        <v>1993</v>
      </c>
      <c r="F344">
        <v>49</v>
      </c>
      <c r="G344">
        <v>152</v>
      </c>
      <c r="H344" s="2">
        <v>43975</v>
      </c>
      <c r="I344" s="2">
        <v>44023</v>
      </c>
      <c r="J344" s="2">
        <v>43978</v>
      </c>
      <c r="K344" s="2">
        <v>43981</v>
      </c>
      <c r="L344" t="s">
        <v>82</v>
      </c>
      <c r="M344" t="s">
        <v>83</v>
      </c>
      <c r="N344">
        <v>1</v>
      </c>
      <c r="O344" t="s">
        <v>454</v>
      </c>
      <c r="P344">
        <v>0</v>
      </c>
      <c r="Q344">
        <v>0</v>
      </c>
      <c r="R344">
        <v>0</v>
      </c>
      <c r="S344">
        <v>1</v>
      </c>
      <c r="T344" t="s">
        <v>2</v>
      </c>
      <c r="U344" t="s">
        <v>6</v>
      </c>
      <c r="V344">
        <v>2</v>
      </c>
      <c r="W344" t="s">
        <v>91</v>
      </c>
      <c r="X344">
        <v>0</v>
      </c>
      <c r="Z344">
        <v>0</v>
      </c>
      <c r="AC344">
        <v>0.216</v>
      </c>
      <c r="AD344">
        <v>15</v>
      </c>
      <c r="AE344" s="4">
        <v>43986</v>
      </c>
      <c r="AF344">
        <v>9</v>
      </c>
      <c r="AG344">
        <v>5</v>
      </c>
      <c r="AH344" s="1">
        <v>0</v>
      </c>
      <c r="AI344">
        <v>2</v>
      </c>
      <c r="AJ344">
        <v>0</v>
      </c>
      <c r="AK344">
        <v>0</v>
      </c>
      <c r="AL344">
        <v>0</v>
      </c>
      <c r="AM344">
        <v>0</v>
      </c>
      <c r="AN344">
        <v>2</v>
      </c>
      <c r="AO344">
        <v>0</v>
      </c>
      <c r="AP344">
        <v>0</v>
      </c>
      <c r="AQ344">
        <v>0</v>
      </c>
      <c r="AR344">
        <v>0</v>
      </c>
      <c r="AS344">
        <v>0</v>
      </c>
      <c r="AU344">
        <v>0</v>
      </c>
      <c r="AW344">
        <v>0</v>
      </c>
      <c r="AX344">
        <v>0</v>
      </c>
      <c r="AY344">
        <v>0</v>
      </c>
      <c r="AZ344">
        <v>0</v>
      </c>
      <c r="BB344">
        <v>0</v>
      </c>
      <c r="BC344" s="2">
        <v>2958465</v>
      </c>
      <c r="BD344">
        <v>0</v>
      </c>
      <c r="BE344">
        <v>0</v>
      </c>
    </row>
    <row r="345" spans="1:77" hidden="1" x14ac:dyDescent="0.25">
      <c r="A345">
        <v>135227</v>
      </c>
      <c r="B345" t="s">
        <v>455</v>
      </c>
      <c r="C345">
        <v>20016021</v>
      </c>
      <c r="D345" t="s">
        <v>3</v>
      </c>
      <c r="E345">
        <v>1988</v>
      </c>
      <c r="F345">
        <v>70</v>
      </c>
      <c r="G345">
        <v>150</v>
      </c>
      <c r="H345" s="2">
        <v>44312</v>
      </c>
      <c r="I345" s="2">
        <v>44318</v>
      </c>
      <c r="J345" s="2">
        <v>2958465</v>
      </c>
      <c r="K345" s="2">
        <v>44321</v>
      </c>
      <c r="L345" t="s">
        <v>82</v>
      </c>
      <c r="M345" t="s">
        <v>83</v>
      </c>
      <c r="N345">
        <v>1</v>
      </c>
      <c r="O345">
        <v>9.5</v>
      </c>
      <c r="P345">
        <v>0</v>
      </c>
      <c r="Q345">
        <v>0</v>
      </c>
      <c r="R345">
        <v>0</v>
      </c>
      <c r="S345">
        <v>7</v>
      </c>
      <c r="T345" t="s">
        <v>2</v>
      </c>
      <c r="U345" t="s">
        <v>6</v>
      </c>
      <c r="V345">
        <v>2</v>
      </c>
      <c r="W345" t="s">
        <v>91</v>
      </c>
      <c r="X345">
        <v>0</v>
      </c>
      <c r="Z345">
        <v>0</v>
      </c>
      <c r="AB345">
        <v>55.46</v>
      </c>
      <c r="AC345">
        <v>0.05</v>
      </c>
      <c r="AD345">
        <v>29</v>
      </c>
      <c r="AE345" s="4">
        <v>44328</v>
      </c>
      <c r="AF345">
        <v>19</v>
      </c>
      <c r="AG345">
        <v>6</v>
      </c>
      <c r="AH345" s="1">
        <v>0</v>
      </c>
      <c r="AI345">
        <v>6</v>
      </c>
      <c r="AJ345">
        <v>0</v>
      </c>
      <c r="AK345">
        <v>2</v>
      </c>
      <c r="AL345">
        <v>0</v>
      </c>
      <c r="AM345">
        <v>0</v>
      </c>
      <c r="AN345">
        <v>2</v>
      </c>
      <c r="AO345">
        <v>0</v>
      </c>
      <c r="AP345">
        <v>0</v>
      </c>
      <c r="AQ345">
        <v>0</v>
      </c>
      <c r="AR345">
        <v>0</v>
      </c>
      <c r="AS345">
        <v>0</v>
      </c>
      <c r="AU345">
        <v>0</v>
      </c>
      <c r="AW345">
        <v>0</v>
      </c>
      <c r="AX345">
        <v>0</v>
      </c>
      <c r="AY345">
        <v>0</v>
      </c>
      <c r="AZ345">
        <v>0</v>
      </c>
      <c r="BB345">
        <v>0</v>
      </c>
      <c r="BC345" s="2">
        <v>2958465</v>
      </c>
      <c r="BD345">
        <v>0</v>
      </c>
      <c r="BE345">
        <v>0</v>
      </c>
      <c r="BY345" s="2"/>
    </row>
    <row r="346" spans="1:77" hidden="1" x14ac:dyDescent="0.25">
      <c r="A346">
        <v>135245</v>
      </c>
      <c r="B346" t="s">
        <v>456</v>
      </c>
      <c r="C346">
        <v>20016045</v>
      </c>
      <c r="D346" t="s">
        <v>3</v>
      </c>
      <c r="E346">
        <v>1992</v>
      </c>
      <c r="F346">
        <v>42</v>
      </c>
      <c r="G346">
        <v>160</v>
      </c>
      <c r="H346" s="2">
        <v>44611</v>
      </c>
      <c r="I346" s="2">
        <v>44614</v>
      </c>
      <c r="J346" s="2">
        <v>2958465</v>
      </c>
      <c r="K346" s="2">
        <v>44617</v>
      </c>
      <c r="L346" t="s">
        <v>81</v>
      </c>
      <c r="M346" t="s">
        <v>106</v>
      </c>
      <c r="N346">
        <v>1</v>
      </c>
      <c r="O346">
        <v>11.5</v>
      </c>
      <c r="P346">
        <v>0</v>
      </c>
      <c r="Q346">
        <v>0</v>
      </c>
      <c r="R346">
        <v>0</v>
      </c>
      <c r="S346">
        <v>1</v>
      </c>
      <c r="T346" t="s">
        <v>2</v>
      </c>
      <c r="U346" t="s">
        <v>6</v>
      </c>
      <c r="V346">
        <v>2</v>
      </c>
      <c r="W346" t="s">
        <v>91</v>
      </c>
      <c r="X346">
        <v>0</v>
      </c>
      <c r="Z346">
        <v>0</v>
      </c>
      <c r="AB346">
        <v>68.12</v>
      </c>
      <c r="AC346">
        <v>3.06</v>
      </c>
      <c r="AD346">
        <v>33</v>
      </c>
      <c r="AE346" s="4">
        <v>44622</v>
      </c>
      <c r="AF346">
        <v>10</v>
      </c>
      <c r="AG346">
        <v>8</v>
      </c>
      <c r="AH346" s="1">
        <v>1</v>
      </c>
      <c r="AI346">
        <v>1</v>
      </c>
      <c r="AJ346">
        <v>1</v>
      </c>
      <c r="AK346">
        <v>0</v>
      </c>
      <c r="AL346">
        <v>0</v>
      </c>
      <c r="AM346">
        <v>0</v>
      </c>
      <c r="AN346">
        <v>3</v>
      </c>
      <c r="AO346">
        <v>0</v>
      </c>
      <c r="AP346">
        <v>0</v>
      </c>
      <c r="AQ346">
        <v>0</v>
      </c>
      <c r="AR346">
        <v>0</v>
      </c>
      <c r="AS346">
        <v>0</v>
      </c>
      <c r="AU346">
        <v>0</v>
      </c>
      <c r="AW346">
        <v>0</v>
      </c>
      <c r="AX346">
        <v>0</v>
      </c>
      <c r="AY346">
        <v>0</v>
      </c>
      <c r="AZ346">
        <v>0</v>
      </c>
      <c r="BB346">
        <v>0</v>
      </c>
      <c r="BC346" s="2">
        <v>2958465</v>
      </c>
      <c r="BD346">
        <v>0</v>
      </c>
      <c r="BE346">
        <v>0</v>
      </c>
    </row>
    <row r="347" spans="1:77" hidden="1" x14ac:dyDescent="0.25">
      <c r="A347">
        <v>135700</v>
      </c>
      <c r="B347" t="s">
        <v>457</v>
      </c>
      <c r="C347">
        <v>20018485</v>
      </c>
      <c r="D347" t="s">
        <v>3</v>
      </c>
      <c r="E347">
        <v>1991</v>
      </c>
      <c r="F347">
        <v>48</v>
      </c>
      <c r="G347">
        <v>150</v>
      </c>
      <c r="H347" s="2">
        <v>44277</v>
      </c>
      <c r="I347" s="2">
        <v>44277</v>
      </c>
      <c r="J347" s="2">
        <v>2958465</v>
      </c>
      <c r="K347" s="2">
        <v>44280</v>
      </c>
      <c r="L347" t="s">
        <v>82</v>
      </c>
      <c r="M347" t="s">
        <v>106</v>
      </c>
      <c r="N347">
        <v>1</v>
      </c>
      <c r="O347">
        <v>5</v>
      </c>
      <c r="P347">
        <v>0</v>
      </c>
      <c r="Q347">
        <v>0</v>
      </c>
      <c r="R347">
        <v>10</v>
      </c>
      <c r="S347">
        <v>4</v>
      </c>
      <c r="T347" t="s">
        <v>2</v>
      </c>
      <c r="U347" t="s">
        <v>6</v>
      </c>
      <c r="V347">
        <v>2</v>
      </c>
      <c r="W347" t="s">
        <v>91</v>
      </c>
      <c r="X347">
        <v>0</v>
      </c>
      <c r="Z347">
        <v>0</v>
      </c>
      <c r="AD347">
        <v>14</v>
      </c>
      <c r="AE347" s="4">
        <v>44307</v>
      </c>
      <c r="AF347">
        <v>11</v>
      </c>
      <c r="AG347">
        <v>6</v>
      </c>
      <c r="AH347" s="1">
        <v>0</v>
      </c>
      <c r="AI347">
        <v>5</v>
      </c>
      <c r="AJ347">
        <v>1</v>
      </c>
      <c r="AK347">
        <v>0</v>
      </c>
      <c r="AL347">
        <v>0</v>
      </c>
      <c r="AM347">
        <v>3</v>
      </c>
      <c r="AN347">
        <v>3</v>
      </c>
      <c r="AO347">
        <v>0</v>
      </c>
      <c r="AP347">
        <v>0</v>
      </c>
      <c r="AQ347">
        <v>0</v>
      </c>
      <c r="AR347">
        <v>0</v>
      </c>
      <c r="AS347">
        <v>0</v>
      </c>
      <c r="AU347">
        <v>0</v>
      </c>
      <c r="AW347">
        <v>0</v>
      </c>
      <c r="AX347">
        <v>0</v>
      </c>
      <c r="AY347">
        <v>0</v>
      </c>
      <c r="AZ347">
        <v>0</v>
      </c>
      <c r="BB347">
        <v>0</v>
      </c>
      <c r="BC347" s="2">
        <v>2958465</v>
      </c>
      <c r="BD347">
        <v>0</v>
      </c>
      <c r="BE347">
        <v>0</v>
      </c>
      <c r="BY347" s="2"/>
    </row>
    <row r="348" spans="1:77" hidden="1" x14ac:dyDescent="0.25">
      <c r="A348">
        <v>135791</v>
      </c>
      <c r="B348" t="s">
        <v>458</v>
      </c>
      <c r="C348">
        <v>20019061</v>
      </c>
      <c r="D348" t="s">
        <v>3</v>
      </c>
      <c r="E348">
        <v>1993</v>
      </c>
      <c r="F348">
        <v>48</v>
      </c>
      <c r="G348">
        <v>152</v>
      </c>
      <c r="H348" s="2">
        <v>43946</v>
      </c>
      <c r="I348" s="2">
        <v>43948</v>
      </c>
      <c r="J348" s="2">
        <v>2958465</v>
      </c>
      <c r="K348" s="2">
        <v>43951</v>
      </c>
      <c r="L348" t="s">
        <v>82</v>
      </c>
      <c r="M348" t="s">
        <v>83</v>
      </c>
      <c r="N348">
        <v>1</v>
      </c>
      <c r="O348">
        <v>10</v>
      </c>
      <c r="P348">
        <v>0</v>
      </c>
      <c r="Q348">
        <v>0</v>
      </c>
      <c r="R348">
        <v>0</v>
      </c>
      <c r="S348">
        <v>1</v>
      </c>
      <c r="T348" t="s">
        <v>2</v>
      </c>
      <c r="U348" t="s">
        <v>6</v>
      </c>
      <c r="V348">
        <v>2</v>
      </c>
      <c r="W348" t="s">
        <v>91</v>
      </c>
      <c r="X348">
        <v>0</v>
      </c>
      <c r="Z348">
        <v>0</v>
      </c>
      <c r="AD348">
        <v>7</v>
      </c>
      <c r="AE348" s="4">
        <v>43956</v>
      </c>
      <c r="AF348">
        <v>3</v>
      </c>
      <c r="AG348">
        <v>2</v>
      </c>
      <c r="AH348" s="1">
        <v>0</v>
      </c>
      <c r="AI348">
        <v>1</v>
      </c>
      <c r="AJ348">
        <v>1</v>
      </c>
      <c r="AK348">
        <v>0</v>
      </c>
      <c r="AL348">
        <v>0</v>
      </c>
      <c r="AM348">
        <v>0</v>
      </c>
      <c r="AN348">
        <v>2</v>
      </c>
      <c r="AO348">
        <v>0</v>
      </c>
      <c r="AP348">
        <v>0</v>
      </c>
      <c r="AQ348">
        <v>0</v>
      </c>
      <c r="AR348">
        <v>0</v>
      </c>
      <c r="AS348">
        <v>0</v>
      </c>
      <c r="AU348">
        <v>0</v>
      </c>
      <c r="AW348">
        <v>0</v>
      </c>
      <c r="AX348">
        <v>0</v>
      </c>
      <c r="AY348">
        <v>0</v>
      </c>
      <c r="AZ348">
        <v>0</v>
      </c>
      <c r="BB348">
        <v>0</v>
      </c>
      <c r="BC348" s="2">
        <v>2958465</v>
      </c>
      <c r="BD348">
        <v>0</v>
      </c>
      <c r="BE348">
        <v>0</v>
      </c>
    </row>
    <row r="349" spans="1:77" hidden="1" x14ac:dyDescent="0.25">
      <c r="A349">
        <v>135807</v>
      </c>
      <c r="B349" t="s">
        <v>459</v>
      </c>
      <c r="C349">
        <v>20019116</v>
      </c>
      <c r="D349" t="s">
        <v>3</v>
      </c>
      <c r="E349">
        <v>1993</v>
      </c>
      <c r="F349">
        <v>63</v>
      </c>
      <c r="G349">
        <v>158</v>
      </c>
      <c r="H349" s="2">
        <v>43946</v>
      </c>
      <c r="I349" s="2">
        <v>43948</v>
      </c>
      <c r="J349" s="2">
        <v>2958465</v>
      </c>
      <c r="K349" s="2">
        <v>43951</v>
      </c>
      <c r="L349" t="s">
        <v>81</v>
      </c>
      <c r="M349" t="s">
        <v>106</v>
      </c>
      <c r="N349">
        <v>1</v>
      </c>
      <c r="O349">
        <v>5</v>
      </c>
      <c r="P349">
        <v>0</v>
      </c>
      <c r="Q349">
        <v>0</v>
      </c>
      <c r="R349">
        <v>20</v>
      </c>
      <c r="S349">
        <v>2</v>
      </c>
      <c r="T349" t="s">
        <v>2</v>
      </c>
      <c r="U349" t="s">
        <v>6</v>
      </c>
      <c r="V349">
        <v>2</v>
      </c>
      <c r="W349" t="s">
        <v>91</v>
      </c>
      <c r="X349">
        <v>2</v>
      </c>
      <c r="Y349" t="s">
        <v>91</v>
      </c>
      <c r="Z349">
        <v>0</v>
      </c>
      <c r="AD349">
        <v>32</v>
      </c>
      <c r="AE349" s="4">
        <v>43958</v>
      </c>
      <c r="AF349">
        <v>23</v>
      </c>
      <c r="AG349">
        <v>17</v>
      </c>
      <c r="AH349" s="1">
        <v>3</v>
      </c>
      <c r="AI349">
        <v>7</v>
      </c>
      <c r="AJ349">
        <v>3</v>
      </c>
      <c r="AK349">
        <v>0</v>
      </c>
      <c r="AL349">
        <v>0</v>
      </c>
      <c r="AM349">
        <v>0</v>
      </c>
      <c r="AN349">
        <v>10</v>
      </c>
      <c r="AO349">
        <v>2</v>
      </c>
      <c r="AP349">
        <v>0</v>
      </c>
      <c r="AQ349">
        <v>0</v>
      </c>
      <c r="AR349">
        <v>0</v>
      </c>
      <c r="AS349">
        <v>0</v>
      </c>
      <c r="AT349">
        <v>1</v>
      </c>
      <c r="AU349">
        <v>0</v>
      </c>
      <c r="AW349">
        <v>0</v>
      </c>
      <c r="AX349">
        <v>0</v>
      </c>
      <c r="AY349">
        <v>0</v>
      </c>
      <c r="AZ349">
        <v>0</v>
      </c>
      <c r="BB349">
        <v>0</v>
      </c>
      <c r="BC349" s="2">
        <v>2958465</v>
      </c>
      <c r="BD349">
        <v>0</v>
      </c>
      <c r="BE349">
        <v>0</v>
      </c>
    </row>
    <row r="350" spans="1:77" hidden="1" x14ac:dyDescent="0.25">
      <c r="A350">
        <v>135811</v>
      </c>
      <c r="B350" t="s">
        <v>460</v>
      </c>
      <c r="C350">
        <v>20019151</v>
      </c>
      <c r="D350" t="s">
        <v>3</v>
      </c>
      <c r="E350">
        <v>1991</v>
      </c>
      <c r="F350">
        <v>60</v>
      </c>
      <c r="G350">
        <v>153</v>
      </c>
      <c r="H350" s="2">
        <v>43934</v>
      </c>
      <c r="I350" s="2">
        <v>43937</v>
      </c>
      <c r="J350" s="2">
        <v>2958465</v>
      </c>
      <c r="K350" s="2">
        <v>43940</v>
      </c>
      <c r="L350" t="s">
        <v>81</v>
      </c>
      <c r="M350" t="s">
        <v>83</v>
      </c>
      <c r="N350">
        <v>1</v>
      </c>
      <c r="O350">
        <v>6.5</v>
      </c>
      <c r="P350">
        <v>0</v>
      </c>
      <c r="Q350">
        <v>0</v>
      </c>
      <c r="R350">
        <v>0</v>
      </c>
      <c r="S350">
        <v>1</v>
      </c>
      <c r="T350" t="s">
        <v>2</v>
      </c>
      <c r="U350" t="s">
        <v>6</v>
      </c>
      <c r="V350">
        <v>2</v>
      </c>
      <c r="W350" t="s">
        <v>91</v>
      </c>
      <c r="X350">
        <v>0</v>
      </c>
      <c r="Z350">
        <v>0</v>
      </c>
      <c r="AB350">
        <v>44.07</v>
      </c>
      <c r="AC350">
        <v>7.0999999999999994E-2</v>
      </c>
      <c r="AD350">
        <v>14</v>
      </c>
      <c r="AE350" s="4">
        <v>43945</v>
      </c>
      <c r="AF350">
        <v>10</v>
      </c>
      <c r="AG350">
        <v>4</v>
      </c>
      <c r="AH350" s="1">
        <v>0</v>
      </c>
      <c r="AI350">
        <v>1</v>
      </c>
      <c r="AJ350">
        <v>3</v>
      </c>
      <c r="AK350">
        <v>0</v>
      </c>
      <c r="AL350">
        <v>0</v>
      </c>
      <c r="AM350">
        <v>0</v>
      </c>
      <c r="AN350">
        <v>2</v>
      </c>
      <c r="AO350">
        <v>2</v>
      </c>
      <c r="AP350">
        <v>0</v>
      </c>
      <c r="AQ350">
        <v>0</v>
      </c>
      <c r="AR350">
        <v>0</v>
      </c>
      <c r="AS350">
        <v>0</v>
      </c>
      <c r="AT350">
        <v>2</v>
      </c>
      <c r="AU350">
        <v>0</v>
      </c>
      <c r="AW350">
        <v>0</v>
      </c>
      <c r="AX350">
        <v>0</v>
      </c>
      <c r="AY350">
        <v>0</v>
      </c>
      <c r="AZ350">
        <v>0</v>
      </c>
      <c r="BB350">
        <v>0</v>
      </c>
      <c r="BC350" s="2">
        <v>2958465</v>
      </c>
      <c r="BD350">
        <v>0</v>
      </c>
      <c r="BE350">
        <v>0</v>
      </c>
    </row>
    <row r="351" spans="1:77" hidden="1" x14ac:dyDescent="0.25">
      <c r="A351">
        <v>135839</v>
      </c>
      <c r="B351" t="s">
        <v>461</v>
      </c>
      <c r="C351">
        <v>20019333</v>
      </c>
      <c r="D351" t="s">
        <v>3</v>
      </c>
      <c r="E351">
        <v>1995</v>
      </c>
      <c r="F351">
        <v>47</v>
      </c>
      <c r="G351">
        <v>160</v>
      </c>
      <c r="H351" s="2">
        <v>43979</v>
      </c>
      <c r="I351" s="2">
        <v>43983</v>
      </c>
      <c r="J351" s="2">
        <v>43983</v>
      </c>
      <c r="K351" s="2">
        <v>43986</v>
      </c>
      <c r="L351" t="s">
        <v>82</v>
      </c>
      <c r="M351" t="s">
        <v>83</v>
      </c>
      <c r="N351">
        <v>1</v>
      </c>
      <c r="O351">
        <v>4</v>
      </c>
      <c r="P351">
        <v>0</v>
      </c>
      <c r="Q351">
        <v>0</v>
      </c>
      <c r="R351">
        <v>0</v>
      </c>
      <c r="S351">
        <v>1</v>
      </c>
      <c r="T351" t="s">
        <v>2</v>
      </c>
      <c r="U351" t="s">
        <v>6</v>
      </c>
      <c r="V351">
        <v>3</v>
      </c>
      <c r="W351" t="s">
        <v>102</v>
      </c>
      <c r="X351">
        <v>0</v>
      </c>
      <c r="Z351">
        <v>0</v>
      </c>
      <c r="AB351">
        <v>27.03</v>
      </c>
      <c r="AD351">
        <v>7</v>
      </c>
      <c r="AE351" s="4">
        <v>43991.461111111108</v>
      </c>
      <c r="AF351">
        <v>5</v>
      </c>
      <c r="AG351">
        <v>5</v>
      </c>
      <c r="AH351" s="1">
        <v>0</v>
      </c>
      <c r="AI351">
        <v>3</v>
      </c>
      <c r="AJ351">
        <v>0</v>
      </c>
      <c r="AK351">
        <v>0</v>
      </c>
      <c r="AL351">
        <v>0</v>
      </c>
      <c r="AM351">
        <v>0</v>
      </c>
      <c r="AN351">
        <v>3</v>
      </c>
      <c r="AO351">
        <v>0</v>
      </c>
      <c r="AP351">
        <v>0</v>
      </c>
      <c r="AQ351">
        <v>0</v>
      </c>
      <c r="AR351">
        <v>0</v>
      </c>
      <c r="AS351">
        <v>0</v>
      </c>
      <c r="AU351">
        <v>0</v>
      </c>
      <c r="AW351">
        <v>0</v>
      </c>
      <c r="AX351">
        <v>0</v>
      </c>
      <c r="AY351">
        <v>0</v>
      </c>
      <c r="AZ351">
        <v>0</v>
      </c>
      <c r="BB351">
        <v>0</v>
      </c>
      <c r="BC351" s="2">
        <v>2958465</v>
      </c>
      <c r="BD351">
        <v>0</v>
      </c>
      <c r="BE351">
        <v>0</v>
      </c>
    </row>
    <row r="352" spans="1:77" hidden="1" x14ac:dyDescent="0.25">
      <c r="A352">
        <v>136138</v>
      </c>
      <c r="B352" t="s">
        <v>462</v>
      </c>
      <c r="C352">
        <v>20020640</v>
      </c>
      <c r="D352" t="s">
        <v>3</v>
      </c>
      <c r="E352">
        <v>1993</v>
      </c>
      <c r="F352">
        <v>55</v>
      </c>
      <c r="G352">
        <v>162</v>
      </c>
      <c r="H352" s="2">
        <v>43979</v>
      </c>
      <c r="I352" s="2">
        <v>43982</v>
      </c>
      <c r="J352" s="2">
        <v>43983</v>
      </c>
      <c r="K352" s="2">
        <v>43985</v>
      </c>
      <c r="L352" t="s">
        <v>82</v>
      </c>
      <c r="M352" t="s">
        <v>83</v>
      </c>
      <c r="N352">
        <v>1</v>
      </c>
      <c r="O352">
        <v>6</v>
      </c>
      <c r="P352">
        <v>0</v>
      </c>
      <c r="Q352">
        <v>0</v>
      </c>
      <c r="R352">
        <v>0</v>
      </c>
      <c r="S352">
        <v>1</v>
      </c>
      <c r="T352" t="s">
        <v>2</v>
      </c>
      <c r="U352" t="s">
        <v>5</v>
      </c>
      <c r="V352">
        <v>2</v>
      </c>
      <c r="W352" t="s">
        <v>91</v>
      </c>
      <c r="X352">
        <v>0</v>
      </c>
      <c r="Z352">
        <v>0</v>
      </c>
      <c r="AD352">
        <v>16</v>
      </c>
      <c r="AE352" s="4">
        <v>43990</v>
      </c>
      <c r="AF352">
        <v>5</v>
      </c>
      <c r="AG352">
        <v>1</v>
      </c>
      <c r="AH352" s="1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2</v>
      </c>
      <c r="AO352">
        <v>0</v>
      </c>
      <c r="AP352">
        <v>0</v>
      </c>
      <c r="AQ352">
        <v>0</v>
      </c>
      <c r="AR352">
        <v>0</v>
      </c>
      <c r="AS352">
        <v>0</v>
      </c>
      <c r="AU352">
        <v>0</v>
      </c>
      <c r="AW352">
        <v>0</v>
      </c>
      <c r="AX352">
        <v>0</v>
      </c>
      <c r="AY352">
        <v>0</v>
      </c>
      <c r="AZ352">
        <v>0</v>
      </c>
      <c r="BB352">
        <v>0</v>
      </c>
      <c r="BC352" s="2">
        <v>2958465</v>
      </c>
      <c r="BD352">
        <v>0</v>
      </c>
      <c r="BE352">
        <v>0</v>
      </c>
    </row>
    <row r="353" spans="1:77" hidden="1" x14ac:dyDescent="0.25">
      <c r="A353">
        <v>136144</v>
      </c>
      <c r="B353" t="s">
        <v>463</v>
      </c>
      <c r="C353">
        <v>20020651</v>
      </c>
      <c r="D353" t="s">
        <v>3</v>
      </c>
      <c r="E353">
        <v>1991</v>
      </c>
      <c r="F353">
        <v>52</v>
      </c>
      <c r="G353">
        <v>158</v>
      </c>
      <c r="H353" s="2">
        <v>44212</v>
      </c>
      <c r="I353" s="2">
        <v>44215</v>
      </c>
      <c r="J353" s="2">
        <v>2958465</v>
      </c>
      <c r="K353" s="2">
        <v>44218</v>
      </c>
      <c r="L353" t="s">
        <v>82</v>
      </c>
      <c r="M353" t="s">
        <v>83</v>
      </c>
      <c r="N353">
        <v>1</v>
      </c>
      <c r="P353">
        <v>0</v>
      </c>
      <c r="Q353">
        <v>0</v>
      </c>
      <c r="R353">
        <v>0</v>
      </c>
      <c r="S353">
        <v>2</v>
      </c>
      <c r="T353" t="s">
        <v>2</v>
      </c>
      <c r="U353" t="s">
        <v>6</v>
      </c>
      <c r="V353">
        <v>2</v>
      </c>
      <c r="W353" t="s">
        <v>91</v>
      </c>
      <c r="X353">
        <v>0</v>
      </c>
      <c r="Z353">
        <v>0</v>
      </c>
      <c r="AD353">
        <v>12</v>
      </c>
      <c r="AE353" s="4">
        <v>44223</v>
      </c>
      <c r="AF353">
        <v>7</v>
      </c>
      <c r="AG353">
        <v>6</v>
      </c>
      <c r="AH353" s="1">
        <v>1</v>
      </c>
      <c r="AI353">
        <v>1</v>
      </c>
      <c r="AJ353">
        <v>1</v>
      </c>
      <c r="AK353">
        <v>0</v>
      </c>
      <c r="AL353">
        <v>0</v>
      </c>
      <c r="AM353">
        <v>0</v>
      </c>
      <c r="AN353">
        <v>3</v>
      </c>
      <c r="AO353">
        <v>0</v>
      </c>
      <c r="AP353">
        <v>0</v>
      </c>
      <c r="AQ353">
        <v>0</v>
      </c>
      <c r="AR353">
        <v>0</v>
      </c>
      <c r="AS353">
        <v>0</v>
      </c>
      <c r="AU353">
        <v>0</v>
      </c>
      <c r="AW353">
        <v>0</v>
      </c>
      <c r="AX353">
        <v>0</v>
      </c>
      <c r="AY353">
        <v>0</v>
      </c>
      <c r="AZ353">
        <v>0</v>
      </c>
      <c r="BB353">
        <v>0</v>
      </c>
      <c r="BC353" s="2">
        <v>2958465</v>
      </c>
      <c r="BD353">
        <v>0</v>
      </c>
      <c r="BE353">
        <v>0</v>
      </c>
      <c r="BY353" s="2"/>
    </row>
    <row r="354" spans="1:77" hidden="1" x14ac:dyDescent="0.25">
      <c r="A354">
        <v>136302</v>
      </c>
      <c r="B354" t="s">
        <v>464</v>
      </c>
      <c r="C354">
        <v>20021133</v>
      </c>
      <c r="D354" t="s">
        <v>3</v>
      </c>
      <c r="E354">
        <v>1992</v>
      </c>
      <c r="F354">
        <v>80</v>
      </c>
      <c r="G354">
        <v>164</v>
      </c>
      <c r="H354" s="2">
        <v>44293</v>
      </c>
      <c r="I354" s="2">
        <v>44297</v>
      </c>
      <c r="J354" s="2">
        <v>2958465</v>
      </c>
      <c r="K354" s="2">
        <v>44300</v>
      </c>
      <c r="L354" t="s">
        <v>82</v>
      </c>
      <c r="M354" t="s">
        <v>83</v>
      </c>
      <c r="N354">
        <v>1</v>
      </c>
      <c r="O354">
        <v>5</v>
      </c>
      <c r="P354">
        <v>0</v>
      </c>
      <c r="Q354">
        <v>0</v>
      </c>
      <c r="R354">
        <v>0</v>
      </c>
      <c r="S354">
        <v>2</v>
      </c>
      <c r="T354" t="s">
        <v>2</v>
      </c>
      <c r="U354" t="s">
        <v>5</v>
      </c>
      <c r="V354">
        <v>2</v>
      </c>
      <c r="W354" t="s">
        <v>91</v>
      </c>
      <c r="X354">
        <v>1</v>
      </c>
      <c r="Y354" t="s">
        <v>98</v>
      </c>
      <c r="Z354">
        <v>0</v>
      </c>
      <c r="AB354">
        <v>27.07</v>
      </c>
      <c r="AC354">
        <v>0.05</v>
      </c>
      <c r="AD354">
        <v>13</v>
      </c>
      <c r="AE354" s="4">
        <v>44307</v>
      </c>
      <c r="AF354">
        <v>10</v>
      </c>
      <c r="AG354">
        <v>9</v>
      </c>
      <c r="AH354" s="1">
        <v>0</v>
      </c>
      <c r="AI354">
        <v>3</v>
      </c>
      <c r="AJ354">
        <v>2</v>
      </c>
      <c r="AK354">
        <v>0</v>
      </c>
      <c r="AL354">
        <v>0</v>
      </c>
      <c r="AM354">
        <v>2</v>
      </c>
      <c r="AN354">
        <v>2</v>
      </c>
      <c r="AO354">
        <v>0</v>
      </c>
      <c r="AP354">
        <v>0</v>
      </c>
      <c r="AQ354">
        <v>0</v>
      </c>
      <c r="AR354">
        <v>0</v>
      </c>
      <c r="AS354">
        <v>0</v>
      </c>
      <c r="AU354">
        <v>0</v>
      </c>
      <c r="AW354">
        <v>0</v>
      </c>
      <c r="AX354">
        <v>0</v>
      </c>
      <c r="AY354">
        <v>0</v>
      </c>
      <c r="AZ354">
        <v>0</v>
      </c>
      <c r="BB354">
        <v>0</v>
      </c>
      <c r="BC354" s="2">
        <v>2958465</v>
      </c>
      <c r="BD354">
        <v>0</v>
      </c>
      <c r="BE354">
        <v>0</v>
      </c>
    </row>
    <row r="355" spans="1:77" hidden="1" x14ac:dyDescent="0.25">
      <c r="A355">
        <v>136540</v>
      </c>
      <c r="B355" t="s">
        <v>465</v>
      </c>
      <c r="C355">
        <v>20021882</v>
      </c>
      <c r="D355" t="s">
        <v>3</v>
      </c>
      <c r="E355">
        <v>1982</v>
      </c>
      <c r="F355">
        <v>62</v>
      </c>
      <c r="G355">
        <v>162</v>
      </c>
      <c r="H355" s="2">
        <v>44040</v>
      </c>
      <c r="I355" s="2">
        <v>44043</v>
      </c>
      <c r="J355" s="2">
        <v>44044</v>
      </c>
      <c r="K355" s="2">
        <v>44046</v>
      </c>
      <c r="L355" t="s">
        <v>82</v>
      </c>
      <c r="M355" t="s">
        <v>83</v>
      </c>
      <c r="N355">
        <v>1</v>
      </c>
      <c r="O355">
        <v>5</v>
      </c>
      <c r="P355">
        <v>0</v>
      </c>
      <c r="Q355">
        <v>0</v>
      </c>
      <c r="R355">
        <v>0</v>
      </c>
      <c r="S355">
        <v>2</v>
      </c>
      <c r="T355" t="s">
        <v>2</v>
      </c>
      <c r="U355" t="s">
        <v>6</v>
      </c>
      <c r="V355">
        <v>2</v>
      </c>
      <c r="W355" t="s">
        <v>91</v>
      </c>
      <c r="X355">
        <v>0</v>
      </c>
      <c r="Z355">
        <v>0</v>
      </c>
      <c r="AD355">
        <v>32</v>
      </c>
      <c r="AE355" s="4">
        <v>44053.474999999999</v>
      </c>
      <c r="AF355">
        <v>16</v>
      </c>
      <c r="AG355">
        <v>11</v>
      </c>
      <c r="AH355" s="1">
        <v>0</v>
      </c>
      <c r="AI355">
        <v>7</v>
      </c>
      <c r="AJ355">
        <v>4</v>
      </c>
      <c r="AK355">
        <v>0</v>
      </c>
      <c r="AL355">
        <v>0</v>
      </c>
      <c r="AM355">
        <v>4</v>
      </c>
      <c r="AN355">
        <v>2</v>
      </c>
      <c r="AO355">
        <v>0</v>
      </c>
      <c r="AP355">
        <v>0</v>
      </c>
      <c r="AQ355">
        <v>0</v>
      </c>
      <c r="AR355">
        <v>0</v>
      </c>
      <c r="AS355">
        <v>0</v>
      </c>
      <c r="AU355">
        <v>0</v>
      </c>
      <c r="AW355">
        <v>0</v>
      </c>
      <c r="AX355">
        <v>0</v>
      </c>
      <c r="AY355">
        <v>0</v>
      </c>
      <c r="AZ355">
        <v>0</v>
      </c>
      <c r="BB355">
        <v>0</v>
      </c>
      <c r="BC355" s="2">
        <v>2958465</v>
      </c>
      <c r="BD355">
        <v>0</v>
      </c>
      <c r="BE355">
        <v>0</v>
      </c>
    </row>
    <row r="356" spans="1:77" hidden="1" x14ac:dyDescent="0.25">
      <c r="A356">
        <v>136540</v>
      </c>
      <c r="B356" t="s">
        <v>465</v>
      </c>
      <c r="C356">
        <v>20021882</v>
      </c>
      <c r="D356" t="s">
        <v>3</v>
      </c>
      <c r="E356">
        <v>1982</v>
      </c>
      <c r="F356">
        <v>62</v>
      </c>
      <c r="G356">
        <v>162</v>
      </c>
      <c r="H356" s="2">
        <v>44096</v>
      </c>
      <c r="I356" s="2">
        <v>44097</v>
      </c>
      <c r="J356" s="2">
        <v>44098</v>
      </c>
      <c r="K356" s="2">
        <v>44100</v>
      </c>
      <c r="L356" t="s">
        <v>82</v>
      </c>
      <c r="M356" t="s">
        <v>129</v>
      </c>
      <c r="N356">
        <v>4</v>
      </c>
      <c r="O356">
        <v>5</v>
      </c>
      <c r="P356">
        <v>0</v>
      </c>
      <c r="Q356">
        <v>0</v>
      </c>
      <c r="R356">
        <v>0</v>
      </c>
      <c r="S356">
        <v>2</v>
      </c>
      <c r="T356" t="s">
        <v>2</v>
      </c>
      <c r="U356" t="s">
        <v>6</v>
      </c>
      <c r="V356">
        <v>2</v>
      </c>
      <c r="W356" t="s">
        <v>91</v>
      </c>
      <c r="X356">
        <v>0</v>
      </c>
      <c r="Z356">
        <v>0</v>
      </c>
      <c r="AD356">
        <v>35</v>
      </c>
      <c r="AE356" s="4">
        <v>44108</v>
      </c>
      <c r="AF356">
        <v>12</v>
      </c>
      <c r="AG356">
        <v>4</v>
      </c>
      <c r="AH356" s="1">
        <v>0</v>
      </c>
      <c r="AI356">
        <v>1</v>
      </c>
      <c r="AJ356">
        <v>3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U356">
        <v>0</v>
      </c>
      <c r="AW356">
        <v>0</v>
      </c>
      <c r="AX356">
        <v>0</v>
      </c>
      <c r="AY356">
        <v>0</v>
      </c>
      <c r="AZ356">
        <v>0</v>
      </c>
      <c r="BB356">
        <v>0</v>
      </c>
      <c r="BC356" s="2">
        <v>2958465</v>
      </c>
      <c r="BD356">
        <v>0</v>
      </c>
      <c r="BE356">
        <v>0</v>
      </c>
      <c r="BY356" s="2"/>
    </row>
    <row r="357" spans="1:77" hidden="1" x14ac:dyDescent="0.25">
      <c r="A357">
        <v>136798</v>
      </c>
      <c r="B357" t="s">
        <v>466</v>
      </c>
      <c r="C357">
        <v>20022563</v>
      </c>
      <c r="D357" t="s">
        <v>3</v>
      </c>
      <c r="E357">
        <v>1989</v>
      </c>
      <c r="F357">
        <v>61</v>
      </c>
      <c r="G357">
        <v>155</v>
      </c>
      <c r="H357" s="2">
        <v>43971</v>
      </c>
      <c r="I357" s="2">
        <v>43972</v>
      </c>
      <c r="J357" s="2">
        <v>2958465</v>
      </c>
      <c r="K357" s="2">
        <v>43975</v>
      </c>
      <c r="L357" t="s">
        <v>82</v>
      </c>
      <c r="M357" t="s">
        <v>83</v>
      </c>
      <c r="N357">
        <v>1</v>
      </c>
      <c r="O357">
        <v>5</v>
      </c>
      <c r="P357">
        <v>0</v>
      </c>
      <c r="Q357">
        <v>0</v>
      </c>
      <c r="R357">
        <v>0</v>
      </c>
      <c r="S357">
        <v>4</v>
      </c>
      <c r="T357" t="s">
        <v>2</v>
      </c>
      <c r="U357" t="s">
        <v>6</v>
      </c>
      <c r="V357">
        <v>2</v>
      </c>
      <c r="W357" t="s">
        <v>91</v>
      </c>
      <c r="X357">
        <v>0</v>
      </c>
      <c r="Z357">
        <v>0</v>
      </c>
      <c r="AD357">
        <v>6</v>
      </c>
      <c r="AE357" s="4">
        <v>44117</v>
      </c>
      <c r="AF357">
        <v>4</v>
      </c>
      <c r="AG357">
        <v>3</v>
      </c>
      <c r="AH357" s="1">
        <v>0</v>
      </c>
      <c r="AI357">
        <v>1</v>
      </c>
      <c r="AJ357">
        <v>1</v>
      </c>
      <c r="AK357">
        <v>0</v>
      </c>
      <c r="AL357">
        <v>0</v>
      </c>
      <c r="AM357">
        <v>0</v>
      </c>
      <c r="AN357">
        <v>2</v>
      </c>
      <c r="AO357">
        <v>0</v>
      </c>
      <c r="AP357">
        <v>0</v>
      </c>
      <c r="AQ357">
        <v>0</v>
      </c>
      <c r="AR357">
        <v>0</v>
      </c>
      <c r="AS357">
        <v>0</v>
      </c>
      <c r="AU357">
        <v>0</v>
      </c>
      <c r="AW357">
        <v>0</v>
      </c>
      <c r="AX357">
        <v>0</v>
      </c>
      <c r="AY357">
        <v>0</v>
      </c>
      <c r="AZ357">
        <v>0</v>
      </c>
      <c r="BB357">
        <v>0</v>
      </c>
      <c r="BC357" s="2">
        <v>2958465</v>
      </c>
      <c r="BD357">
        <v>0</v>
      </c>
      <c r="BE357">
        <v>0</v>
      </c>
    </row>
    <row r="358" spans="1:77" hidden="1" x14ac:dyDescent="0.25">
      <c r="A358">
        <v>136948</v>
      </c>
      <c r="B358" t="s">
        <v>467</v>
      </c>
      <c r="C358">
        <v>20022922</v>
      </c>
      <c r="D358" t="s">
        <v>3</v>
      </c>
      <c r="E358">
        <v>1992</v>
      </c>
      <c r="F358">
        <v>58</v>
      </c>
      <c r="G358">
        <v>159</v>
      </c>
      <c r="H358" s="2">
        <v>43976</v>
      </c>
      <c r="I358" s="2">
        <v>43978</v>
      </c>
      <c r="J358" s="2">
        <v>43978</v>
      </c>
      <c r="K358" s="2">
        <v>43981</v>
      </c>
      <c r="L358" t="s">
        <v>81</v>
      </c>
      <c r="M358" t="s">
        <v>106</v>
      </c>
      <c r="N358">
        <v>1</v>
      </c>
      <c r="O358">
        <v>5.5</v>
      </c>
      <c r="P358">
        <v>0</v>
      </c>
      <c r="Q358">
        <v>0</v>
      </c>
      <c r="R358">
        <v>10</v>
      </c>
      <c r="S358">
        <v>4</v>
      </c>
      <c r="T358" t="s">
        <v>2</v>
      </c>
      <c r="U358" t="s">
        <v>6</v>
      </c>
      <c r="V358">
        <v>2</v>
      </c>
      <c r="W358" t="s">
        <v>91</v>
      </c>
      <c r="X358">
        <v>0</v>
      </c>
      <c r="Z358">
        <v>0</v>
      </c>
      <c r="AB358">
        <v>41.54</v>
      </c>
      <c r="AC358">
        <v>0.17799999999999999</v>
      </c>
      <c r="AD358">
        <v>26</v>
      </c>
      <c r="AE358" s="4">
        <v>43988</v>
      </c>
      <c r="AF358">
        <v>18</v>
      </c>
      <c r="AG358">
        <v>10</v>
      </c>
      <c r="AH358" s="1">
        <v>1</v>
      </c>
      <c r="AI358">
        <v>4</v>
      </c>
      <c r="AJ358">
        <v>3</v>
      </c>
      <c r="AK358">
        <v>1</v>
      </c>
      <c r="AL358">
        <v>1</v>
      </c>
      <c r="AM358">
        <v>3</v>
      </c>
      <c r="AN358">
        <v>4</v>
      </c>
      <c r="AO358">
        <v>0</v>
      </c>
      <c r="AP358">
        <v>0</v>
      </c>
      <c r="AQ358">
        <v>0</v>
      </c>
      <c r="AR358">
        <v>0</v>
      </c>
      <c r="AS358">
        <v>0</v>
      </c>
      <c r="AU358">
        <v>0</v>
      </c>
      <c r="AW358">
        <v>0</v>
      </c>
      <c r="AX358">
        <v>0</v>
      </c>
      <c r="AY358">
        <v>0</v>
      </c>
      <c r="AZ358">
        <v>0</v>
      </c>
      <c r="BB358">
        <v>0</v>
      </c>
      <c r="BC358" s="2">
        <v>2958465</v>
      </c>
      <c r="BD358">
        <v>0</v>
      </c>
      <c r="BE358">
        <v>0</v>
      </c>
    </row>
    <row r="359" spans="1:77" hidden="1" x14ac:dyDescent="0.25">
      <c r="A359">
        <v>137015</v>
      </c>
      <c r="B359" t="s">
        <v>468</v>
      </c>
      <c r="C359">
        <v>20023098</v>
      </c>
      <c r="D359" t="s">
        <v>3</v>
      </c>
      <c r="E359">
        <v>1988</v>
      </c>
      <c r="F359">
        <v>52</v>
      </c>
      <c r="G359">
        <v>150</v>
      </c>
      <c r="H359" s="2">
        <v>43973</v>
      </c>
      <c r="I359" s="2">
        <v>43975</v>
      </c>
      <c r="J359" s="2">
        <v>2958465</v>
      </c>
      <c r="K359" s="2">
        <v>43978</v>
      </c>
      <c r="L359" t="s">
        <v>82</v>
      </c>
      <c r="M359" t="s">
        <v>83</v>
      </c>
      <c r="N359">
        <v>1</v>
      </c>
      <c r="O359">
        <v>5</v>
      </c>
      <c r="P359">
        <v>0</v>
      </c>
      <c r="Q359">
        <v>0</v>
      </c>
      <c r="R359">
        <v>0</v>
      </c>
      <c r="S359">
        <v>2</v>
      </c>
      <c r="T359" t="s">
        <v>2</v>
      </c>
      <c r="U359" t="s">
        <v>6</v>
      </c>
      <c r="V359">
        <v>2</v>
      </c>
      <c r="W359" t="s">
        <v>91</v>
      </c>
      <c r="X359">
        <v>0</v>
      </c>
      <c r="Z359">
        <v>0</v>
      </c>
      <c r="AD359">
        <v>16</v>
      </c>
      <c r="AE359" s="4">
        <v>43983</v>
      </c>
      <c r="AF359">
        <v>16</v>
      </c>
      <c r="AG359">
        <v>11</v>
      </c>
      <c r="AH359" s="1">
        <v>0</v>
      </c>
      <c r="AI359">
        <v>5</v>
      </c>
      <c r="AJ359">
        <v>4</v>
      </c>
      <c r="AK359">
        <v>0</v>
      </c>
      <c r="AL359">
        <v>0</v>
      </c>
      <c r="AM359">
        <v>0</v>
      </c>
      <c r="AN359">
        <v>6</v>
      </c>
      <c r="AO359">
        <v>0</v>
      </c>
      <c r="AP359">
        <v>0</v>
      </c>
      <c r="AQ359">
        <v>0</v>
      </c>
      <c r="AR359">
        <v>0</v>
      </c>
      <c r="AS359">
        <v>0</v>
      </c>
      <c r="AU359">
        <v>0</v>
      </c>
      <c r="AW359">
        <v>0</v>
      </c>
      <c r="AX359">
        <v>0</v>
      </c>
      <c r="AY359">
        <v>0</v>
      </c>
      <c r="AZ359">
        <v>0</v>
      </c>
      <c r="BB359">
        <v>0</v>
      </c>
      <c r="BC359" s="2">
        <v>2958465</v>
      </c>
      <c r="BD359">
        <v>0</v>
      </c>
      <c r="BE359">
        <v>0</v>
      </c>
    </row>
    <row r="360" spans="1:77" hidden="1" x14ac:dyDescent="0.25">
      <c r="A360">
        <v>137121</v>
      </c>
      <c r="B360" t="s">
        <v>469</v>
      </c>
      <c r="C360">
        <v>20023427</v>
      </c>
      <c r="D360" t="s">
        <v>3</v>
      </c>
      <c r="E360">
        <v>1994</v>
      </c>
      <c r="F360">
        <v>59</v>
      </c>
      <c r="G360">
        <v>159</v>
      </c>
      <c r="H360" s="2">
        <v>43975</v>
      </c>
      <c r="I360" s="2">
        <v>43978</v>
      </c>
      <c r="J360" s="2">
        <v>43978</v>
      </c>
      <c r="K360" s="2">
        <v>43981</v>
      </c>
      <c r="L360" t="s">
        <v>82</v>
      </c>
      <c r="M360" t="s">
        <v>83</v>
      </c>
      <c r="N360">
        <v>1</v>
      </c>
      <c r="O360">
        <v>4</v>
      </c>
      <c r="P360">
        <v>0</v>
      </c>
      <c r="Q360">
        <v>0</v>
      </c>
      <c r="R360">
        <v>10</v>
      </c>
      <c r="S360">
        <v>3</v>
      </c>
      <c r="T360" t="s">
        <v>2</v>
      </c>
      <c r="U360" t="s">
        <v>6</v>
      </c>
      <c r="V360">
        <v>2</v>
      </c>
      <c r="W360" t="s">
        <v>91</v>
      </c>
      <c r="X360">
        <v>0</v>
      </c>
      <c r="Z360">
        <v>0</v>
      </c>
      <c r="AD360">
        <v>23</v>
      </c>
      <c r="AE360" s="4">
        <v>43986</v>
      </c>
      <c r="AF360">
        <v>14</v>
      </c>
      <c r="AG360">
        <v>11</v>
      </c>
      <c r="AH360" s="1">
        <v>0</v>
      </c>
      <c r="AI360">
        <v>4</v>
      </c>
      <c r="AJ360">
        <v>3</v>
      </c>
      <c r="AK360">
        <v>0</v>
      </c>
      <c r="AL360">
        <v>0</v>
      </c>
      <c r="AM360">
        <v>0</v>
      </c>
      <c r="AN360">
        <v>6</v>
      </c>
      <c r="AO360">
        <v>0</v>
      </c>
      <c r="AP360">
        <v>0</v>
      </c>
      <c r="AQ360">
        <v>0</v>
      </c>
      <c r="AR360">
        <v>0</v>
      </c>
      <c r="AS360">
        <v>0</v>
      </c>
      <c r="AU360">
        <v>0</v>
      </c>
      <c r="AW360">
        <v>0</v>
      </c>
      <c r="AX360">
        <v>0</v>
      </c>
      <c r="AY360">
        <v>0</v>
      </c>
      <c r="AZ360">
        <v>0</v>
      </c>
      <c r="BB360">
        <v>0</v>
      </c>
      <c r="BC360" s="2">
        <v>2958465</v>
      </c>
      <c r="BD360">
        <v>0</v>
      </c>
      <c r="BE360">
        <v>0</v>
      </c>
      <c r="BY360" s="2"/>
    </row>
    <row r="361" spans="1:77" hidden="1" x14ac:dyDescent="0.25">
      <c r="A361">
        <v>137339</v>
      </c>
      <c r="B361" t="s">
        <v>470</v>
      </c>
      <c r="C361">
        <v>20400954</v>
      </c>
      <c r="D361" t="s">
        <v>3</v>
      </c>
      <c r="E361">
        <v>1991</v>
      </c>
      <c r="F361">
        <v>51</v>
      </c>
      <c r="G361">
        <v>165</v>
      </c>
      <c r="H361" s="2">
        <v>44138</v>
      </c>
      <c r="I361" s="2">
        <v>44140</v>
      </c>
      <c r="J361" s="2">
        <v>44140</v>
      </c>
      <c r="K361" s="2">
        <v>44143</v>
      </c>
      <c r="L361" t="s">
        <v>82</v>
      </c>
      <c r="M361" t="s">
        <v>83</v>
      </c>
      <c r="N361">
        <v>1</v>
      </c>
      <c r="O361">
        <v>6</v>
      </c>
      <c r="P361">
        <v>0</v>
      </c>
      <c r="Q361">
        <v>0</v>
      </c>
      <c r="R361">
        <v>20</v>
      </c>
      <c r="S361">
        <v>8</v>
      </c>
      <c r="T361" t="s">
        <v>8</v>
      </c>
      <c r="U361" t="s">
        <v>6</v>
      </c>
      <c r="V361">
        <v>2</v>
      </c>
      <c r="W361" t="s">
        <v>91</v>
      </c>
      <c r="X361">
        <v>0</v>
      </c>
      <c r="Z361">
        <v>0</v>
      </c>
      <c r="AB361">
        <v>93.8</v>
      </c>
      <c r="AC361">
        <v>0.97199999999999998</v>
      </c>
      <c r="AD361">
        <v>15</v>
      </c>
      <c r="AE361" s="4">
        <v>44148</v>
      </c>
      <c r="AF361">
        <v>11</v>
      </c>
      <c r="AG361">
        <v>9</v>
      </c>
      <c r="AH361" s="1">
        <v>0</v>
      </c>
      <c r="AI361">
        <v>3</v>
      </c>
      <c r="AJ361">
        <v>4</v>
      </c>
      <c r="AK361">
        <v>0</v>
      </c>
      <c r="AL361">
        <v>0</v>
      </c>
      <c r="AM361">
        <v>0</v>
      </c>
      <c r="AN361">
        <v>6</v>
      </c>
      <c r="AO361">
        <v>0</v>
      </c>
      <c r="AP361">
        <v>0</v>
      </c>
      <c r="AQ361">
        <v>0</v>
      </c>
      <c r="AR361">
        <v>0</v>
      </c>
      <c r="AS361">
        <v>0</v>
      </c>
      <c r="AU361">
        <v>0</v>
      </c>
      <c r="AW361">
        <v>0</v>
      </c>
      <c r="AX361">
        <v>0</v>
      </c>
      <c r="AY361">
        <v>0</v>
      </c>
      <c r="AZ361">
        <v>0</v>
      </c>
      <c r="BB361">
        <v>0</v>
      </c>
      <c r="BC361" s="2">
        <v>2958465</v>
      </c>
      <c r="BD361">
        <v>0</v>
      </c>
      <c r="BE361">
        <v>0</v>
      </c>
    </row>
    <row r="362" spans="1:77" hidden="1" x14ac:dyDescent="0.25">
      <c r="A362">
        <v>137347</v>
      </c>
      <c r="B362" t="s">
        <v>471</v>
      </c>
      <c r="C362">
        <v>20023943</v>
      </c>
      <c r="D362" t="s">
        <v>3</v>
      </c>
      <c r="E362">
        <v>1984</v>
      </c>
      <c r="F362">
        <v>45</v>
      </c>
      <c r="G362">
        <v>147</v>
      </c>
      <c r="H362" s="2">
        <v>44017</v>
      </c>
      <c r="I362" s="2">
        <v>44020</v>
      </c>
      <c r="J362" s="2">
        <v>2958465</v>
      </c>
      <c r="K362" s="2">
        <v>44023</v>
      </c>
      <c r="L362" t="s">
        <v>82</v>
      </c>
      <c r="M362" t="s">
        <v>83</v>
      </c>
      <c r="N362">
        <v>1</v>
      </c>
      <c r="O362">
        <v>5.5</v>
      </c>
      <c r="P362">
        <v>0</v>
      </c>
      <c r="Q362">
        <v>0</v>
      </c>
      <c r="R362">
        <v>1101</v>
      </c>
      <c r="S362">
        <v>6</v>
      </c>
      <c r="T362" t="s">
        <v>2</v>
      </c>
      <c r="U362" t="s">
        <v>6</v>
      </c>
      <c r="V362">
        <v>2</v>
      </c>
      <c r="W362" t="s">
        <v>91</v>
      </c>
      <c r="X362">
        <v>0</v>
      </c>
      <c r="Z362">
        <v>0</v>
      </c>
      <c r="AD362">
        <v>5</v>
      </c>
      <c r="AE362" s="4">
        <v>44028</v>
      </c>
      <c r="AF362">
        <v>3</v>
      </c>
      <c r="AG362">
        <v>2</v>
      </c>
      <c r="AH362" s="1">
        <v>0</v>
      </c>
      <c r="AI362">
        <v>0</v>
      </c>
      <c r="AJ362">
        <v>1</v>
      </c>
      <c r="AK362">
        <v>0</v>
      </c>
      <c r="AL362">
        <v>0</v>
      </c>
      <c r="AM362">
        <v>0</v>
      </c>
      <c r="AN362">
        <v>1</v>
      </c>
      <c r="AO362">
        <v>0</v>
      </c>
      <c r="AP362">
        <v>0</v>
      </c>
      <c r="AQ362">
        <v>0</v>
      </c>
      <c r="AR362">
        <v>0</v>
      </c>
      <c r="AS362">
        <v>0</v>
      </c>
      <c r="AU362">
        <v>0</v>
      </c>
      <c r="AW362">
        <v>0</v>
      </c>
      <c r="AX362">
        <v>0</v>
      </c>
      <c r="AY362">
        <v>0</v>
      </c>
      <c r="AZ362">
        <v>0</v>
      </c>
      <c r="BB362">
        <v>0</v>
      </c>
      <c r="BC362" s="2">
        <v>2958465</v>
      </c>
      <c r="BD362">
        <v>0</v>
      </c>
      <c r="BE362">
        <v>0</v>
      </c>
    </row>
    <row r="363" spans="1:77" hidden="1" x14ac:dyDescent="0.25">
      <c r="A363">
        <v>137727</v>
      </c>
      <c r="B363" t="s">
        <v>472</v>
      </c>
      <c r="C363">
        <v>20024711</v>
      </c>
      <c r="D363" t="s">
        <v>3</v>
      </c>
      <c r="E363">
        <v>1989</v>
      </c>
      <c r="F363">
        <v>54</v>
      </c>
      <c r="G363">
        <v>160</v>
      </c>
      <c r="H363" s="2">
        <v>44066</v>
      </c>
      <c r="I363" s="2">
        <v>44069</v>
      </c>
      <c r="J363" s="2">
        <v>44069</v>
      </c>
      <c r="K363" s="2">
        <v>44072</v>
      </c>
      <c r="L363" t="s">
        <v>82</v>
      </c>
      <c r="M363" t="s">
        <v>83</v>
      </c>
      <c r="N363">
        <v>1</v>
      </c>
      <c r="O363">
        <v>8</v>
      </c>
      <c r="P363">
        <v>0</v>
      </c>
      <c r="Q363">
        <v>0</v>
      </c>
      <c r="R363">
        <v>0</v>
      </c>
      <c r="S363">
        <v>1</v>
      </c>
      <c r="T363" t="s">
        <v>8</v>
      </c>
      <c r="U363" t="s">
        <v>6</v>
      </c>
      <c r="V363">
        <v>2</v>
      </c>
      <c r="W363" t="s">
        <v>91</v>
      </c>
      <c r="X363">
        <v>0</v>
      </c>
      <c r="Z363">
        <v>0</v>
      </c>
      <c r="AD363">
        <v>22</v>
      </c>
      <c r="AE363" s="4">
        <v>44077</v>
      </c>
      <c r="AF363">
        <v>17</v>
      </c>
      <c r="AG363">
        <v>15</v>
      </c>
      <c r="AH363" s="1">
        <v>1</v>
      </c>
      <c r="AI363">
        <v>3</v>
      </c>
      <c r="AJ363">
        <v>5</v>
      </c>
      <c r="AK363">
        <v>0</v>
      </c>
      <c r="AL363">
        <v>0</v>
      </c>
      <c r="AM363">
        <v>0</v>
      </c>
      <c r="AN363">
        <v>6</v>
      </c>
      <c r="AO363">
        <v>0</v>
      </c>
      <c r="AP363">
        <v>0</v>
      </c>
      <c r="AQ363">
        <v>0</v>
      </c>
      <c r="AR363">
        <v>0</v>
      </c>
      <c r="AS363">
        <v>0</v>
      </c>
      <c r="AU363">
        <v>0</v>
      </c>
      <c r="AW363">
        <v>0</v>
      </c>
      <c r="AX363">
        <v>0</v>
      </c>
      <c r="AY363">
        <v>0</v>
      </c>
      <c r="AZ363">
        <v>0</v>
      </c>
      <c r="BB363">
        <v>0</v>
      </c>
      <c r="BC363" s="2">
        <v>2958465</v>
      </c>
      <c r="BD363">
        <v>0</v>
      </c>
      <c r="BE363">
        <v>0</v>
      </c>
    </row>
    <row r="364" spans="1:77" hidden="1" x14ac:dyDescent="0.25">
      <c r="A364">
        <v>137862</v>
      </c>
      <c r="B364" t="s">
        <v>473</v>
      </c>
      <c r="C364">
        <v>20402032</v>
      </c>
      <c r="D364" t="s">
        <v>3</v>
      </c>
      <c r="E364">
        <v>1994</v>
      </c>
      <c r="F364">
        <v>44</v>
      </c>
      <c r="G364">
        <v>156</v>
      </c>
      <c r="H364" s="2">
        <v>44554</v>
      </c>
      <c r="I364" s="2">
        <v>44557</v>
      </c>
      <c r="J364" s="2">
        <v>2958465</v>
      </c>
      <c r="K364" s="2">
        <v>44560</v>
      </c>
      <c r="L364" t="s">
        <v>90</v>
      </c>
      <c r="M364" t="s">
        <v>83</v>
      </c>
      <c r="N364">
        <v>1</v>
      </c>
      <c r="O364" t="s">
        <v>205</v>
      </c>
      <c r="P364">
        <v>0</v>
      </c>
      <c r="Q364">
        <v>0</v>
      </c>
      <c r="R364">
        <v>0</v>
      </c>
      <c r="S364">
        <v>2</v>
      </c>
      <c r="T364" t="s">
        <v>2</v>
      </c>
      <c r="U364" t="s">
        <v>6</v>
      </c>
      <c r="V364">
        <v>2</v>
      </c>
      <c r="W364" t="s">
        <v>206</v>
      </c>
      <c r="X364">
        <v>0</v>
      </c>
      <c r="Z364">
        <v>0</v>
      </c>
      <c r="AD364">
        <v>5</v>
      </c>
      <c r="AE364" s="4">
        <v>44565.36041666667</v>
      </c>
      <c r="AF364">
        <v>5</v>
      </c>
      <c r="AG364">
        <v>4</v>
      </c>
      <c r="AH364" s="1">
        <v>0</v>
      </c>
      <c r="AI364">
        <v>2</v>
      </c>
      <c r="AJ364">
        <v>2</v>
      </c>
      <c r="AK364">
        <v>0</v>
      </c>
      <c r="AL364">
        <v>0</v>
      </c>
      <c r="AM364">
        <v>0</v>
      </c>
      <c r="AN364">
        <v>3</v>
      </c>
      <c r="AO364">
        <v>0</v>
      </c>
      <c r="AP364">
        <v>0</v>
      </c>
      <c r="AQ364">
        <v>0</v>
      </c>
      <c r="AR364">
        <v>0</v>
      </c>
      <c r="AS364">
        <v>0</v>
      </c>
      <c r="AU364">
        <v>0</v>
      </c>
      <c r="AW364">
        <v>0</v>
      </c>
      <c r="AX364">
        <v>0</v>
      </c>
      <c r="AY364">
        <v>0</v>
      </c>
      <c r="AZ364">
        <v>0</v>
      </c>
      <c r="BB364">
        <v>0</v>
      </c>
      <c r="BC364" s="2">
        <v>2958465</v>
      </c>
      <c r="BD364">
        <v>0</v>
      </c>
      <c r="BE364">
        <v>0</v>
      </c>
    </row>
    <row r="365" spans="1:77" hidden="1" x14ac:dyDescent="0.25">
      <c r="A365">
        <v>137931</v>
      </c>
      <c r="B365" t="s">
        <v>474</v>
      </c>
      <c r="C365">
        <v>20025240</v>
      </c>
      <c r="D365" t="s">
        <v>3</v>
      </c>
      <c r="E365">
        <v>1989</v>
      </c>
      <c r="F365">
        <v>48</v>
      </c>
      <c r="G365">
        <v>158</v>
      </c>
      <c r="H365" s="2">
        <v>44037</v>
      </c>
      <c r="I365" s="2">
        <v>44041</v>
      </c>
      <c r="J365" s="2">
        <v>2958465</v>
      </c>
      <c r="K365" s="2">
        <v>44044</v>
      </c>
      <c r="L365" t="s">
        <v>82</v>
      </c>
      <c r="M365" t="s">
        <v>83</v>
      </c>
      <c r="N365">
        <v>1</v>
      </c>
      <c r="O365">
        <v>6</v>
      </c>
      <c r="P365">
        <v>0</v>
      </c>
      <c r="Q365">
        <v>0</v>
      </c>
      <c r="R365">
        <v>0</v>
      </c>
      <c r="S365">
        <v>5</v>
      </c>
      <c r="T365" t="s">
        <v>2</v>
      </c>
      <c r="U365" t="s">
        <v>11</v>
      </c>
      <c r="V365">
        <v>2</v>
      </c>
      <c r="W365" t="s">
        <v>91</v>
      </c>
      <c r="X365">
        <v>0</v>
      </c>
      <c r="Z365">
        <v>0</v>
      </c>
      <c r="AD365">
        <v>22</v>
      </c>
      <c r="AE365" s="4">
        <v>44052</v>
      </c>
      <c r="AF365">
        <v>14</v>
      </c>
      <c r="AG365">
        <v>10</v>
      </c>
      <c r="AH365" s="1">
        <v>1</v>
      </c>
      <c r="AI365">
        <v>8</v>
      </c>
      <c r="AJ365">
        <v>1</v>
      </c>
      <c r="AK365">
        <v>0</v>
      </c>
      <c r="AL365">
        <v>0</v>
      </c>
      <c r="AM365">
        <v>0</v>
      </c>
      <c r="AN365">
        <v>2</v>
      </c>
      <c r="AO365">
        <v>0</v>
      </c>
      <c r="AP365">
        <v>0</v>
      </c>
      <c r="AQ365">
        <v>0</v>
      </c>
      <c r="AR365">
        <v>0</v>
      </c>
      <c r="AS365">
        <v>0</v>
      </c>
      <c r="AU365">
        <v>0</v>
      </c>
      <c r="AW365">
        <v>0</v>
      </c>
      <c r="AX365">
        <v>0</v>
      </c>
      <c r="AY365">
        <v>0</v>
      </c>
      <c r="AZ365">
        <v>0</v>
      </c>
      <c r="BB365">
        <v>0</v>
      </c>
      <c r="BC365" s="2">
        <v>2958465</v>
      </c>
      <c r="BD365">
        <v>0</v>
      </c>
      <c r="BE365">
        <v>0</v>
      </c>
    </row>
    <row r="366" spans="1:77" hidden="1" x14ac:dyDescent="0.25">
      <c r="A366">
        <v>137933</v>
      </c>
      <c r="B366" t="s">
        <v>475</v>
      </c>
      <c r="C366">
        <v>20025289</v>
      </c>
      <c r="D366" t="s">
        <v>3</v>
      </c>
      <c r="E366">
        <v>1988</v>
      </c>
      <c r="F366">
        <v>55</v>
      </c>
      <c r="G366">
        <v>152</v>
      </c>
      <c r="H366" s="2">
        <v>43980</v>
      </c>
      <c r="I366" s="2">
        <v>43982</v>
      </c>
      <c r="J366" s="2">
        <v>43982</v>
      </c>
      <c r="K366" s="2">
        <v>43985</v>
      </c>
      <c r="L366" t="s">
        <v>82</v>
      </c>
      <c r="M366" t="s">
        <v>83</v>
      </c>
      <c r="N366">
        <v>2</v>
      </c>
      <c r="O366">
        <v>5.5</v>
      </c>
      <c r="P366">
        <v>0</v>
      </c>
      <c r="Q366">
        <v>0</v>
      </c>
      <c r="R366">
        <v>10</v>
      </c>
      <c r="S366">
        <v>7</v>
      </c>
      <c r="T366" t="s">
        <v>2</v>
      </c>
      <c r="U366" t="s">
        <v>6</v>
      </c>
      <c r="V366">
        <v>2</v>
      </c>
      <c r="W366" t="s">
        <v>91</v>
      </c>
      <c r="X366">
        <v>0</v>
      </c>
      <c r="Z366">
        <v>0</v>
      </c>
      <c r="AD366">
        <v>13</v>
      </c>
      <c r="AE366" s="4">
        <v>43990</v>
      </c>
      <c r="AF366">
        <v>8</v>
      </c>
      <c r="AG366">
        <v>4</v>
      </c>
      <c r="AH366" s="1">
        <v>0</v>
      </c>
      <c r="AI366">
        <v>1</v>
      </c>
      <c r="AJ366">
        <v>1</v>
      </c>
      <c r="AK366">
        <v>0</v>
      </c>
      <c r="AL366">
        <v>0</v>
      </c>
      <c r="AM366">
        <v>0</v>
      </c>
      <c r="AN366">
        <v>2</v>
      </c>
      <c r="AO366">
        <v>0</v>
      </c>
      <c r="AP366">
        <v>0</v>
      </c>
      <c r="AQ366">
        <v>0</v>
      </c>
      <c r="AR366">
        <v>0</v>
      </c>
      <c r="AS366">
        <v>0</v>
      </c>
      <c r="AU366">
        <v>0</v>
      </c>
      <c r="AW366">
        <v>0</v>
      </c>
      <c r="AX366">
        <v>0</v>
      </c>
      <c r="AY366">
        <v>0</v>
      </c>
      <c r="AZ366">
        <v>0</v>
      </c>
      <c r="BB366">
        <v>0</v>
      </c>
      <c r="BC366" s="2">
        <v>2958465</v>
      </c>
      <c r="BD366">
        <v>0</v>
      </c>
      <c r="BE366">
        <v>0</v>
      </c>
    </row>
    <row r="367" spans="1:77" hidden="1" x14ac:dyDescent="0.25">
      <c r="A367">
        <v>138013</v>
      </c>
      <c r="B367" t="s">
        <v>476</v>
      </c>
      <c r="C367">
        <v>20025498</v>
      </c>
      <c r="D367" t="s">
        <v>3</v>
      </c>
      <c r="E367">
        <v>1987</v>
      </c>
      <c r="F367">
        <v>49</v>
      </c>
      <c r="G367">
        <v>157</v>
      </c>
      <c r="H367" s="2">
        <v>43993</v>
      </c>
      <c r="I367" s="2">
        <v>43996</v>
      </c>
      <c r="J367" s="2">
        <v>43996</v>
      </c>
      <c r="K367" s="2">
        <v>43999</v>
      </c>
      <c r="L367" t="s">
        <v>82</v>
      </c>
      <c r="M367" t="s">
        <v>83</v>
      </c>
      <c r="N367">
        <v>1</v>
      </c>
      <c r="O367">
        <v>4</v>
      </c>
      <c r="P367">
        <v>0</v>
      </c>
      <c r="Q367">
        <v>0</v>
      </c>
      <c r="R367">
        <v>0</v>
      </c>
      <c r="S367">
        <v>2</v>
      </c>
      <c r="T367" t="s">
        <v>2</v>
      </c>
      <c r="U367" t="s">
        <v>6</v>
      </c>
      <c r="V367">
        <v>2</v>
      </c>
      <c r="W367" t="s">
        <v>91</v>
      </c>
      <c r="X367">
        <v>0</v>
      </c>
      <c r="Z367">
        <v>0</v>
      </c>
      <c r="AD367">
        <v>13</v>
      </c>
      <c r="AE367" s="4">
        <v>44004</v>
      </c>
      <c r="AF367">
        <v>7</v>
      </c>
      <c r="AG367">
        <v>5</v>
      </c>
      <c r="AH367" s="1">
        <v>0</v>
      </c>
      <c r="AI367">
        <v>1</v>
      </c>
      <c r="AJ367">
        <v>1</v>
      </c>
      <c r="AK367">
        <v>0</v>
      </c>
      <c r="AL367">
        <v>0</v>
      </c>
      <c r="AM367">
        <v>0</v>
      </c>
      <c r="AN367">
        <v>2</v>
      </c>
      <c r="AO367">
        <v>0</v>
      </c>
      <c r="AP367">
        <v>0</v>
      </c>
      <c r="AQ367">
        <v>0</v>
      </c>
      <c r="AR367">
        <v>0</v>
      </c>
      <c r="AS367">
        <v>0</v>
      </c>
      <c r="AU367">
        <v>0</v>
      </c>
      <c r="AW367">
        <v>0</v>
      </c>
      <c r="AX367">
        <v>0</v>
      </c>
      <c r="AY367">
        <v>0</v>
      </c>
      <c r="AZ367">
        <v>0</v>
      </c>
      <c r="BB367">
        <v>0</v>
      </c>
      <c r="BC367" s="2">
        <v>2958465</v>
      </c>
      <c r="BD367">
        <v>0</v>
      </c>
      <c r="BE367">
        <v>0</v>
      </c>
    </row>
    <row r="368" spans="1:77" hidden="1" x14ac:dyDescent="0.25">
      <c r="A368">
        <v>138132</v>
      </c>
      <c r="B368" t="s">
        <v>477</v>
      </c>
      <c r="C368">
        <v>20025764</v>
      </c>
      <c r="D368" t="s">
        <v>3</v>
      </c>
      <c r="E368">
        <v>1989</v>
      </c>
      <c r="F368">
        <v>45</v>
      </c>
      <c r="G368">
        <v>153</v>
      </c>
      <c r="H368" s="2">
        <v>44212</v>
      </c>
      <c r="I368" s="2">
        <v>44214</v>
      </c>
      <c r="J368" s="2">
        <v>2958465</v>
      </c>
      <c r="K368" s="2">
        <v>44217</v>
      </c>
      <c r="L368" t="s">
        <v>82</v>
      </c>
      <c r="M368" t="s">
        <v>83</v>
      </c>
      <c r="N368">
        <v>1</v>
      </c>
      <c r="P368">
        <v>0</v>
      </c>
      <c r="Q368">
        <v>0</v>
      </c>
      <c r="R368">
        <v>20</v>
      </c>
      <c r="S368">
        <v>3</v>
      </c>
      <c r="T368" t="s">
        <v>2</v>
      </c>
      <c r="U368" t="s">
        <v>6</v>
      </c>
      <c r="V368">
        <v>2</v>
      </c>
      <c r="W368" t="s">
        <v>91</v>
      </c>
      <c r="X368">
        <v>0</v>
      </c>
      <c r="Z368">
        <v>0</v>
      </c>
      <c r="AD368">
        <v>28</v>
      </c>
      <c r="AE368" s="4">
        <v>44224.479861111111</v>
      </c>
      <c r="AF368">
        <v>21</v>
      </c>
      <c r="AG368">
        <v>9</v>
      </c>
      <c r="AH368" s="1">
        <v>0</v>
      </c>
      <c r="AI368">
        <v>3</v>
      </c>
      <c r="AJ368">
        <v>2</v>
      </c>
      <c r="AK368">
        <v>0</v>
      </c>
      <c r="AL368">
        <v>0</v>
      </c>
      <c r="AM368">
        <v>0</v>
      </c>
      <c r="AN368">
        <v>4</v>
      </c>
      <c r="AO368">
        <v>0</v>
      </c>
      <c r="AP368">
        <v>0</v>
      </c>
      <c r="AQ368">
        <v>0</v>
      </c>
      <c r="AR368">
        <v>0</v>
      </c>
      <c r="AS368">
        <v>0</v>
      </c>
      <c r="AU368">
        <v>0</v>
      </c>
      <c r="AW368">
        <v>0</v>
      </c>
      <c r="AX368">
        <v>0</v>
      </c>
      <c r="AY368">
        <v>0</v>
      </c>
      <c r="AZ368">
        <v>0</v>
      </c>
      <c r="BB368">
        <v>0</v>
      </c>
      <c r="BC368" s="2">
        <v>2958465</v>
      </c>
      <c r="BD368">
        <v>0</v>
      </c>
      <c r="BE368">
        <v>0</v>
      </c>
    </row>
    <row r="369" spans="1:57" x14ac:dyDescent="0.25">
      <c r="A369">
        <v>138269</v>
      </c>
      <c r="B369" t="s">
        <v>478</v>
      </c>
      <c r="C369">
        <v>20026071</v>
      </c>
      <c r="D369" t="s">
        <v>3</v>
      </c>
      <c r="E369">
        <v>1996</v>
      </c>
      <c r="F369">
        <v>46</v>
      </c>
      <c r="G369">
        <v>161</v>
      </c>
      <c r="H369" s="2">
        <v>44258</v>
      </c>
      <c r="I369" s="2">
        <v>44260</v>
      </c>
      <c r="J369" s="2">
        <v>44262</v>
      </c>
      <c r="K369" s="2">
        <v>44264</v>
      </c>
      <c r="L369" t="s">
        <v>82</v>
      </c>
      <c r="M369" t="s">
        <v>83</v>
      </c>
      <c r="N369">
        <v>1</v>
      </c>
      <c r="O369">
        <v>8</v>
      </c>
      <c r="P369">
        <v>0</v>
      </c>
      <c r="Q369">
        <v>0</v>
      </c>
      <c r="R369">
        <v>0</v>
      </c>
      <c r="S369">
        <v>2</v>
      </c>
      <c r="T369" t="s">
        <v>2</v>
      </c>
      <c r="U369" t="s">
        <v>6</v>
      </c>
      <c r="V369">
        <v>0</v>
      </c>
      <c r="X369">
        <v>0</v>
      </c>
      <c r="Z369">
        <v>0</v>
      </c>
      <c r="AD369">
        <v>22</v>
      </c>
      <c r="AE369" s="4">
        <v>44271</v>
      </c>
      <c r="AF369">
        <v>14</v>
      </c>
      <c r="AG369">
        <v>12</v>
      </c>
      <c r="AH369" s="1">
        <v>0</v>
      </c>
      <c r="AI369">
        <v>7</v>
      </c>
      <c r="AJ369">
        <v>1</v>
      </c>
      <c r="AK369">
        <v>0</v>
      </c>
      <c r="AL369">
        <v>0</v>
      </c>
      <c r="AM369">
        <v>2</v>
      </c>
      <c r="AN369">
        <v>5</v>
      </c>
      <c r="AO369">
        <v>0</v>
      </c>
      <c r="AP369">
        <v>0</v>
      </c>
      <c r="AQ369">
        <v>0</v>
      </c>
      <c r="AR369">
        <v>0</v>
      </c>
      <c r="AS369">
        <v>0</v>
      </c>
      <c r="AU369">
        <v>0</v>
      </c>
      <c r="AW369">
        <v>0</v>
      </c>
      <c r="AX369">
        <v>0</v>
      </c>
      <c r="AY369">
        <v>0</v>
      </c>
      <c r="AZ369">
        <v>0</v>
      </c>
      <c r="BB369">
        <v>0</v>
      </c>
      <c r="BC369" s="2">
        <v>2958465</v>
      </c>
      <c r="BD369">
        <v>0</v>
      </c>
      <c r="BE369">
        <v>0</v>
      </c>
    </row>
    <row r="370" spans="1:57" hidden="1" x14ac:dyDescent="0.25">
      <c r="A370">
        <v>138279</v>
      </c>
      <c r="B370" t="s">
        <v>479</v>
      </c>
      <c r="C370">
        <v>20026081</v>
      </c>
      <c r="D370" t="s">
        <v>3</v>
      </c>
      <c r="E370">
        <v>1994</v>
      </c>
      <c r="F370">
        <v>45</v>
      </c>
      <c r="G370">
        <v>158</v>
      </c>
      <c r="H370" s="2">
        <v>43990</v>
      </c>
      <c r="I370" s="2">
        <v>43992</v>
      </c>
      <c r="J370" s="2">
        <v>43992</v>
      </c>
      <c r="K370" s="2">
        <v>43995</v>
      </c>
      <c r="L370" t="s">
        <v>82</v>
      </c>
      <c r="M370" t="s">
        <v>83</v>
      </c>
      <c r="N370">
        <v>1</v>
      </c>
      <c r="O370">
        <v>4</v>
      </c>
      <c r="P370">
        <v>0</v>
      </c>
      <c r="Q370">
        <v>0</v>
      </c>
      <c r="R370">
        <v>0</v>
      </c>
      <c r="S370">
        <v>2</v>
      </c>
      <c r="T370" t="s">
        <v>2</v>
      </c>
      <c r="U370" t="s">
        <v>6</v>
      </c>
      <c r="V370">
        <v>2</v>
      </c>
      <c r="W370" t="s">
        <v>91</v>
      </c>
      <c r="X370">
        <v>0</v>
      </c>
      <c r="Z370">
        <v>0</v>
      </c>
      <c r="AD370">
        <v>16</v>
      </c>
      <c r="AE370" s="4">
        <v>44000</v>
      </c>
      <c r="AF370">
        <v>11</v>
      </c>
      <c r="AG370">
        <v>3</v>
      </c>
      <c r="AH370" s="1">
        <v>0</v>
      </c>
      <c r="AI370">
        <v>2</v>
      </c>
      <c r="AJ370">
        <v>1</v>
      </c>
      <c r="AK370">
        <v>0</v>
      </c>
      <c r="AL370">
        <v>0</v>
      </c>
      <c r="AM370">
        <v>0</v>
      </c>
      <c r="AN370">
        <v>2</v>
      </c>
      <c r="AO370">
        <v>0</v>
      </c>
      <c r="AP370">
        <v>0</v>
      </c>
      <c r="AQ370">
        <v>0</v>
      </c>
      <c r="AR370">
        <v>0</v>
      </c>
      <c r="AS370">
        <v>0</v>
      </c>
      <c r="AU370">
        <v>0</v>
      </c>
      <c r="AW370">
        <v>0</v>
      </c>
      <c r="AX370">
        <v>0</v>
      </c>
      <c r="AY370">
        <v>0</v>
      </c>
      <c r="AZ370">
        <v>0</v>
      </c>
      <c r="BB370">
        <v>0</v>
      </c>
      <c r="BC370" s="2">
        <v>2958465</v>
      </c>
      <c r="BD370">
        <v>0</v>
      </c>
      <c r="BE370">
        <v>0</v>
      </c>
    </row>
    <row r="371" spans="1:57" hidden="1" x14ac:dyDescent="0.25">
      <c r="A371">
        <v>138862</v>
      </c>
      <c r="B371" t="s">
        <v>480</v>
      </c>
      <c r="C371">
        <v>20027482</v>
      </c>
      <c r="D371" t="s">
        <v>3</v>
      </c>
      <c r="E371">
        <v>1992</v>
      </c>
      <c r="F371">
        <v>50</v>
      </c>
      <c r="G371">
        <v>156</v>
      </c>
      <c r="H371" s="2">
        <v>43995</v>
      </c>
      <c r="I371" s="2">
        <v>43999</v>
      </c>
      <c r="J371" s="2">
        <v>44000</v>
      </c>
      <c r="K371" s="2">
        <v>44002</v>
      </c>
      <c r="L371" t="s">
        <v>82</v>
      </c>
      <c r="M371" t="s">
        <v>83</v>
      </c>
      <c r="N371">
        <v>1</v>
      </c>
      <c r="O371">
        <v>6</v>
      </c>
      <c r="P371">
        <v>0</v>
      </c>
      <c r="Q371">
        <v>0</v>
      </c>
      <c r="R371">
        <v>0</v>
      </c>
      <c r="S371">
        <v>2</v>
      </c>
      <c r="T371" t="s">
        <v>2</v>
      </c>
      <c r="U371" t="s">
        <v>6</v>
      </c>
      <c r="V371">
        <v>2</v>
      </c>
      <c r="W371" t="s">
        <v>91</v>
      </c>
      <c r="X371">
        <v>0</v>
      </c>
      <c r="Z371">
        <v>0</v>
      </c>
      <c r="AD371">
        <v>8</v>
      </c>
      <c r="AE371" s="4">
        <v>44007</v>
      </c>
      <c r="AF371">
        <v>6</v>
      </c>
      <c r="AG371">
        <v>6</v>
      </c>
      <c r="AH371" s="1">
        <v>0</v>
      </c>
      <c r="AI371">
        <v>2</v>
      </c>
      <c r="AJ371">
        <v>2</v>
      </c>
      <c r="AK371">
        <v>0</v>
      </c>
      <c r="AL371">
        <v>0</v>
      </c>
      <c r="AM371">
        <v>0</v>
      </c>
      <c r="AN371">
        <v>2</v>
      </c>
      <c r="AO371">
        <v>0</v>
      </c>
      <c r="AP371">
        <v>0</v>
      </c>
      <c r="AQ371">
        <v>0</v>
      </c>
      <c r="AR371">
        <v>0</v>
      </c>
      <c r="AS371">
        <v>0</v>
      </c>
      <c r="AU371">
        <v>0</v>
      </c>
      <c r="AW371">
        <v>0</v>
      </c>
      <c r="AX371">
        <v>0</v>
      </c>
      <c r="AY371">
        <v>0</v>
      </c>
      <c r="AZ371">
        <v>0</v>
      </c>
      <c r="BB371">
        <v>0</v>
      </c>
      <c r="BC371" s="2">
        <v>2958465</v>
      </c>
      <c r="BD371">
        <v>0</v>
      </c>
      <c r="BE371">
        <v>0</v>
      </c>
    </row>
    <row r="372" spans="1:57" x14ac:dyDescent="0.25">
      <c r="A372">
        <v>139110</v>
      </c>
      <c r="B372" t="s">
        <v>481</v>
      </c>
      <c r="C372">
        <v>20028090</v>
      </c>
      <c r="D372" t="s">
        <v>3</v>
      </c>
      <c r="E372">
        <v>1987</v>
      </c>
      <c r="F372">
        <v>52</v>
      </c>
      <c r="G372">
        <v>155</v>
      </c>
      <c r="H372" s="2">
        <v>44268</v>
      </c>
      <c r="I372" s="2">
        <v>2958465</v>
      </c>
      <c r="J372" s="2">
        <v>44279</v>
      </c>
      <c r="K372" s="2">
        <v>44281</v>
      </c>
      <c r="L372" t="s">
        <v>138</v>
      </c>
      <c r="M372" t="s">
        <v>482</v>
      </c>
      <c r="N372">
        <v>2</v>
      </c>
      <c r="P372">
        <v>0</v>
      </c>
      <c r="Q372">
        <v>0</v>
      </c>
      <c r="R372">
        <v>10</v>
      </c>
      <c r="S372">
        <v>3</v>
      </c>
      <c r="T372" t="s">
        <v>113</v>
      </c>
      <c r="U372" t="s">
        <v>6</v>
      </c>
      <c r="V372">
        <v>0</v>
      </c>
      <c r="X372">
        <v>0</v>
      </c>
      <c r="Z372">
        <v>0</v>
      </c>
      <c r="AD372">
        <v>2</v>
      </c>
      <c r="AE372" s="4">
        <v>44285</v>
      </c>
      <c r="AF372">
        <v>1</v>
      </c>
      <c r="AG372">
        <v>1</v>
      </c>
      <c r="AH372" s="1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U372">
        <v>0</v>
      </c>
      <c r="AW372">
        <v>0</v>
      </c>
      <c r="AX372">
        <v>0</v>
      </c>
      <c r="AY372">
        <v>0</v>
      </c>
      <c r="AZ372">
        <v>0</v>
      </c>
      <c r="BB372">
        <v>0</v>
      </c>
      <c r="BC372" s="2">
        <v>2958465</v>
      </c>
      <c r="BD372">
        <v>0</v>
      </c>
      <c r="BE372">
        <v>0</v>
      </c>
    </row>
    <row r="373" spans="1:57" hidden="1" x14ac:dyDescent="0.25">
      <c r="A373">
        <v>139268</v>
      </c>
      <c r="B373" t="s">
        <v>483</v>
      </c>
      <c r="C373">
        <v>20028609</v>
      </c>
      <c r="D373" t="s">
        <v>3</v>
      </c>
      <c r="E373">
        <v>1991</v>
      </c>
      <c r="F373">
        <v>53</v>
      </c>
      <c r="G373">
        <v>160</v>
      </c>
      <c r="H373" s="2">
        <v>44029</v>
      </c>
      <c r="I373" s="2">
        <v>44034</v>
      </c>
      <c r="J373" s="2">
        <v>2958465</v>
      </c>
      <c r="K373" s="2">
        <v>44037</v>
      </c>
      <c r="L373" t="s">
        <v>82</v>
      </c>
      <c r="M373" t="s">
        <v>83</v>
      </c>
      <c r="N373">
        <v>1</v>
      </c>
      <c r="O373">
        <v>9</v>
      </c>
      <c r="P373">
        <v>0</v>
      </c>
      <c r="Q373">
        <v>0</v>
      </c>
      <c r="R373">
        <v>0</v>
      </c>
      <c r="S373">
        <v>6</v>
      </c>
      <c r="T373" t="s">
        <v>2</v>
      </c>
      <c r="U373" t="s">
        <v>6</v>
      </c>
      <c r="V373">
        <v>2</v>
      </c>
      <c r="W373" t="s">
        <v>91</v>
      </c>
      <c r="X373">
        <v>0</v>
      </c>
      <c r="Z373">
        <v>0</v>
      </c>
      <c r="AD373">
        <v>24</v>
      </c>
      <c r="AE373" s="4">
        <v>44042</v>
      </c>
      <c r="AF373">
        <v>10</v>
      </c>
      <c r="AG373">
        <v>8</v>
      </c>
      <c r="AH373" s="1">
        <v>0</v>
      </c>
      <c r="AI373">
        <v>2</v>
      </c>
      <c r="AJ373">
        <v>0</v>
      </c>
      <c r="AK373">
        <v>0</v>
      </c>
      <c r="AL373">
        <v>0</v>
      </c>
      <c r="AM373">
        <v>0</v>
      </c>
      <c r="AN373">
        <v>5</v>
      </c>
      <c r="AO373">
        <v>0</v>
      </c>
      <c r="AP373">
        <v>0</v>
      </c>
      <c r="AQ373">
        <v>0</v>
      </c>
      <c r="AR373">
        <v>0</v>
      </c>
      <c r="AS373">
        <v>0</v>
      </c>
      <c r="AU373">
        <v>0</v>
      </c>
      <c r="AW373">
        <v>0</v>
      </c>
      <c r="AX373">
        <v>0</v>
      </c>
      <c r="AY373">
        <v>0</v>
      </c>
      <c r="AZ373">
        <v>0</v>
      </c>
      <c r="BB373">
        <v>0</v>
      </c>
      <c r="BC373" s="2">
        <v>2958465</v>
      </c>
      <c r="BD373">
        <v>0</v>
      </c>
      <c r="BE373">
        <v>0</v>
      </c>
    </row>
    <row r="374" spans="1:57" x14ac:dyDescent="0.25">
      <c r="A374">
        <v>139492</v>
      </c>
      <c r="B374" t="s">
        <v>484</v>
      </c>
      <c r="C374">
        <v>20029161</v>
      </c>
      <c r="D374" t="s">
        <v>3</v>
      </c>
      <c r="E374">
        <v>1993</v>
      </c>
      <c r="F374">
        <v>58</v>
      </c>
      <c r="G374">
        <v>163</v>
      </c>
      <c r="H374" s="2">
        <v>43973</v>
      </c>
      <c r="I374" s="2">
        <v>43987</v>
      </c>
      <c r="J374" s="2">
        <v>43987</v>
      </c>
      <c r="K374" s="2">
        <v>43989</v>
      </c>
      <c r="L374" t="s">
        <v>90</v>
      </c>
      <c r="M374" t="s">
        <v>83</v>
      </c>
      <c r="N374">
        <v>1</v>
      </c>
      <c r="P374">
        <v>0</v>
      </c>
      <c r="Q374">
        <v>0</v>
      </c>
      <c r="R374">
        <v>0</v>
      </c>
      <c r="S374">
        <v>2</v>
      </c>
      <c r="T374" t="s">
        <v>9</v>
      </c>
      <c r="U374" t="s">
        <v>6</v>
      </c>
      <c r="V374">
        <v>0</v>
      </c>
      <c r="X374">
        <v>0</v>
      </c>
      <c r="Z374">
        <v>0</v>
      </c>
      <c r="AB374">
        <v>8.16</v>
      </c>
      <c r="AC374">
        <v>0.13400000000000001</v>
      </c>
      <c r="AD374">
        <v>3</v>
      </c>
      <c r="AE374" s="4">
        <v>43995</v>
      </c>
      <c r="AF374">
        <v>0</v>
      </c>
      <c r="AG374">
        <v>0</v>
      </c>
      <c r="AH374" s="1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U374">
        <v>0</v>
      </c>
      <c r="AW374">
        <v>0</v>
      </c>
      <c r="AX374">
        <v>0</v>
      </c>
      <c r="AY374">
        <v>0</v>
      </c>
      <c r="AZ374">
        <v>0</v>
      </c>
      <c r="BB374">
        <v>0</v>
      </c>
      <c r="BC374" s="2">
        <v>2958465</v>
      </c>
      <c r="BD374">
        <v>0</v>
      </c>
      <c r="BE374">
        <v>0</v>
      </c>
    </row>
    <row r="375" spans="1:57" hidden="1" x14ac:dyDescent="0.25">
      <c r="A375">
        <v>139492</v>
      </c>
      <c r="B375" t="s">
        <v>484</v>
      </c>
      <c r="C375">
        <v>20029161</v>
      </c>
      <c r="D375" t="s">
        <v>3</v>
      </c>
      <c r="E375">
        <v>1993</v>
      </c>
      <c r="F375">
        <v>58</v>
      </c>
      <c r="G375">
        <v>163</v>
      </c>
      <c r="H375" s="2">
        <v>44097</v>
      </c>
      <c r="I375" s="2">
        <v>44098</v>
      </c>
      <c r="J375" s="2">
        <v>44105</v>
      </c>
      <c r="K375" s="2">
        <v>44107</v>
      </c>
      <c r="L375" t="s">
        <v>90</v>
      </c>
      <c r="M375" t="s">
        <v>83</v>
      </c>
      <c r="N375">
        <v>2</v>
      </c>
      <c r="O375">
        <v>5</v>
      </c>
      <c r="P375">
        <v>0</v>
      </c>
      <c r="Q375">
        <v>0</v>
      </c>
      <c r="R375">
        <v>0</v>
      </c>
      <c r="S375">
        <v>2</v>
      </c>
      <c r="T375" t="s">
        <v>9</v>
      </c>
      <c r="U375" t="s">
        <v>6</v>
      </c>
      <c r="V375">
        <v>4</v>
      </c>
      <c r="W375" t="s">
        <v>380</v>
      </c>
      <c r="X375">
        <v>3</v>
      </c>
      <c r="Y375" t="s">
        <v>80</v>
      </c>
      <c r="Z375">
        <v>0</v>
      </c>
      <c r="AB375" t="s">
        <v>194</v>
      </c>
      <c r="AC375" t="s">
        <v>92</v>
      </c>
      <c r="AD375">
        <v>13</v>
      </c>
      <c r="AE375" s="4">
        <v>44111</v>
      </c>
      <c r="AF375">
        <v>6</v>
      </c>
      <c r="AG375">
        <v>3</v>
      </c>
      <c r="AH375" s="1">
        <v>0</v>
      </c>
      <c r="AI375">
        <v>3</v>
      </c>
      <c r="AJ375">
        <v>0</v>
      </c>
      <c r="AK375">
        <v>0</v>
      </c>
      <c r="AL375">
        <v>0</v>
      </c>
      <c r="AM375">
        <v>0</v>
      </c>
      <c r="AN375">
        <v>5</v>
      </c>
      <c r="AO375">
        <v>0</v>
      </c>
      <c r="AP375">
        <v>0</v>
      </c>
      <c r="AQ375">
        <v>0</v>
      </c>
      <c r="AR375">
        <v>0</v>
      </c>
      <c r="AS375">
        <v>0</v>
      </c>
      <c r="AU375">
        <v>0</v>
      </c>
      <c r="AW375">
        <v>0</v>
      </c>
      <c r="AX375">
        <v>0</v>
      </c>
      <c r="AY375">
        <v>0</v>
      </c>
      <c r="AZ375">
        <v>0</v>
      </c>
      <c r="BB375">
        <v>0</v>
      </c>
      <c r="BC375" s="2">
        <v>2958465</v>
      </c>
      <c r="BD375">
        <v>0</v>
      </c>
      <c r="BE375">
        <v>0</v>
      </c>
    </row>
    <row r="376" spans="1:57" hidden="1" x14ac:dyDescent="0.25">
      <c r="A376">
        <v>139701</v>
      </c>
      <c r="B376" t="s">
        <v>485</v>
      </c>
      <c r="C376">
        <v>20029617</v>
      </c>
      <c r="D376" t="s">
        <v>3</v>
      </c>
      <c r="E376">
        <v>1994</v>
      </c>
      <c r="F376">
        <v>57</v>
      </c>
      <c r="G376">
        <v>162</v>
      </c>
      <c r="H376" s="2">
        <v>44001</v>
      </c>
      <c r="I376" s="2">
        <v>44004</v>
      </c>
      <c r="J376" s="2">
        <v>44005</v>
      </c>
      <c r="K376" s="2">
        <v>44007</v>
      </c>
      <c r="L376" t="s">
        <v>82</v>
      </c>
      <c r="M376" t="s">
        <v>83</v>
      </c>
      <c r="N376">
        <v>1</v>
      </c>
      <c r="O376">
        <v>8</v>
      </c>
      <c r="P376">
        <v>0</v>
      </c>
      <c r="Q376">
        <v>0</v>
      </c>
      <c r="R376">
        <v>0</v>
      </c>
      <c r="S376">
        <v>4</v>
      </c>
      <c r="T376" t="s">
        <v>2</v>
      </c>
      <c r="U376" t="s">
        <v>6</v>
      </c>
      <c r="V376">
        <v>2</v>
      </c>
      <c r="W376" t="s">
        <v>91</v>
      </c>
      <c r="X376">
        <v>0</v>
      </c>
      <c r="Z376">
        <v>0</v>
      </c>
      <c r="AD376">
        <v>43</v>
      </c>
      <c r="AE376" s="4">
        <v>44012.513194444444</v>
      </c>
      <c r="AF376">
        <v>20</v>
      </c>
      <c r="AG376">
        <v>10</v>
      </c>
      <c r="AH376" s="1">
        <v>0</v>
      </c>
      <c r="AI376">
        <v>6</v>
      </c>
      <c r="AJ376">
        <v>0</v>
      </c>
      <c r="AK376">
        <v>0</v>
      </c>
      <c r="AL376">
        <v>0</v>
      </c>
      <c r="AM376">
        <v>0</v>
      </c>
      <c r="AN376">
        <v>6</v>
      </c>
      <c r="AO376">
        <v>0</v>
      </c>
      <c r="AP376">
        <v>0</v>
      </c>
      <c r="AQ376">
        <v>0</v>
      </c>
      <c r="AR376">
        <v>0</v>
      </c>
      <c r="AS376">
        <v>0</v>
      </c>
      <c r="AU376">
        <v>0</v>
      </c>
      <c r="AW376">
        <v>0</v>
      </c>
      <c r="AX376">
        <v>0</v>
      </c>
      <c r="AY376">
        <v>0</v>
      </c>
      <c r="AZ376">
        <v>0</v>
      </c>
      <c r="BB376">
        <v>0</v>
      </c>
      <c r="BC376" s="2">
        <v>2958465</v>
      </c>
      <c r="BD376">
        <v>0</v>
      </c>
      <c r="BE376">
        <v>0</v>
      </c>
    </row>
    <row r="377" spans="1:57" hidden="1" x14ac:dyDescent="0.25">
      <c r="A377">
        <v>140098</v>
      </c>
      <c r="B377" t="s">
        <v>486</v>
      </c>
      <c r="C377">
        <v>20030574</v>
      </c>
      <c r="D377" t="s">
        <v>3</v>
      </c>
      <c r="E377">
        <v>1991</v>
      </c>
      <c r="F377">
        <v>52</v>
      </c>
      <c r="G377">
        <v>150</v>
      </c>
      <c r="H377" s="2">
        <v>43999</v>
      </c>
      <c r="I377" s="2">
        <v>44003</v>
      </c>
      <c r="J377" s="2">
        <v>44004</v>
      </c>
      <c r="K377" s="2">
        <v>44006</v>
      </c>
      <c r="L377" t="s">
        <v>82</v>
      </c>
      <c r="M377" t="s">
        <v>83</v>
      </c>
      <c r="N377">
        <v>1</v>
      </c>
      <c r="O377">
        <v>4</v>
      </c>
      <c r="P377">
        <v>0</v>
      </c>
      <c r="Q377">
        <v>0</v>
      </c>
      <c r="R377">
        <v>0</v>
      </c>
      <c r="S377">
        <v>1</v>
      </c>
      <c r="T377" t="s">
        <v>2</v>
      </c>
      <c r="U377" t="s">
        <v>6</v>
      </c>
      <c r="V377">
        <v>2</v>
      </c>
      <c r="W377" t="s">
        <v>91</v>
      </c>
      <c r="X377">
        <v>0</v>
      </c>
      <c r="Z377">
        <v>0</v>
      </c>
      <c r="AD377">
        <v>16</v>
      </c>
      <c r="AE377" s="4">
        <v>44011</v>
      </c>
      <c r="AF377">
        <v>13</v>
      </c>
      <c r="AG377">
        <v>11</v>
      </c>
      <c r="AH377" s="1">
        <v>0</v>
      </c>
      <c r="AI377">
        <v>5</v>
      </c>
      <c r="AJ377">
        <v>3</v>
      </c>
      <c r="AK377">
        <v>0</v>
      </c>
      <c r="AL377">
        <v>0</v>
      </c>
      <c r="AM377">
        <v>0</v>
      </c>
      <c r="AN377">
        <v>8</v>
      </c>
      <c r="AO377">
        <v>0</v>
      </c>
      <c r="AP377">
        <v>0</v>
      </c>
      <c r="AQ377">
        <v>0</v>
      </c>
      <c r="AR377">
        <v>0</v>
      </c>
      <c r="AS377">
        <v>0</v>
      </c>
      <c r="AU377">
        <v>0</v>
      </c>
      <c r="AW377">
        <v>0</v>
      </c>
      <c r="AX377">
        <v>0</v>
      </c>
      <c r="AY377">
        <v>0</v>
      </c>
      <c r="AZ377">
        <v>0</v>
      </c>
      <c r="BB377">
        <v>0</v>
      </c>
      <c r="BC377" s="2">
        <v>2958465</v>
      </c>
      <c r="BD377">
        <v>0</v>
      </c>
      <c r="BE377">
        <v>0</v>
      </c>
    </row>
    <row r="378" spans="1:57" hidden="1" x14ac:dyDescent="0.25">
      <c r="A378">
        <v>140367</v>
      </c>
      <c r="B378" t="s">
        <v>487</v>
      </c>
      <c r="C378">
        <v>20031198</v>
      </c>
      <c r="D378" t="s">
        <v>3</v>
      </c>
      <c r="E378">
        <v>1992</v>
      </c>
      <c r="F378">
        <v>49</v>
      </c>
      <c r="G378">
        <v>170</v>
      </c>
      <c r="H378" s="2">
        <v>44013</v>
      </c>
      <c r="I378" s="2">
        <v>44015</v>
      </c>
      <c r="J378" s="2">
        <v>2958465</v>
      </c>
      <c r="K378" s="2">
        <v>44018</v>
      </c>
      <c r="L378" t="s">
        <v>81</v>
      </c>
      <c r="M378" t="s">
        <v>106</v>
      </c>
      <c r="N378">
        <v>1</v>
      </c>
      <c r="O378">
        <v>6</v>
      </c>
      <c r="P378">
        <v>0</v>
      </c>
      <c r="Q378">
        <v>0</v>
      </c>
      <c r="R378">
        <v>0</v>
      </c>
      <c r="S378" t="s">
        <v>488</v>
      </c>
      <c r="T378" t="s">
        <v>2</v>
      </c>
      <c r="U378" t="s">
        <v>7</v>
      </c>
      <c r="V378">
        <v>2</v>
      </c>
      <c r="W378" t="s">
        <v>303</v>
      </c>
      <c r="X378">
        <v>0</v>
      </c>
      <c r="Z378">
        <v>0</v>
      </c>
      <c r="AD378">
        <v>14</v>
      </c>
      <c r="AE378" s="4">
        <v>44023</v>
      </c>
      <c r="AF378">
        <v>10</v>
      </c>
      <c r="AG378">
        <v>8</v>
      </c>
      <c r="AH378" s="1">
        <v>0</v>
      </c>
      <c r="AI378">
        <v>1</v>
      </c>
      <c r="AJ378">
        <v>1</v>
      </c>
      <c r="AK378">
        <v>0</v>
      </c>
      <c r="AL378">
        <v>0</v>
      </c>
      <c r="AM378">
        <v>0</v>
      </c>
      <c r="AN378">
        <v>2</v>
      </c>
      <c r="AO378">
        <v>0</v>
      </c>
      <c r="AP378">
        <v>0</v>
      </c>
      <c r="AQ378">
        <v>0</v>
      </c>
      <c r="AR378">
        <v>0</v>
      </c>
      <c r="AS378">
        <v>0</v>
      </c>
      <c r="AU378">
        <v>0</v>
      </c>
      <c r="AW378">
        <v>0</v>
      </c>
      <c r="AX378">
        <v>0</v>
      </c>
      <c r="AY378">
        <v>0</v>
      </c>
      <c r="AZ378">
        <v>0</v>
      </c>
      <c r="BB378">
        <v>0</v>
      </c>
      <c r="BC378" s="2">
        <v>2958465</v>
      </c>
      <c r="BD378">
        <v>0</v>
      </c>
      <c r="BE378">
        <v>0</v>
      </c>
    </row>
    <row r="379" spans="1:57" hidden="1" x14ac:dyDescent="0.25">
      <c r="A379">
        <v>140367</v>
      </c>
      <c r="B379" t="s">
        <v>487</v>
      </c>
      <c r="C379">
        <v>20031198</v>
      </c>
      <c r="D379" t="s">
        <v>3</v>
      </c>
      <c r="E379">
        <v>1992</v>
      </c>
      <c r="F379">
        <v>49</v>
      </c>
      <c r="G379">
        <v>170</v>
      </c>
      <c r="H379" s="2">
        <v>44165</v>
      </c>
      <c r="I379" s="2">
        <v>44168</v>
      </c>
      <c r="J379" s="2">
        <v>44169</v>
      </c>
      <c r="K379" s="2">
        <v>44171</v>
      </c>
      <c r="L379" t="s">
        <v>81</v>
      </c>
      <c r="M379" t="s">
        <v>106</v>
      </c>
      <c r="N379">
        <v>2</v>
      </c>
      <c r="O379" t="s">
        <v>489</v>
      </c>
      <c r="P379">
        <v>0</v>
      </c>
      <c r="Q379">
        <v>0</v>
      </c>
      <c r="R379">
        <v>0</v>
      </c>
      <c r="S379" t="s">
        <v>488</v>
      </c>
      <c r="T379" t="s">
        <v>2</v>
      </c>
      <c r="U379" t="s">
        <v>7</v>
      </c>
      <c r="V379">
        <v>2</v>
      </c>
      <c r="W379" t="s">
        <v>91</v>
      </c>
      <c r="X379">
        <v>0</v>
      </c>
      <c r="Z379">
        <v>0</v>
      </c>
      <c r="AD379">
        <v>7</v>
      </c>
      <c r="AE379" s="4">
        <v>44176</v>
      </c>
      <c r="AF379">
        <v>7</v>
      </c>
      <c r="AG379">
        <v>6</v>
      </c>
      <c r="AH379" s="1">
        <v>0</v>
      </c>
      <c r="AI379">
        <v>3</v>
      </c>
      <c r="AJ379">
        <v>1</v>
      </c>
      <c r="AK379">
        <v>0</v>
      </c>
      <c r="AL379">
        <v>0</v>
      </c>
      <c r="AM379">
        <v>0</v>
      </c>
      <c r="AN379">
        <v>4</v>
      </c>
      <c r="AO379">
        <v>0</v>
      </c>
      <c r="AP379">
        <v>0</v>
      </c>
      <c r="AQ379">
        <v>0</v>
      </c>
      <c r="AR379">
        <v>0</v>
      </c>
      <c r="AS379">
        <v>0</v>
      </c>
      <c r="AU379">
        <v>0</v>
      </c>
      <c r="AW379">
        <v>0</v>
      </c>
      <c r="AX379">
        <v>0</v>
      </c>
      <c r="AY379">
        <v>0</v>
      </c>
      <c r="AZ379">
        <v>0</v>
      </c>
      <c r="BB379">
        <v>0</v>
      </c>
      <c r="BC379" s="2">
        <v>2958465</v>
      </c>
      <c r="BD379">
        <v>0</v>
      </c>
      <c r="BE379">
        <v>0</v>
      </c>
    </row>
    <row r="380" spans="1:57" hidden="1" x14ac:dyDescent="0.25">
      <c r="A380">
        <v>140496</v>
      </c>
      <c r="B380" t="s">
        <v>490</v>
      </c>
      <c r="C380">
        <v>19038238</v>
      </c>
      <c r="D380" t="s">
        <v>3</v>
      </c>
      <c r="E380">
        <v>1979</v>
      </c>
      <c r="F380">
        <v>69</v>
      </c>
      <c r="G380">
        <v>152</v>
      </c>
      <c r="H380" s="2">
        <v>44275</v>
      </c>
      <c r="I380" s="2">
        <v>44277</v>
      </c>
      <c r="J380" s="2">
        <v>44285</v>
      </c>
      <c r="K380" s="2">
        <v>44287</v>
      </c>
      <c r="L380" t="s">
        <v>90</v>
      </c>
      <c r="M380" t="s">
        <v>83</v>
      </c>
      <c r="N380">
        <v>2</v>
      </c>
      <c r="O380">
        <v>7</v>
      </c>
      <c r="P380">
        <v>0</v>
      </c>
      <c r="Q380">
        <v>0</v>
      </c>
      <c r="R380">
        <v>10</v>
      </c>
      <c r="S380">
        <v>9</v>
      </c>
      <c r="T380" t="s">
        <v>22</v>
      </c>
      <c r="U380" t="s">
        <v>6</v>
      </c>
      <c r="V380">
        <v>7</v>
      </c>
      <c r="W380" t="s">
        <v>272</v>
      </c>
      <c r="X380">
        <v>4</v>
      </c>
      <c r="Y380" t="s">
        <v>91</v>
      </c>
      <c r="Z380">
        <v>3</v>
      </c>
      <c r="AA380" t="s">
        <v>273</v>
      </c>
      <c r="AD380">
        <v>1</v>
      </c>
      <c r="AE380" s="4">
        <v>44290</v>
      </c>
      <c r="AF380">
        <v>1</v>
      </c>
      <c r="AG380">
        <v>1</v>
      </c>
      <c r="AH380" s="1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U380">
        <v>0</v>
      </c>
      <c r="AW380">
        <v>0</v>
      </c>
      <c r="AX380">
        <v>0</v>
      </c>
      <c r="AY380">
        <v>0</v>
      </c>
      <c r="AZ380">
        <v>0</v>
      </c>
      <c r="BB380">
        <v>0</v>
      </c>
      <c r="BC380" s="2">
        <v>2958465</v>
      </c>
      <c r="BD380">
        <v>0</v>
      </c>
      <c r="BE380">
        <v>0</v>
      </c>
    </row>
    <row r="381" spans="1:57" hidden="1" x14ac:dyDescent="0.25">
      <c r="A381">
        <v>140740</v>
      </c>
      <c r="B381" t="s">
        <v>491</v>
      </c>
      <c r="C381">
        <v>20032143</v>
      </c>
      <c r="D381" t="s">
        <v>3</v>
      </c>
      <c r="E381">
        <v>1994</v>
      </c>
      <c r="F381">
        <v>40</v>
      </c>
      <c r="G381">
        <v>150</v>
      </c>
      <c r="H381" s="2">
        <v>44095</v>
      </c>
      <c r="I381" s="2">
        <v>44097</v>
      </c>
      <c r="J381" s="2">
        <v>44097</v>
      </c>
      <c r="K381" s="2">
        <v>44100</v>
      </c>
      <c r="L381" t="s">
        <v>82</v>
      </c>
      <c r="M381" t="s">
        <v>83</v>
      </c>
      <c r="N381">
        <v>3</v>
      </c>
      <c r="O381">
        <v>5.5</v>
      </c>
      <c r="P381">
        <v>0</v>
      </c>
      <c r="Q381">
        <v>0</v>
      </c>
      <c r="R381">
        <v>0</v>
      </c>
      <c r="S381">
        <v>4</v>
      </c>
      <c r="T381" t="s">
        <v>6</v>
      </c>
      <c r="U381" t="s">
        <v>6</v>
      </c>
      <c r="V381">
        <v>2</v>
      </c>
      <c r="W381" t="s">
        <v>91</v>
      </c>
      <c r="X381">
        <v>0</v>
      </c>
      <c r="Z381">
        <v>0</v>
      </c>
      <c r="AD381">
        <v>9</v>
      </c>
      <c r="AE381" s="4">
        <v>44106</v>
      </c>
      <c r="AF381">
        <v>6</v>
      </c>
      <c r="AG381">
        <v>2</v>
      </c>
      <c r="AH381" s="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U381">
        <v>0</v>
      </c>
      <c r="AW381">
        <v>0</v>
      </c>
      <c r="AX381">
        <v>0</v>
      </c>
      <c r="AY381">
        <v>0</v>
      </c>
      <c r="AZ381">
        <v>0</v>
      </c>
      <c r="BB381">
        <v>0</v>
      </c>
      <c r="BC381" s="2">
        <v>2958465</v>
      </c>
      <c r="BD381">
        <v>0</v>
      </c>
      <c r="BE381">
        <v>0</v>
      </c>
    </row>
    <row r="382" spans="1:57" hidden="1" x14ac:dyDescent="0.25">
      <c r="A382">
        <v>140740</v>
      </c>
      <c r="B382" t="s">
        <v>491</v>
      </c>
      <c r="C382">
        <v>20032143</v>
      </c>
      <c r="D382" t="s">
        <v>3</v>
      </c>
      <c r="E382">
        <v>1994</v>
      </c>
      <c r="F382">
        <v>40</v>
      </c>
      <c r="G382">
        <v>150</v>
      </c>
      <c r="H382" s="2">
        <v>44144</v>
      </c>
      <c r="I382" s="2">
        <v>44149</v>
      </c>
      <c r="J382" s="2">
        <v>44151</v>
      </c>
      <c r="K382" s="2">
        <v>44153</v>
      </c>
      <c r="L382" t="s">
        <v>82</v>
      </c>
      <c r="M382" t="s">
        <v>83</v>
      </c>
      <c r="N382">
        <v>4</v>
      </c>
      <c r="O382">
        <v>7</v>
      </c>
      <c r="P382">
        <v>0</v>
      </c>
      <c r="Q382">
        <v>0</v>
      </c>
      <c r="R382">
        <v>0</v>
      </c>
      <c r="S382">
        <v>4</v>
      </c>
      <c r="T382" t="s">
        <v>6</v>
      </c>
      <c r="U382" t="s">
        <v>6</v>
      </c>
      <c r="V382">
        <v>2</v>
      </c>
      <c r="W382" t="s">
        <v>91</v>
      </c>
      <c r="X382">
        <v>0</v>
      </c>
      <c r="Z382">
        <v>0</v>
      </c>
      <c r="AD382">
        <v>10</v>
      </c>
      <c r="AE382" s="4">
        <v>44157</v>
      </c>
      <c r="AF382">
        <v>5</v>
      </c>
      <c r="AG382">
        <v>4</v>
      </c>
      <c r="AH382" s="1">
        <v>0</v>
      </c>
      <c r="AI382">
        <v>0</v>
      </c>
      <c r="AJ382">
        <v>1</v>
      </c>
      <c r="AK382">
        <v>0</v>
      </c>
      <c r="AL382">
        <v>0</v>
      </c>
      <c r="AM382">
        <v>0</v>
      </c>
      <c r="AN382">
        <v>2</v>
      </c>
      <c r="AO382">
        <v>0</v>
      </c>
      <c r="AP382">
        <v>0</v>
      </c>
      <c r="AQ382">
        <v>0</v>
      </c>
      <c r="AR382">
        <v>0</v>
      </c>
      <c r="AS382">
        <v>0</v>
      </c>
      <c r="AU382">
        <v>0</v>
      </c>
      <c r="AW382">
        <v>0</v>
      </c>
      <c r="AX382">
        <v>0</v>
      </c>
      <c r="AY382">
        <v>0</v>
      </c>
      <c r="AZ382">
        <v>0</v>
      </c>
      <c r="BB382">
        <v>0</v>
      </c>
      <c r="BC382" s="2">
        <v>2958465</v>
      </c>
      <c r="BD382">
        <v>0</v>
      </c>
      <c r="BE382">
        <v>0</v>
      </c>
    </row>
    <row r="383" spans="1:57" hidden="1" x14ac:dyDescent="0.25">
      <c r="A383">
        <v>140740</v>
      </c>
      <c r="B383" t="s">
        <v>491</v>
      </c>
      <c r="C383">
        <v>20032143</v>
      </c>
      <c r="D383" t="s">
        <v>3</v>
      </c>
      <c r="E383">
        <v>1994</v>
      </c>
      <c r="F383">
        <v>40</v>
      </c>
      <c r="G383">
        <v>150</v>
      </c>
      <c r="H383" s="2">
        <v>44172</v>
      </c>
      <c r="I383" s="2">
        <v>44177</v>
      </c>
      <c r="J383" s="2">
        <v>44179</v>
      </c>
      <c r="K383" s="2">
        <v>44181</v>
      </c>
      <c r="L383" t="s">
        <v>82</v>
      </c>
      <c r="M383" t="s">
        <v>83</v>
      </c>
      <c r="N383">
        <v>5</v>
      </c>
      <c r="O383">
        <v>6.5</v>
      </c>
      <c r="P383">
        <v>0</v>
      </c>
      <c r="Q383">
        <v>0</v>
      </c>
      <c r="R383">
        <v>0</v>
      </c>
      <c r="S383">
        <v>4</v>
      </c>
      <c r="T383" t="s">
        <v>6</v>
      </c>
      <c r="U383" t="s">
        <v>6</v>
      </c>
      <c r="V383">
        <v>2</v>
      </c>
      <c r="W383" t="s">
        <v>91</v>
      </c>
      <c r="X383">
        <v>0</v>
      </c>
      <c r="Z383">
        <v>0</v>
      </c>
      <c r="AD383">
        <v>2</v>
      </c>
      <c r="AE383" s="4">
        <v>44184</v>
      </c>
      <c r="AF383">
        <v>2</v>
      </c>
      <c r="AG383">
        <v>1</v>
      </c>
      <c r="AH383" s="1">
        <v>0</v>
      </c>
      <c r="AI383">
        <v>0</v>
      </c>
      <c r="AJ383">
        <v>1</v>
      </c>
      <c r="AK383">
        <v>0</v>
      </c>
      <c r="AL383">
        <v>0</v>
      </c>
      <c r="AM383">
        <v>0</v>
      </c>
      <c r="AN383">
        <v>2</v>
      </c>
      <c r="AO383">
        <v>0</v>
      </c>
      <c r="AP383">
        <v>0</v>
      </c>
      <c r="AQ383">
        <v>0</v>
      </c>
      <c r="AR383">
        <v>0</v>
      </c>
      <c r="AS383">
        <v>0</v>
      </c>
      <c r="AU383">
        <v>0</v>
      </c>
      <c r="AW383">
        <v>0</v>
      </c>
      <c r="AX383">
        <v>0</v>
      </c>
      <c r="AY383">
        <v>0</v>
      </c>
      <c r="AZ383">
        <v>0</v>
      </c>
      <c r="BB383">
        <v>0</v>
      </c>
      <c r="BC383" s="2">
        <v>2958465</v>
      </c>
      <c r="BD383">
        <v>0</v>
      </c>
      <c r="BE383">
        <v>0</v>
      </c>
    </row>
    <row r="384" spans="1:57" hidden="1" x14ac:dyDescent="0.25">
      <c r="A384">
        <v>140755</v>
      </c>
      <c r="B384" t="s">
        <v>492</v>
      </c>
      <c r="C384">
        <v>20032188</v>
      </c>
      <c r="D384" t="s">
        <v>3</v>
      </c>
      <c r="E384">
        <v>1995</v>
      </c>
      <c r="F384">
        <v>53</v>
      </c>
      <c r="G384">
        <v>163</v>
      </c>
      <c r="H384" s="2">
        <v>44820</v>
      </c>
      <c r="I384" s="2">
        <v>44821</v>
      </c>
      <c r="J384" s="2">
        <v>2958465</v>
      </c>
      <c r="K384" s="2">
        <v>44824</v>
      </c>
      <c r="L384" t="s">
        <v>81</v>
      </c>
      <c r="M384" t="s">
        <v>106</v>
      </c>
      <c r="N384">
        <v>1</v>
      </c>
      <c r="O384">
        <v>2</v>
      </c>
      <c r="P384">
        <v>0</v>
      </c>
      <c r="Q384">
        <v>0</v>
      </c>
      <c r="R384">
        <v>0</v>
      </c>
      <c r="S384">
        <v>3</v>
      </c>
      <c r="T384" t="s">
        <v>2</v>
      </c>
      <c r="U384" t="s">
        <v>6</v>
      </c>
      <c r="V384">
        <v>2</v>
      </c>
      <c r="W384" t="s">
        <v>91</v>
      </c>
      <c r="X384">
        <v>0</v>
      </c>
      <c r="Z384">
        <v>0</v>
      </c>
      <c r="AD384">
        <v>13</v>
      </c>
      <c r="AE384" s="4">
        <v>44829</v>
      </c>
      <c r="AF384">
        <v>8</v>
      </c>
      <c r="AG384">
        <v>6</v>
      </c>
      <c r="AH384" s="1">
        <v>0</v>
      </c>
      <c r="AI384">
        <v>2</v>
      </c>
      <c r="AJ384">
        <v>2</v>
      </c>
      <c r="AK384">
        <v>0</v>
      </c>
      <c r="AL384">
        <v>0</v>
      </c>
      <c r="AM384">
        <v>0</v>
      </c>
      <c r="AN384">
        <v>4</v>
      </c>
      <c r="AO384">
        <v>0</v>
      </c>
      <c r="AP384">
        <v>0</v>
      </c>
      <c r="AQ384">
        <v>0</v>
      </c>
      <c r="AR384">
        <v>0</v>
      </c>
      <c r="AS384">
        <v>0</v>
      </c>
      <c r="AU384">
        <v>0</v>
      </c>
      <c r="AW384">
        <v>0</v>
      </c>
      <c r="AX384">
        <v>0</v>
      </c>
      <c r="AY384">
        <v>0</v>
      </c>
      <c r="AZ384">
        <v>0</v>
      </c>
      <c r="BB384">
        <v>0</v>
      </c>
      <c r="BC384" s="2">
        <v>2958465</v>
      </c>
      <c r="BD384">
        <v>0</v>
      </c>
      <c r="BE384">
        <v>0</v>
      </c>
    </row>
    <row r="385" spans="1:77" hidden="1" x14ac:dyDescent="0.25">
      <c r="A385">
        <v>140939</v>
      </c>
      <c r="B385" t="s">
        <v>493</v>
      </c>
      <c r="C385">
        <v>20032633</v>
      </c>
      <c r="D385" t="s">
        <v>3</v>
      </c>
      <c r="E385">
        <v>1995</v>
      </c>
      <c r="F385">
        <v>87</v>
      </c>
      <c r="G385">
        <v>160</v>
      </c>
      <c r="H385" s="2">
        <v>44114</v>
      </c>
      <c r="I385" s="2">
        <v>44117</v>
      </c>
      <c r="J385" s="2">
        <v>44117</v>
      </c>
      <c r="K385" s="2">
        <v>44120</v>
      </c>
      <c r="L385" t="s">
        <v>81</v>
      </c>
      <c r="M385" t="s">
        <v>106</v>
      </c>
      <c r="N385">
        <v>1</v>
      </c>
      <c r="O385">
        <v>6.5</v>
      </c>
      <c r="P385">
        <v>0</v>
      </c>
      <c r="Q385">
        <v>0</v>
      </c>
      <c r="R385">
        <v>0</v>
      </c>
      <c r="S385">
        <v>7</v>
      </c>
      <c r="T385" t="s">
        <v>2</v>
      </c>
      <c r="U385" t="s">
        <v>5</v>
      </c>
      <c r="V385">
        <v>2</v>
      </c>
      <c r="W385">
        <v>300</v>
      </c>
      <c r="X385">
        <v>0</v>
      </c>
      <c r="Z385">
        <v>0</v>
      </c>
      <c r="AD385">
        <v>27</v>
      </c>
      <c r="AE385" s="4">
        <v>44125</v>
      </c>
      <c r="AF385">
        <v>19</v>
      </c>
      <c r="AG385">
        <v>17</v>
      </c>
      <c r="AH385" s="1">
        <v>0</v>
      </c>
      <c r="AI385">
        <v>5</v>
      </c>
      <c r="AJ385">
        <v>4</v>
      </c>
      <c r="AK385">
        <v>0</v>
      </c>
      <c r="AL385">
        <v>0</v>
      </c>
      <c r="AM385">
        <v>0</v>
      </c>
      <c r="AN385">
        <v>8</v>
      </c>
      <c r="AO385">
        <v>0</v>
      </c>
      <c r="AP385">
        <v>0</v>
      </c>
      <c r="AQ385">
        <v>0</v>
      </c>
      <c r="AR385">
        <v>0</v>
      </c>
      <c r="AS385">
        <v>0</v>
      </c>
      <c r="AU385">
        <v>0</v>
      </c>
      <c r="AW385">
        <v>0</v>
      </c>
      <c r="AX385">
        <v>0</v>
      </c>
      <c r="AY385">
        <v>0</v>
      </c>
      <c r="AZ385">
        <v>0</v>
      </c>
      <c r="BB385">
        <v>0</v>
      </c>
      <c r="BC385" s="2">
        <v>2958465</v>
      </c>
      <c r="BD385">
        <v>0</v>
      </c>
      <c r="BE385">
        <v>0</v>
      </c>
    </row>
    <row r="386" spans="1:77" hidden="1" x14ac:dyDescent="0.25">
      <c r="A386">
        <v>141323</v>
      </c>
      <c r="B386" t="s">
        <v>494</v>
      </c>
      <c r="C386">
        <v>20033698</v>
      </c>
      <c r="D386" t="s">
        <v>3</v>
      </c>
      <c r="E386">
        <v>1994</v>
      </c>
      <c r="F386">
        <v>70</v>
      </c>
      <c r="G386">
        <v>165</v>
      </c>
      <c r="H386" s="2">
        <v>44015</v>
      </c>
      <c r="I386" s="2">
        <v>44018</v>
      </c>
      <c r="J386" s="2">
        <v>44018</v>
      </c>
      <c r="K386" s="2">
        <v>44021</v>
      </c>
      <c r="L386" t="s">
        <v>81</v>
      </c>
      <c r="M386" t="s">
        <v>106</v>
      </c>
      <c r="N386">
        <v>1</v>
      </c>
      <c r="O386">
        <v>5.5</v>
      </c>
      <c r="P386">
        <v>0</v>
      </c>
      <c r="Q386">
        <v>0</v>
      </c>
      <c r="R386">
        <v>0</v>
      </c>
      <c r="S386">
        <v>6</v>
      </c>
      <c r="T386" t="s">
        <v>2</v>
      </c>
      <c r="U386" t="s">
        <v>6</v>
      </c>
      <c r="V386">
        <v>2</v>
      </c>
      <c r="W386">
        <v>300</v>
      </c>
      <c r="X386">
        <v>0</v>
      </c>
      <c r="Z386">
        <v>0</v>
      </c>
      <c r="AD386">
        <v>15</v>
      </c>
      <c r="AE386" s="4">
        <v>44026</v>
      </c>
      <c r="AF386">
        <v>11</v>
      </c>
      <c r="AG386">
        <v>8</v>
      </c>
      <c r="AH386" s="1">
        <v>0</v>
      </c>
      <c r="AI386">
        <v>4</v>
      </c>
      <c r="AJ386">
        <v>4</v>
      </c>
      <c r="AK386">
        <v>0</v>
      </c>
      <c r="AL386">
        <v>0</v>
      </c>
      <c r="AM386">
        <v>0</v>
      </c>
      <c r="AN386">
        <v>6</v>
      </c>
      <c r="AO386">
        <v>0</v>
      </c>
      <c r="AP386">
        <v>0</v>
      </c>
      <c r="AQ386">
        <v>0</v>
      </c>
      <c r="AR386">
        <v>0</v>
      </c>
      <c r="AS386">
        <v>0</v>
      </c>
      <c r="AU386">
        <v>0</v>
      </c>
      <c r="AW386">
        <v>0</v>
      </c>
      <c r="AX386">
        <v>0</v>
      </c>
      <c r="AY386">
        <v>0</v>
      </c>
      <c r="AZ386">
        <v>0</v>
      </c>
      <c r="BB386">
        <v>0</v>
      </c>
      <c r="BC386" s="2">
        <v>2958465</v>
      </c>
      <c r="BD386">
        <v>0</v>
      </c>
      <c r="BE386">
        <v>0</v>
      </c>
    </row>
    <row r="387" spans="1:77" hidden="1" x14ac:dyDescent="0.25">
      <c r="A387">
        <v>141405</v>
      </c>
      <c r="B387" t="s">
        <v>495</v>
      </c>
      <c r="C387">
        <v>20033882</v>
      </c>
      <c r="D387" t="s">
        <v>3</v>
      </c>
      <c r="E387">
        <v>1995</v>
      </c>
      <c r="F387">
        <v>53</v>
      </c>
      <c r="G387">
        <v>157</v>
      </c>
      <c r="H387" s="2">
        <v>44102</v>
      </c>
      <c r="I387" s="2">
        <v>44104</v>
      </c>
      <c r="J387" s="2">
        <v>44104</v>
      </c>
      <c r="K387" s="2">
        <v>44107</v>
      </c>
      <c r="L387" t="s">
        <v>82</v>
      </c>
      <c r="M387" t="s">
        <v>83</v>
      </c>
      <c r="N387">
        <v>1</v>
      </c>
      <c r="O387">
        <v>5</v>
      </c>
      <c r="P387">
        <v>0</v>
      </c>
      <c r="Q387">
        <v>0</v>
      </c>
      <c r="R387">
        <v>0</v>
      </c>
      <c r="S387">
        <v>2</v>
      </c>
      <c r="T387" t="s">
        <v>2</v>
      </c>
      <c r="U387" t="s">
        <v>6</v>
      </c>
      <c r="V387">
        <v>2</v>
      </c>
      <c r="W387" t="s">
        <v>91</v>
      </c>
      <c r="X387">
        <v>0</v>
      </c>
      <c r="Z387">
        <v>0</v>
      </c>
      <c r="AB387">
        <v>61.7</v>
      </c>
      <c r="AC387">
        <v>0.14099999999999999</v>
      </c>
      <c r="AD387">
        <v>12</v>
      </c>
      <c r="AE387" s="4">
        <v>44112</v>
      </c>
      <c r="AF387">
        <v>3</v>
      </c>
      <c r="AG387">
        <v>3</v>
      </c>
      <c r="AH387" s="1">
        <v>0</v>
      </c>
      <c r="AI387">
        <v>2</v>
      </c>
      <c r="AJ387">
        <v>1</v>
      </c>
      <c r="AK387">
        <v>0</v>
      </c>
      <c r="AL387">
        <v>0</v>
      </c>
      <c r="AM387">
        <v>0</v>
      </c>
      <c r="AN387">
        <v>3</v>
      </c>
      <c r="AO387">
        <v>0</v>
      </c>
      <c r="AP387">
        <v>0</v>
      </c>
      <c r="AQ387">
        <v>0</v>
      </c>
      <c r="AR387">
        <v>0</v>
      </c>
      <c r="AS387">
        <v>0</v>
      </c>
      <c r="AU387">
        <v>0</v>
      </c>
      <c r="AW387">
        <v>0</v>
      </c>
      <c r="AX387">
        <v>0</v>
      </c>
      <c r="AY387">
        <v>0</v>
      </c>
      <c r="AZ387">
        <v>0</v>
      </c>
      <c r="BB387">
        <v>0</v>
      </c>
      <c r="BC387" s="2">
        <v>2958465</v>
      </c>
      <c r="BD387">
        <v>0</v>
      </c>
      <c r="BE387">
        <v>0</v>
      </c>
      <c r="BY387" s="2"/>
    </row>
    <row r="388" spans="1:77" hidden="1" x14ac:dyDescent="0.25">
      <c r="A388">
        <v>141553</v>
      </c>
      <c r="B388" t="s">
        <v>496</v>
      </c>
      <c r="C388">
        <v>20034378</v>
      </c>
      <c r="D388" t="s">
        <v>3</v>
      </c>
      <c r="E388">
        <v>1992</v>
      </c>
      <c r="F388">
        <v>54</v>
      </c>
      <c r="G388">
        <v>162</v>
      </c>
      <c r="H388" s="2">
        <v>44076</v>
      </c>
      <c r="I388" s="2">
        <v>44080</v>
      </c>
      <c r="J388" s="2">
        <v>44080</v>
      </c>
      <c r="K388" s="2">
        <v>44083</v>
      </c>
      <c r="L388" t="s">
        <v>82</v>
      </c>
      <c r="M388" t="s">
        <v>83</v>
      </c>
      <c r="N388">
        <v>1</v>
      </c>
      <c r="O388">
        <v>6</v>
      </c>
      <c r="P388">
        <v>0</v>
      </c>
      <c r="Q388">
        <v>0</v>
      </c>
      <c r="R388">
        <v>0</v>
      </c>
      <c r="S388">
        <v>1</v>
      </c>
      <c r="T388" t="s">
        <v>8</v>
      </c>
      <c r="U388" t="s">
        <v>6</v>
      </c>
      <c r="V388">
        <v>2</v>
      </c>
      <c r="W388" t="s">
        <v>91</v>
      </c>
      <c r="X388">
        <v>0</v>
      </c>
      <c r="Z388">
        <v>0</v>
      </c>
      <c r="AD388">
        <v>11</v>
      </c>
      <c r="AE388" s="4">
        <v>44088</v>
      </c>
      <c r="AF388">
        <v>10</v>
      </c>
      <c r="AG388">
        <v>3</v>
      </c>
      <c r="AH388" s="1">
        <v>0</v>
      </c>
      <c r="AI388">
        <v>1</v>
      </c>
      <c r="AJ388">
        <v>0</v>
      </c>
      <c r="AK388">
        <v>0</v>
      </c>
      <c r="AL388">
        <v>0</v>
      </c>
      <c r="AM388">
        <v>0</v>
      </c>
      <c r="AN388">
        <v>4</v>
      </c>
      <c r="AO388">
        <v>0</v>
      </c>
      <c r="AP388">
        <v>0</v>
      </c>
      <c r="AQ388">
        <v>0</v>
      </c>
      <c r="AR388">
        <v>0</v>
      </c>
      <c r="AS388">
        <v>0</v>
      </c>
      <c r="AU388">
        <v>0</v>
      </c>
      <c r="AW388">
        <v>0</v>
      </c>
      <c r="AX388">
        <v>0</v>
      </c>
      <c r="AY388">
        <v>0</v>
      </c>
      <c r="AZ388">
        <v>0</v>
      </c>
      <c r="BB388">
        <v>0</v>
      </c>
      <c r="BC388" s="2">
        <v>2958465</v>
      </c>
      <c r="BD388">
        <v>0</v>
      </c>
      <c r="BE388">
        <v>0</v>
      </c>
    </row>
    <row r="389" spans="1:77" hidden="1" x14ac:dyDescent="0.25">
      <c r="A389">
        <v>141813</v>
      </c>
      <c r="B389" t="s">
        <v>497</v>
      </c>
      <c r="C389">
        <v>20034958</v>
      </c>
      <c r="D389" t="s">
        <v>3</v>
      </c>
      <c r="E389">
        <v>1993</v>
      </c>
      <c r="F389">
        <v>60</v>
      </c>
      <c r="G389">
        <v>157</v>
      </c>
      <c r="H389" s="2">
        <v>44193</v>
      </c>
      <c r="I389" s="2">
        <v>44195</v>
      </c>
      <c r="J389" s="2">
        <v>44195</v>
      </c>
      <c r="K389" s="2">
        <v>44198</v>
      </c>
      <c r="L389" t="s">
        <v>82</v>
      </c>
      <c r="M389" t="s">
        <v>83</v>
      </c>
      <c r="N389">
        <v>1</v>
      </c>
      <c r="O389">
        <v>6</v>
      </c>
      <c r="P389">
        <v>0</v>
      </c>
      <c r="Q389">
        <v>0</v>
      </c>
      <c r="R389">
        <v>0</v>
      </c>
      <c r="S389">
        <v>1</v>
      </c>
      <c r="T389" t="s">
        <v>2</v>
      </c>
      <c r="U389" t="s">
        <v>6</v>
      </c>
      <c r="V389">
        <v>2</v>
      </c>
      <c r="W389" t="s">
        <v>91</v>
      </c>
      <c r="X389">
        <v>0</v>
      </c>
      <c r="Z389">
        <v>0</v>
      </c>
      <c r="AD389">
        <v>12</v>
      </c>
      <c r="AE389" s="4">
        <v>44206</v>
      </c>
      <c r="AF389">
        <v>12</v>
      </c>
      <c r="AG389">
        <v>11</v>
      </c>
      <c r="AH389" s="1">
        <v>0</v>
      </c>
      <c r="AI389">
        <v>4</v>
      </c>
      <c r="AJ389">
        <v>7</v>
      </c>
      <c r="AK389">
        <v>0</v>
      </c>
      <c r="AL389">
        <v>0</v>
      </c>
      <c r="AM389">
        <v>0</v>
      </c>
      <c r="AN389">
        <v>5</v>
      </c>
      <c r="AO389">
        <v>0</v>
      </c>
      <c r="AP389">
        <v>0</v>
      </c>
      <c r="AQ389">
        <v>0</v>
      </c>
      <c r="AR389">
        <v>0</v>
      </c>
      <c r="AS389">
        <v>0</v>
      </c>
      <c r="AU389">
        <v>0</v>
      </c>
      <c r="AW389">
        <v>0</v>
      </c>
      <c r="AX389">
        <v>0</v>
      </c>
      <c r="AY389">
        <v>0</v>
      </c>
      <c r="AZ389">
        <v>0</v>
      </c>
      <c r="BB389">
        <v>0</v>
      </c>
      <c r="BC389" s="2">
        <v>2958465</v>
      </c>
      <c r="BD389">
        <v>0</v>
      </c>
      <c r="BE389">
        <v>0</v>
      </c>
    </row>
    <row r="390" spans="1:77" hidden="1" x14ac:dyDescent="0.25">
      <c r="A390">
        <v>142438</v>
      </c>
      <c r="B390" t="s">
        <v>498</v>
      </c>
      <c r="C390">
        <v>20036564</v>
      </c>
      <c r="D390" t="s">
        <v>3</v>
      </c>
      <c r="E390">
        <v>1992</v>
      </c>
      <c r="F390">
        <v>47</v>
      </c>
      <c r="G390">
        <v>152</v>
      </c>
      <c r="H390" s="2">
        <v>44033</v>
      </c>
      <c r="I390" s="2">
        <v>44034</v>
      </c>
      <c r="J390" s="2">
        <v>2958465</v>
      </c>
      <c r="K390" s="2">
        <v>44037</v>
      </c>
      <c r="L390" t="s">
        <v>82</v>
      </c>
      <c r="M390" t="s">
        <v>83</v>
      </c>
      <c r="N390">
        <v>1</v>
      </c>
      <c r="O390">
        <v>5</v>
      </c>
      <c r="P390">
        <v>0</v>
      </c>
      <c r="Q390">
        <v>0</v>
      </c>
      <c r="R390">
        <v>10</v>
      </c>
      <c r="S390">
        <v>2</v>
      </c>
      <c r="T390" t="s">
        <v>8</v>
      </c>
      <c r="U390" t="s">
        <v>6</v>
      </c>
      <c r="V390">
        <v>2</v>
      </c>
      <c r="W390" t="s">
        <v>91</v>
      </c>
      <c r="X390">
        <v>0</v>
      </c>
      <c r="Z390">
        <v>0</v>
      </c>
      <c r="AD390">
        <v>5</v>
      </c>
      <c r="AE390" s="4">
        <v>44042</v>
      </c>
      <c r="AF390">
        <v>2</v>
      </c>
      <c r="AG390">
        <v>2</v>
      </c>
      <c r="AH390" s="1">
        <v>0</v>
      </c>
      <c r="AI390">
        <v>1</v>
      </c>
      <c r="AJ390">
        <v>0</v>
      </c>
      <c r="AK390">
        <v>0</v>
      </c>
      <c r="AL390">
        <v>0</v>
      </c>
      <c r="AM390">
        <v>0</v>
      </c>
      <c r="AN390">
        <v>1</v>
      </c>
      <c r="AO390">
        <v>0</v>
      </c>
      <c r="AP390">
        <v>0</v>
      </c>
      <c r="AQ390">
        <v>0</v>
      </c>
      <c r="AR390">
        <v>0</v>
      </c>
      <c r="AS390">
        <v>0</v>
      </c>
      <c r="AU390">
        <v>0</v>
      </c>
      <c r="AW390">
        <v>0</v>
      </c>
      <c r="AX390">
        <v>0</v>
      </c>
      <c r="AY390">
        <v>0</v>
      </c>
      <c r="AZ390">
        <v>0</v>
      </c>
      <c r="BB390">
        <v>0</v>
      </c>
      <c r="BC390" s="2">
        <v>2958465</v>
      </c>
      <c r="BD390">
        <v>0</v>
      </c>
      <c r="BE390">
        <v>0</v>
      </c>
    </row>
    <row r="391" spans="1:77" hidden="1" x14ac:dyDescent="0.25">
      <c r="A391">
        <v>142525</v>
      </c>
      <c r="B391" t="s">
        <v>499</v>
      </c>
      <c r="C391">
        <v>20036825</v>
      </c>
      <c r="D391" t="s">
        <v>3</v>
      </c>
      <c r="E391">
        <v>1993</v>
      </c>
      <c r="F391">
        <v>80</v>
      </c>
      <c r="G391">
        <v>163</v>
      </c>
      <c r="H391" s="2">
        <v>44209</v>
      </c>
      <c r="I391" s="2">
        <v>44211</v>
      </c>
      <c r="J391" s="2">
        <v>2958465</v>
      </c>
      <c r="K391" s="2">
        <v>44214</v>
      </c>
      <c r="L391" t="s">
        <v>90</v>
      </c>
      <c r="M391" t="s">
        <v>83</v>
      </c>
      <c r="N391">
        <v>1</v>
      </c>
      <c r="O391">
        <v>7</v>
      </c>
      <c r="P391">
        <v>0</v>
      </c>
      <c r="Q391">
        <v>0</v>
      </c>
      <c r="R391">
        <v>10</v>
      </c>
      <c r="S391">
        <v>2</v>
      </c>
      <c r="T391" t="s">
        <v>2</v>
      </c>
      <c r="U391" t="s">
        <v>6</v>
      </c>
      <c r="V391">
        <v>2</v>
      </c>
      <c r="W391" t="s">
        <v>91</v>
      </c>
      <c r="X391">
        <v>0</v>
      </c>
      <c r="Z391">
        <v>0</v>
      </c>
      <c r="AB391">
        <v>48.16</v>
      </c>
      <c r="AC391">
        <v>7.5999999999999998E-2</v>
      </c>
      <c r="AD391">
        <v>22</v>
      </c>
      <c r="AE391" s="4">
        <v>44219</v>
      </c>
      <c r="AF391">
        <v>12</v>
      </c>
      <c r="AG391">
        <v>7</v>
      </c>
      <c r="AH391" s="1">
        <v>3</v>
      </c>
      <c r="AI391">
        <v>1</v>
      </c>
      <c r="AJ391">
        <v>3</v>
      </c>
      <c r="AK391">
        <v>0</v>
      </c>
      <c r="AL391">
        <v>0</v>
      </c>
      <c r="AM391">
        <v>0</v>
      </c>
      <c r="AN391">
        <v>5</v>
      </c>
      <c r="AO391">
        <v>0</v>
      </c>
      <c r="AP391">
        <v>0</v>
      </c>
      <c r="AQ391">
        <v>0</v>
      </c>
      <c r="AR391">
        <v>0</v>
      </c>
      <c r="AS391">
        <v>0</v>
      </c>
      <c r="AU391">
        <v>0</v>
      </c>
      <c r="AW391">
        <v>0</v>
      </c>
      <c r="AX391">
        <v>0</v>
      </c>
      <c r="AY391">
        <v>0</v>
      </c>
      <c r="AZ391">
        <v>0</v>
      </c>
      <c r="BB391">
        <v>0</v>
      </c>
      <c r="BC391" s="2">
        <v>2958465</v>
      </c>
      <c r="BD391">
        <v>0</v>
      </c>
      <c r="BE391">
        <v>0</v>
      </c>
    </row>
    <row r="392" spans="1:77" hidden="1" x14ac:dyDescent="0.25">
      <c r="A392">
        <v>142709</v>
      </c>
      <c r="B392" t="s">
        <v>500</v>
      </c>
      <c r="C392">
        <v>20037303</v>
      </c>
      <c r="D392" t="s">
        <v>3</v>
      </c>
      <c r="E392">
        <v>1990</v>
      </c>
      <c r="F392">
        <v>50</v>
      </c>
      <c r="G392">
        <v>158</v>
      </c>
      <c r="H392" s="2">
        <v>44031</v>
      </c>
      <c r="I392" s="2">
        <v>44034</v>
      </c>
      <c r="J392" s="2">
        <v>2958465</v>
      </c>
      <c r="K392" s="2">
        <v>44037</v>
      </c>
      <c r="L392" t="s">
        <v>82</v>
      </c>
      <c r="M392" t="s">
        <v>83</v>
      </c>
      <c r="N392">
        <v>1</v>
      </c>
      <c r="O392">
        <v>5.5</v>
      </c>
      <c r="P392">
        <v>0</v>
      </c>
      <c r="Q392">
        <v>0</v>
      </c>
      <c r="R392">
        <v>30</v>
      </c>
      <c r="S392">
        <v>2</v>
      </c>
      <c r="T392" t="s">
        <v>2</v>
      </c>
      <c r="U392" t="s">
        <v>6</v>
      </c>
      <c r="V392">
        <v>2</v>
      </c>
      <c r="W392" t="s">
        <v>91</v>
      </c>
      <c r="X392">
        <v>0</v>
      </c>
      <c r="Z392">
        <v>0</v>
      </c>
      <c r="AD392">
        <v>18</v>
      </c>
      <c r="AE392" s="4">
        <v>44044</v>
      </c>
      <c r="AF392">
        <v>15</v>
      </c>
      <c r="AG392">
        <v>11</v>
      </c>
      <c r="AH392" s="1">
        <v>3</v>
      </c>
      <c r="AI392">
        <v>6</v>
      </c>
      <c r="AJ392">
        <v>0</v>
      </c>
      <c r="AK392">
        <v>0</v>
      </c>
      <c r="AL392">
        <v>2</v>
      </c>
      <c r="AM392">
        <v>4</v>
      </c>
      <c r="AN392">
        <v>8</v>
      </c>
      <c r="AO392">
        <v>0</v>
      </c>
      <c r="AP392">
        <v>0</v>
      </c>
      <c r="AQ392">
        <v>0</v>
      </c>
      <c r="AR392">
        <v>0</v>
      </c>
      <c r="AS392">
        <v>0</v>
      </c>
      <c r="AU392">
        <v>0</v>
      </c>
      <c r="AW392">
        <v>0</v>
      </c>
      <c r="AX392">
        <v>0</v>
      </c>
      <c r="AY392">
        <v>0</v>
      </c>
      <c r="AZ392">
        <v>0</v>
      </c>
      <c r="BB392">
        <v>0</v>
      </c>
      <c r="BC392" s="2">
        <v>2958465</v>
      </c>
      <c r="BD392">
        <v>0</v>
      </c>
      <c r="BE392">
        <v>0</v>
      </c>
    </row>
    <row r="393" spans="1:77" hidden="1" x14ac:dyDescent="0.25">
      <c r="A393">
        <v>142717</v>
      </c>
      <c r="B393" t="s">
        <v>501</v>
      </c>
      <c r="C393">
        <v>20037311</v>
      </c>
      <c r="D393" t="s">
        <v>3</v>
      </c>
      <c r="E393">
        <v>1989</v>
      </c>
      <c r="F393">
        <v>54</v>
      </c>
      <c r="G393">
        <v>159</v>
      </c>
      <c r="H393" s="2">
        <v>44039</v>
      </c>
      <c r="I393" s="2">
        <v>44041</v>
      </c>
      <c r="J393" s="2">
        <v>2958465</v>
      </c>
      <c r="K393" s="2">
        <v>44044</v>
      </c>
      <c r="L393" t="s">
        <v>82</v>
      </c>
      <c r="M393" t="s">
        <v>83</v>
      </c>
      <c r="N393">
        <v>1</v>
      </c>
      <c r="O393">
        <v>8.5</v>
      </c>
      <c r="P393">
        <v>0</v>
      </c>
      <c r="Q393">
        <v>0</v>
      </c>
      <c r="R393">
        <v>0</v>
      </c>
      <c r="S393">
        <v>2</v>
      </c>
      <c r="T393" t="s">
        <v>2</v>
      </c>
      <c r="U393" t="s">
        <v>6</v>
      </c>
      <c r="V393">
        <v>2</v>
      </c>
      <c r="W393" t="s">
        <v>91</v>
      </c>
      <c r="X393">
        <v>0</v>
      </c>
      <c r="Z393">
        <v>0</v>
      </c>
      <c r="AD393">
        <v>10</v>
      </c>
      <c r="AE393" s="4">
        <v>44049</v>
      </c>
      <c r="AF393">
        <v>5</v>
      </c>
      <c r="AG393">
        <v>4</v>
      </c>
      <c r="AH393" s="1">
        <v>1</v>
      </c>
      <c r="AI393">
        <v>2</v>
      </c>
      <c r="AJ393">
        <v>2</v>
      </c>
      <c r="AK393">
        <v>0</v>
      </c>
      <c r="AL393">
        <v>0</v>
      </c>
      <c r="AM393">
        <v>0</v>
      </c>
      <c r="AN393">
        <v>4</v>
      </c>
      <c r="AO393">
        <v>0</v>
      </c>
      <c r="AP393">
        <v>0</v>
      </c>
      <c r="AQ393">
        <v>0</v>
      </c>
      <c r="AR393">
        <v>0</v>
      </c>
      <c r="AS393">
        <v>0</v>
      </c>
      <c r="AU393">
        <v>0</v>
      </c>
      <c r="AW393">
        <v>0</v>
      </c>
      <c r="AX393">
        <v>0</v>
      </c>
      <c r="AY393">
        <v>0</v>
      </c>
      <c r="AZ393">
        <v>0</v>
      </c>
      <c r="BB393">
        <v>0</v>
      </c>
      <c r="BC393" s="2">
        <v>2958465</v>
      </c>
      <c r="BD393">
        <v>0</v>
      </c>
      <c r="BE393">
        <v>0</v>
      </c>
    </row>
    <row r="394" spans="1:77" hidden="1" x14ac:dyDescent="0.25">
      <c r="A394">
        <v>142719</v>
      </c>
      <c r="B394" t="s">
        <v>502</v>
      </c>
      <c r="C394">
        <v>20037313</v>
      </c>
      <c r="D394" t="s">
        <v>3</v>
      </c>
      <c r="E394">
        <v>1986</v>
      </c>
      <c r="F394">
        <v>43</v>
      </c>
      <c r="G394">
        <v>150</v>
      </c>
      <c r="H394" s="2">
        <v>44102</v>
      </c>
      <c r="I394" s="2">
        <v>44111</v>
      </c>
      <c r="J394" s="2">
        <v>44111</v>
      </c>
      <c r="K394" s="2">
        <v>44114</v>
      </c>
      <c r="L394" t="s">
        <v>82</v>
      </c>
      <c r="M394" t="s">
        <v>83</v>
      </c>
      <c r="N394">
        <v>1</v>
      </c>
      <c r="O394">
        <v>8</v>
      </c>
      <c r="P394">
        <v>0</v>
      </c>
      <c r="Q394">
        <v>0</v>
      </c>
      <c r="R394">
        <v>0</v>
      </c>
      <c r="S394">
        <v>3</v>
      </c>
      <c r="T394" t="s">
        <v>2</v>
      </c>
      <c r="U394" t="s">
        <v>11</v>
      </c>
      <c r="V394">
        <v>2</v>
      </c>
      <c r="W394" t="s">
        <v>91</v>
      </c>
      <c r="X394">
        <v>0</v>
      </c>
      <c r="Z394">
        <v>0</v>
      </c>
      <c r="AD394">
        <v>5</v>
      </c>
      <c r="AE394" s="4">
        <v>44119</v>
      </c>
      <c r="AF394">
        <v>4</v>
      </c>
      <c r="AG394">
        <v>1</v>
      </c>
      <c r="AH394" s="1">
        <v>0</v>
      </c>
      <c r="AI394">
        <v>1</v>
      </c>
      <c r="AJ394">
        <v>0</v>
      </c>
      <c r="AK394">
        <v>0</v>
      </c>
      <c r="AL394">
        <v>0</v>
      </c>
      <c r="AM394">
        <v>0</v>
      </c>
      <c r="AN394">
        <v>4</v>
      </c>
      <c r="AO394">
        <v>0</v>
      </c>
      <c r="AP394">
        <v>0</v>
      </c>
      <c r="AQ394">
        <v>0</v>
      </c>
      <c r="AR394">
        <v>0</v>
      </c>
      <c r="AS394">
        <v>0</v>
      </c>
      <c r="AU394">
        <v>0</v>
      </c>
      <c r="AW394">
        <v>0</v>
      </c>
      <c r="AX394">
        <v>0</v>
      </c>
      <c r="AY394">
        <v>0</v>
      </c>
      <c r="AZ394">
        <v>0</v>
      </c>
      <c r="BB394">
        <v>0</v>
      </c>
      <c r="BC394" s="2">
        <v>2958465</v>
      </c>
      <c r="BD394">
        <v>0</v>
      </c>
      <c r="BE394">
        <v>0</v>
      </c>
    </row>
    <row r="395" spans="1:77" hidden="1" x14ac:dyDescent="0.25">
      <c r="A395">
        <v>142765</v>
      </c>
      <c r="B395" t="s">
        <v>503</v>
      </c>
      <c r="C395">
        <v>22061828</v>
      </c>
      <c r="D395" t="s">
        <v>3</v>
      </c>
      <c r="E395">
        <v>1987</v>
      </c>
      <c r="F395">
        <v>61</v>
      </c>
      <c r="G395">
        <v>159</v>
      </c>
      <c r="H395" s="2">
        <v>44867</v>
      </c>
      <c r="I395" s="2">
        <v>44875</v>
      </c>
      <c r="J395" s="2">
        <v>2958465</v>
      </c>
      <c r="K395" s="2">
        <v>44878</v>
      </c>
      <c r="L395" t="s">
        <v>90</v>
      </c>
      <c r="M395" t="s">
        <v>83</v>
      </c>
      <c r="N395">
        <v>2</v>
      </c>
      <c r="P395">
        <v>0</v>
      </c>
      <c r="Q395">
        <v>0</v>
      </c>
      <c r="R395">
        <v>20</v>
      </c>
      <c r="S395">
        <v>2</v>
      </c>
      <c r="T395" t="s">
        <v>2</v>
      </c>
      <c r="U395" t="s">
        <v>6</v>
      </c>
      <c r="V395">
        <v>2</v>
      </c>
      <c r="W395" t="s">
        <v>91</v>
      </c>
      <c r="X395">
        <v>0</v>
      </c>
      <c r="Z395">
        <v>0</v>
      </c>
      <c r="AD395">
        <v>15</v>
      </c>
      <c r="AE395" s="4">
        <v>44885.521527777775</v>
      </c>
      <c r="AF395">
        <v>11</v>
      </c>
      <c r="AG395">
        <v>8</v>
      </c>
      <c r="AH395" s="1">
        <v>0</v>
      </c>
      <c r="AI395">
        <v>3</v>
      </c>
      <c r="AJ395">
        <v>2</v>
      </c>
      <c r="AK395">
        <v>0</v>
      </c>
      <c r="AL395">
        <v>1</v>
      </c>
      <c r="AM395">
        <v>1</v>
      </c>
      <c r="AN395">
        <v>4</v>
      </c>
      <c r="AO395">
        <v>0</v>
      </c>
      <c r="AP395">
        <v>0</v>
      </c>
      <c r="AQ395">
        <v>0</v>
      </c>
      <c r="AR395">
        <v>0</v>
      </c>
      <c r="AS395">
        <v>0</v>
      </c>
      <c r="AU395">
        <v>0</v>
      </c>
      <c r="AW395">
        <v>0</v>
      </c>
      <c r="AX395">
        <v>0</v>
      </c>
      <c r="AY395">
        <v>0</v>
      </c>
      <c r="AZ395">
        <v>0</v>
      </c>
      <c r="BB395">
        <v>0</v>
      </c>
      <c r="BC395" s="2">
        <v>2958465</v>
      </c>
      <c r="BD395">
        <v>0</v>
      </c>
      <c r="BE395">
        <v>0</v>
      </c>
    </row>
    <row r="396" spans="1:77" hidden="1" x14ac:dyDescent="0.25">
      <c r="A396">
        <v>143183</v>
      </c>
      <c r="B396" t="s">
        <v>504</v>
      </c>
      <c r="C396">
        <v>20038493</v>
      </c>
      <c r="D396" t="s">
        <v>3</v>
      </c>
      <c r="E396">
        <v>1987</v>
      </c>
      <c r="F396">
        <v>46.5</v>
      </c>
      <c r="G396">
        <v>154</v>
      </c>
      <c r="H396" s="2">
        <v>44046</v>
      </c>
      <c r="I396" s="2">
        <v>44048</v>
      </c>
      <c r="J396" s="2">
        <v>44048</v>
      </c>
      <c r="K396" s="2">
        <v>44051</v>
      </c>
      <c r="L396" t="s">
        <v>82</v>
      </c>
      <c r="M396" t="s">
        <v>83</v>
      </c>
      <c r="N396">
        <v>1</v>
      </c>
      <c r="O396">
        <v>7.5</v>
      </c>
      <c r="P396">
        <v>0</v>
      </c>
      <c r="Q396">
        <v>0</v>
      </c>
      <c r="R396">
        <v>0</v>
      </c>
      <c r="S396">
        <v>3</v>
      </c>
      <c r="T396" t="s">
        <v>2</v>
      </c>
      <c r="U396" t="s">
        <v>6</v>
      </c>
      <c r="V396">
        <v>2</v>
      </c>
      <c r="W396" t="s">
        <v>91</v>
      </c>
      <c r="X396">
        <v>0</v>
      </c>
      <c r="Z396">
        <v>0</v>
      </c>
      <c r="AD396">
        <v>15</v>
      </c>
      <c r="AE396" s="4">
        <v>44057</v>
      </c>
      <c r="AF396">
        <v>9</v>
      </c>
      <c r="AG396">
        <v>8</v>
      </c>
      <c r="AH396" s="1">
        <v>1</v>
      </c>
      <c r="AI396">
        <v>3</v>
      </c>
      <c r="AJ396">
        <v>0</v>
      </c>
      <c r="AK396">
        <v>0</v>
      </c>
      <c r="AL396">
        <v>0</v>
      </c>
      <c r="AM396">
        <v>0</v>
      </c>
      <c r="AN396">
        <v>4</v>
      </c>
      <c r="AO396">
        <v>0</v>
      </c>
      <c r="AP396">
        <v>0</v>
      </c>
      <c r="AQ396">
        <v>0</v>
      </c>
      <c r="AR396">
        <v>0</v>
      </c>
      <c r="AS396">
        <v>0</v>
      </c>
      <c r="AU396">
        <v>0</v>
      </c>
      <c r="AW396">
        <v>0</v>
      </c>
      <c r="AX396">
        <v>0</v>
      </c>
      <c r="AY396">
        <v>0</v>
      </c>
      <c r="AZ396">
        <v>0</v>
      </c>
      <c r="BB396">
        <v>0</v>
      </c>
      <c r="BC396" s="2">
        <v>2958465</v>
      </c>
      <c r="BD396">
        <v>0</v>
      </c>
      <c r="BE396">
        <v>0</v>
      </c>
    </row>
    <row r="397" spans="1:77" hidden="1" x14ac:dyDescent="0.25">
      <c r="A397">
        <v>143189</v>
      </c>
      <c r="B397" t="s">
        <v>505</v>
      </c>
      <c r="C397">
        <v>20038499</v>
      </c>
      <c r="D397" t="s">
        <v>3</v>
      </c>
      <c r="E397">
        <v>1992</v>
      </c>
      <c r="F397">
        <v>62</v>
      </c>
      <c r="G397">
        <v>158</v>
      </c>
      <c r="H397" s="2">
        <v>44043</v>
      </c>
      <c r="I397" s="2">
        <v>44045</v>
      </c>
      <c r="J397" s="2">
        <v>44045</v>
      </c>
      <c r="K397" s="2">
        <v>44048</v>
      </c>
      <c r="L397" t="s">
        <v>82</v>
      </c>
      <c r="M397" t="s">
        <v>83</v>
      </c>
      <c r="N397">
        <v>1</v>
      </c>
      <c r="O397">
        <v>4</v>
      </c>
      <c r="P397">
        <v>0</v>
      </c>
      <c r="Q397">
        <v>0</v>
      </c>
      <c r="R397">
        <v>0</v>
      </c>
      <c r="S397">
        <v>2</v>
      </c>
      <c r="T397" t="s">
        <v>2</v>
      </c>
      <c r="U397" t="s">
        <v>6</v>
      </c>
      <c r="V397">
        <v>2</v>
      </c>
      <c r="W397" t="s">
        <v>91</v>
      </c>
      <c r="X397">
        <v>0</v>
      </c>
      <c r="Z397">
        <v>0</v>
      </c>
      <c r="AD397">
        <v>5</v>
      </c>
      <c r="AE397" s="4">
        <v>44053</v>
      </c>
      <c r="AF397">
        <v>5</v>
      </c>
      <c r="AG397">
        <v>3</v>
      </c>
      <c r="AH397" s="1">
        <v>0</v>
      </c>
      <c r="AI397">
        <v>2</v>
      </c>
      <c r="AJ397">
        <v>1</v>
      </c>
      <c r="AK397">
        <v>0</v>
      </c>
      <c r="AL397">
        <v>0</v>
      </c>
      <c r="AM397">
        <v>0</v>
      </c>
      <c r="AN397">
        <v>3</v>
      </c>
      <c r="AO397">
        <v>0</v>
      </c>
      <c r="AP397">
        <v>0</v>
      </c>
      <c r="AQ397">
        <v>0</v>
      </c>
      <c r="AR397">
        <v>0</v>
      </c>
      <c r="AS397">
        <v>0</v>
      </c>
      <c r="AU397">
        <v>0</v>
      </c>
      <c r="AW397">
        <v>0</v>
      </c>
      <c r="AX397">
        <v>0</v>
      </c>
      <c r="AY397">
        <v>0</v>
      </c>
      <c r="AZ397">
        <v>0</v>
      </c>
      <c r="BB397">
        <v>0</v>
      </c>
      <c r="BC397" s="2">
        <v>2958465</v>
      </c>
      <c r="BD397">
        <v>0</v>
      </c>
      <c r="BE397">
        <v>0</v>
      </c>
    </row>
    <row r="398" spans="1:77" hidden="1" x14ac:dyDescent="0.25">
      <c r="A398">
        <v>143538</v>
      </c>
      <c r="B398" t="s">
        <v>506</v>
      </c>
      <c r="C398">
        <v>20039298</v>
      </c>
      <c r="D398" t="s">
        <v>3</v>
      </c>
      <c r="E398">
        <v>1992</v>
      </c>
      <c r="F398">
        <v>52</v>
      </c>
      <c r="G398">
        <v>156</v>
      </c>
      <c r="H398" s="2">
        <v>44054</v>
      </c>
      <c r="I398" s="2">
        <v>44055</v>
      </c>
      <c r="J398" s="2">
        <v>2958465</v>
      </c>
      <c r="K398" s="2">
        <v>44058</v>
      </c>
      <c r="L398" t="s">
        <v>90</v>
      </c>
      <c r="M398" t="s">
        <v>83</v>
      </c>
      <c r="N398">
        <v>1</v>
      </c>
      <c r="P398">
        <v>0</v>
      </c>
      <c r="Q398">
        <v>0</v>
      </c>
      <c r="R398">
        <v>0</v>
      </c>
      <c r="S398">
        <v>1.5</v>
      </c>
      <c r="T398" t="s">
        <v>2</v>
      </c>
      <c r="U398" t="s">
        <v>6</v>
      </c>
      <c r="V398">
        <v>2</v>
      </c>
      <c r="W398" t="s">
        <v>507</v>
      </c>
      <c r="X398">
        <v>0</v>
      </c>
      <c r="Z398">
        <v>0</v>
      </c>
      <c r="AD398">
        <v>5</v>
      </c>
      <c r="AE398" s="4">
        <v>44065.558333333334</v>
      </c>
      <c r="AF398">
        <v>1</v>
      </c>
      <c r="AG398">
        <v>1</v>
      </c>
      <c r="AH398" s="1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U398">
        <v>0</v>
      </c>
      <c r="AW398">
        <v>0</v>
      </c>
      <c r="AX398">
        <v>0</v>
      </c>
      <c r="AY398">
        <v>0</v>
      </c>
      <c r="AZ398">
        <v>0</v>
      </c>
      <c r="BB398">
        <v>0</v>
      </c>
      <c r="BC398" s="2">
        <v>2958465</v>
      </c>
      <c r="BD398">
        <v>0</v>
      </c>
      <c r="BE398">
        <v>0</v>
      </c>
      <c r="BY398" s="2"/>
    </row>
    <row r="399" spans="1:77" hidden="1" x14ac:dyDescent="0.25">
      <c r="A399">
        <v>143592</v>
      </c>
      <c r="B399" t="s">
        <v>508</v>
      </c>
      <c r="C399">
        <v>20039496</v>
      </c>
      <c r="D399" t="s">
        <v>3</v>
      </c>
      <c r="E399">
        <v>1994</v>
      </c>
      <c r="F399">
        <v>62</v>
      </c>
      <c r="G399">
        <v>163</v>
      </c>
      <c r="H399" s="2">
        <v>44043</v>
      </c>
      <c r="I399" s="2">
        <v>44045</v>
      </c>
      <c r="J399" s="2">
        <v>44045</v>
      </c>
      <c r="K399" s="2">
        <v>44048</v>
      </c>
      <c r="L399" t="s">
        <v>82</v>
      </c>
      <c r="M399" t="s">
        <v>83</v>
      </c>
      <c r="N399">
        <v>1</v>
      </c>
      <c r="O399">
        <v>4</v>
      </c>
      <c r="P399">
        <v>0</v>
      </c>
      <c r="Q399">
        <v>0</v>
      </c>
      <c r="R399">
        <v>0</v>
      </c>
      <c r="S399">
        <v>3</v>
      </c>
      <c r="T399" t="s">
        <v>2</v>
      </c>
      <c r="U399" t="s">
        <v>6</v>
      </c>
      <c r="V399">
        <v>2</v>
      </c>
      <c r="W399" t="s">
        <v>91</v>
      </c>
      <c r="X399">
        <v>0</v>
      </c>
      <c r="Z399">
        <v>0</v>
      </c>
      <c r="AD399">
        <v>13</v>
      </c>
      <c r="AE399" s="4">
        <v>44054</v>
      </c>
      <c r="AF399">
        <v>6</v>
      </c>
      <c r="AG399">
        <v>5</v>
      </c>
      <c r="AH399" s="1">
        <v>0</v>
      </c>
      <c r="AI399">
        <v>4</v>
      </c>
      <c r="AJ399">
        <v>1</v>
      </c>
      <c r="AK399">
        <v>0</v>
      </c>
      <c r="AL399">
        <v>0</v>
      </c>
      <c r="AM399">
        <v>0</v>
      </c>
      <c r="AN399">
        <v>4</v>
      </c>
      <c r="AO399">
        <v>0</v>
      </c>
      <c r="AP399">
        <v>0</v>
      </c>
      <c r="AQ399">
        <v>0</v>
      </c>
      <c r="AR399">
        <v>0</v>
      </c>
      <c r="AS399">
        <v>0</v>
      </c>
      <c r="AU399">
        <v>0</v>
      </c>
      <c r="AW399">
        <v>0</v>
      </c>
      <c r="AX399">
        <v>0</v>
      </c>
      <c r="AY399">
        <v>0</v>
      </c>
      <c r="AZ399">
        <v>0</v>
      </c>
      <c r="BB399">
        <v>0</v>
      </c>
      <c r="BC399" s="2">
        <v>2958465</v>
      </c>
      <c r="BD399">
        <v>0</v>
      </c>
      <c r="BE399">
        <v>0</v>
      </c>
      <c r="BY399" s="2"/>
    </row>
    <row r="400" spans="1:77" hidden="1" x14ac:dyDescent="0.25">
      <c r="A400">
        <v>143847</v>
      </c>
      <c r="B400" t="s">
        <v>509</v>
      </c>
      <c r="C400">
        <v>20040212</v>
      </c>
      <c r="D400" t="s">
        <v>3</v>
      </c>
      <c r="E400">
        <v>1994</v>
      </c>
      <c r="F400">
        <v>56</v>
      </c>
      <c r="G400">
        <v>160</v>
      </c>
      <c r="H400" s="2">
        <v>44043</v>
      </c>
      <c r="I400" s="2">
        <v>44045</v>
      </c>
      <c r="J400" s="2">
        <v>44045</v>
      </c>
      <c r="K400" s="2">
        <v>44048</v>
      </c>
      <c r="L400" t="s">
        <v>82</v>
      </c>
      <c r="M400" t="s">
        <v>83</v>
      </c>
      <c r="N400">
        <v>1</v>
      </c>
      <c r="O400">
        <v>11</v>
      </c>
      <c r="P400">
        <v>0</v>
      </c>
      <c r="Q400">
        <v>0</v>
      </c>
      <c r="R400">
        <v>10</v>
      </c>
      <c r="S400">
        <v>2</v>
      </c>
      <c r="T400" t="s">
        <v>2</v>
      </c>
      <c r="U400" t="s">
        <v>6</v>
      </c>
      <c r="V400">
        <v>2</v>
      </c>
      <c r="W400" t="s">
        <v>91</v>
      </c>
      <c r="X400">
        <v>0</v>
      </c>
      <c r="Z400">
        <v>0</v>
      </c>
      <c r="AD400">
        <v>14</v>
      </c>
      <c r="AE400" s="4">
        <v>44053</v>
      </c>
      <c r="AF400">
        <v>9</v>
      </c>
      <c r="AG400">
        <v>7</v>
      </c>
      <c r="AH400" s="1">
        <v>0</v>
      </c>
      <c r="AI400">
        <v>5</v>
      </c>
      <c r="AJ400">
        <v>1</v>
      </c>
      <c r="AK400">
        <v>0</v>
      </c>
      <c r="AL400">
        <v>0</v>
      </c>
      <c r="AM400">
        <v>0</v>
      </c>
      <c r="AN400">
        <v>6</v>
      </c>
      <c r="AO400">
        <v>0</v>
      </c>
      <c r="AP400">
        <v>0</v>
      </c>
      <c r="AQ400">
        <v>0</v>
      </c>
      <c r="AR400">
        <v>0</v>
      </c>
      <c r="AS400">
        <v>0</v>
      </c>
      <c r="AU400">
        <v>0</v>
      </c>
      <c r="AW400">
        <v>0</v>
      </c>
      <c r="AX400">
        <v>0</v>
      </c>
      <c r="AY400">
        <v>0</v>
      </c>
      <c r="AZ400">
        <v>0</v>
      </c>
      <c r="BB400">
        <v>0</v>
      </c>
      <c r="BC400" s="2">
        <v>2958465</v>
      </c>
      <c r="BD400">
        <v>0</v>
      </c>
      <c r="BE400">
        <v>0</v>
      </c>
    </row>
    <row r="401" spans="1:77" hidden="1" x14ac:dyDescent="0.25">
      <c r="A401">
        <v>144074</v>
      </c>
      <c r="B401" t="s">
        <v>510</v>
      </c>
      <c r="C401">
        <v>20040799</v>
      </c>
      <c r="D401" t="s">
        <v>3</v>
      </c>
      <c r="E401">
        <v>1987</v>
      </c>
      <c r="F401">
        <v>60</v>
      </c>
      <c r="G401">
        <v>156</v>
      </c>
      <c r="H401" s="2">
        <v>44046</v>
      </c>
      <c r="I401" s="2">
        <v>44048</v>
      </c>
      <c r="J401" s="2">
        <v>44048</v>
      </c>
      <c r="K401" s="2">
        <v>44051</v>
      </c>
      <c r="L401" t="s">
        <v>82</v>
      </c>
      <c r="M401" t="s">
        <v>83</v>
      </c>
      <c r="N401">
        <v>1</v>
      </c>
      <c r="O401">
        <v>7</v>
      </c>
      <c r="P401">
        <v>0</v>
      </c>
      <c r="Q401">
        <v>0</v>
      </c>
      <c r="R401">
        <v>1001</v>
      </c>
      <c r="S401">
        <v>1</v>
      </c>
      <c r="T401" t="s">
        <v>2</v>
      </c>
      <c r="U401" t="s">
        <v>6</v>
      </c>
      <c r="V401">
        <v>2</v>
      </c>
      <c r="W401" t="s">
        <v>91</v>
      </c>
      <c r="X401">
        <v>0</v>
      </c>
      <c r="Z401">
        <v>0</v>
      </c>
      <c r="AD401">
        <v>15</v>
      </c>
      <c r="AE401" s="4">
        <v>44056</v>
      </c>
      <c r="AF401">
        <v>8</v>
      </c>
      <c r="AG401">
        <v>7</v>
      </c>
      <c r="AH401" s="1">
        <v>2</v>
      </c>
      <c r="AI401">
        <v>3</v>
      </c>
      <c r="AJ401">
        <v>2</v>
      </c>
      <c r="AK401">
        <v>0</v>
      </c>
      <c r="AL401">
        <v>0</v>
      </c>
      <c r="AM401">
        <v>0</v>
      </c>
      <c r="AN401">
        <v>6</v>
      </c>
      <c r="AO401">
        <v>0</v>
      </c>
      <c r="AP401">
        <v>0</v>
      </c>
      <c r="AQ401">
        <v>0</v>
      </c>
      <c r="AR401">
        <v>0</v>
      </c>
      <c r="AS401">
        <v>0</v>
      </c>
      <c r="AU401">
        <v>0</v>
      </c>
      <c r="AW401">
        <v>0</v>
      </c>
      <c r="AX401">
        <v>0</v>
      </c>
      <c r="AY401">
        <v>0</v>
      </c>
      <c r="AZ401">
        <v>0</v>
      </c>
      <c r="BB401">
        <v>0</v>
      </c>
      <c r="BC401" s="2">
        <v>2958465</v>
      </c>
      <c r="BD401">
        <v>0</v>
      </c>
      <c r="BE401">
        <v>0</v>
      </c>
    </row>
    <row r="402" spans="1:77" hidden="1" x14ac:dyDescent="0.25">
      <c r="A402">
        <v>144198</v>
      </c>
      <c r="B402" t="s">
        <v>511</v>
      </c>
      <c r="C402">
        <v>20041124</v>
      </c>
      <c r="D402" t="s">
        <v>3</v>
      </c>
      <c r="E402">
        <v>1995</v>
      </c>
      <c r="F402">
        <v>62</v>
      </c>
      <c r="G402">
        <v>162</v>
      </c>
      <c r="H402" s="2">
        <v>44267</v>
      </c>
      <c r="I402" s="2">
        <v>44268</v>
      </c>
      <c r="J402" s="2">
        <v>44270</v>
      </c>
      <c r="K402" s="2">
        <v>44272</v>
      </c>
      <c r="L402" t="s">
        <v>90</v>
      </c>
      <c r="M402" t="s">
        <v>97</v>
      </c>
      <c r="N402">
        <v>1</v>
      </c>
      <c r="O402">
        <v>8</v>
      </c>
      <c r="P402">
        <v>0</v>
      </c>
      <c r="Q402">
        <v>0</v>
      </c>
      <c r="R402">
        <v>0</v>
      </c>
      <c r="S402">
        <v>1</v>
      </c>
      <c r="T402" t="s">
        <v>2</v>
      </c>
      <c r="U402" t="s">
        <v>5</v>
      </c>
      <c r="V402">
        <v>2</v>
      </c>
      <c r="W402" t="s">
        <v>91</v>
      </c>
      <c r="X402">
        <v>0</v>
      </c>
      <c r="Z402">
        <v>0</v>
      </c>
      <c r="AB402">
        <v>54.45</v>
      </c>
      <c r="AC402">
        <v>6.9000000000000006E-2</v>
      </c>
      <c r="AD402">
        <v>22</v>
      </c>
      <c r="AE402" s="4">
        <v>44278</v>
      </c>
      <c r="AF402">
        <v>16</v>
      </c>
      <c r="AG402">
        <v>9</v>
      </c>
      <c r="AH402" s="1">
        <v>0</v>
      </c>
      <c r="AI402">
        <v>0</v>
      </c>
      <c r="AJ402">
        <v>6</v>
      </c>
      <c r="AK402">
        <v>0</v>
      </c>
      <c r="AL402">
        <v>0</v>
      </c>
      <c r="AM402">
        <v>0</v>
      </c>
      <c r="AN402">
        <v>0</v>
      </c>
      <c r="AO402">
        <v>2</v>
      </c>
      <c r="AP402">
        <v>0</v>
      </c>
      <c r="AQ402">
        <v>0</v>
      </c>
      <c r="AR402">
        <v>0</v>
      </c>
      <c r="AS402">
        <v>2</v>
      </c>
      <c r="AT402">
        <v>0.13</v>
      </c>
      <c r="AU402">
        <v>0</v>
      </c>
      <c r="AW402">
        <v>0</v>
      </c>
      <c r="AX402">
        <v>0</v>
      </c>
      <c r="AY402">
        <v>0</v>
      </c>
      <c r="AZ402">
        <v>0</v>
      </c>
      <c r="BB402">
        <v>0</v>
      </c>
      <c r="BC402" s="2">
        <v>2958465</v>
      </c>
      <c r="BD402">
        <v>0</v>
      </c>
      <c r="BE402">
        <v>0</v>
      </c>
    </row>
    <row r="403" spans="1:77" hidden="1" x14ac:dyDescent="0.25">
      <c r="A403">
        <v>144320</v>
      </c>
      <c r="B403" t="s">
        <v>512</v>
      </c>
      <c r="C403">
        <v>20041490</v>
      </c>
      <c r="D403" t="s">
        <v>3</v>
      </c>
      <c r="E403">
        <v>1994</v>
      </c>
      <c r="F403">
        <v>49</v>
      </c>
      <c r="G403">
        <v>157</v>
      </c>
      <c r="H403" s="2">
        <v>44154</v>
      </c>
      <c r="I403" s="2">
        <v>44157</v>
      </c>
      <c r="J403" s="2">
        <v>44157</v>
      </c>
      <c r="K403" s="2">
        <v>44160</v>
      </c>
      <c r="L403" t="s">
        <v>82</v>
      </c>
      <c r="M403" t="s">
        <v>83</v>
      </c>
      <c r="N403">
        <v>1</v>
      </c>
      <c r="O403">
        <v>5</v>
      </c>
      <c r="P403">
        <v>0</v>
      </c>
      <c r="Q403">
        <v>0</v>
      </c>
      <c r="R403">
        <v>0</v>
      </c>
      <c r="S403">
        <v>1</v>
      </c>
      <c r="T403" t="s">
        <v>2</v>
      </c>
      <c r="U403" t="s">
        <v>6</v>
      </c>
      <c r="V403">
        <v>2</v>
      </c>
      <c r="W403" t="s">
        <v>91</v>
      </c>
      <c r="X403">
        <v>0</v>
      </c>
      <c r="Z403">
        <v>0</v>
      </c>
      <c r="AD403">
        <v>16</v>
      </c>
      <c r="AE403" s="4">
        <v>44165</v>
      </c>
      <c r="AF403">
        <v>14</v>
      </c>
      <c r="AG403">
        <v>10</v>
      </c>
      <c r="AH403" s="1">
        <v>0</v>
      </c>
      <c r="AI403">
        <v>5</v>
      </c>
      <c r="AJ403">
        <v>3</v>
      </c>
      <c r="AK403">
        <v>0</v>
      </c>
      <c r="AL403">
        <v>0</v>
      </c>
      <c r="AM403">
        <v>0</v>
      </c>
      <c r="AN403">
        <v>6</v>
      </c>
      <c r="AO403">
        <v>0</v>
      </c>
      <c r="AP403">
        <v>0</v>
      </c>
      <c r="AQ403">
        <v>0</v>
      </c>
      <c r="AR403">
        <v>0</v>
      </c>
      <c r="AS403">
        <v>0</v>
      </c>
      <c r="AU403">
        <v>0</v>
      </c>
      <c r="AW403">
        <v>0</v>
      </c>
      <c r="AX403">
        <v>0</v>
      </c>
      <c r="AY403">
        <v>0</v>
      </c>
      <c r="AZ403">
        <v>0</v>
      </c>
      <c r="BB403">
        <v>0</v>
      </c>
      <c r="BC403" s="2">
        <v>2958465</v>
      </c>
      <c r="BD403">
        <v>0</v>
      </c>
      <c r="BE403">
        <v>0</v>
      </c>
    </row>
    <row r="404" spans="1:77" hidden="1" x14ac:dyDescent="0.25">
      <c r="A404">
        <v>144418</v>
      </c>
      <c r="B404" t="s">
        <v>513</v>
      </c>
      <c r="C404">
        <v>20041831</v>
      </c>
      <c r="D404" t="s">
        <v>3</v>
      </c>
      <c r="E404">
        <v>1986</v>
      </c>
      <c r="F404">
        <v>60</v>
      </c>
      <c r="G404">
        <v>150</v>
      </c>
      <c r="H404" s="2">
        <v>44111</v>
      </c>
      <c r="I404" s="2">
        <v>44113</v>
      </c>
      <c r="J404" s="2">
        <v>44113</v>
      </c>
      <c r="K404" s="2">
        <v>44116</v>
      </c>
      <c r="L404" t="s">
        <v>81</v>
      </c>
      <c r="M404" t="s">
        <v>106</v>
      </c>
      <c r="N404">
        <v>1</v>
      </c>
      <c r="O404">
        <v>9</v>
      </c>
      <c r="P404">
        <v>0</v>
      </c>
      <c r="Q404">
        <v>0</v>
      </c>
      <c r="R404">
        <v>10</v>
      </c>
      <c r="S404">
        <v>11</v>
      </c>
      <c r="T404" t="s">
        <v>2</v>
      </c>
      <c r="U404" t="s">
        <v>6</v>
      </c>
      <c r="V404">
        <v>2</v>
      </c>
      <c r="W404" t="s">
        <v>91</v>
      </c>
      <c r="X404">
        <v>0</v>
      </c>
      <c r="Z404">
        <v>0</v>
      </c>
      <c r="AD404">
        <v>12</v>
      </c>
      <c r="AE404" s="4">
        <v>44121</v>
      </c>
      <c r="AF404">
        <v>8</v>
      </c>
      <c r="AG404">
        <v>5</v>
      </c>
      <c r="AH404" s="1">
        <v>0</v>
      </c>
      <c r="AI404">
        <v>5</v>
      </c>
      <c r="AJ404">
        <v>0</v>
      </c>
      <c r="AK404">
        <v>0</v>
      </c>
      <c r="AL404">
        <v>0</v>
      </c>
      <c r="AM404">
        <v>0</v>
      </c>
      <c r="AN404">
        <v>5</v>
      </c>
      <c r="AO404">
        <v>0</v>
      </c>
      <c r="AP404">
        <v>0</v>
      </c>
      <c r="AQ404">
        <v>0</v>
      </c>
      <c r="AR404">
        <v>0</v>
      </c>
      <c r="AS404">
        <v>0</v>
      </c>
      <c r="AU404">
        <v>0</v>
      </c>
      <c r="AW404">
        <v>0</v>
      </c>
      <c r="AX404">
        <v>0</v>
      </c>
      <c r="AY404">
        <v>0</v>
      </c>
      <c r="AZ404">
        <v>0</v>
      </c>
      <c r="BB404">
        <v>0</v>
      </c>
      <c r="BC404" s="2">
        <v>2958465</v>
      </c>
      <c r="BD404">
        <v>0</v>
      </c>
      <c r="BE404">
        <v>0</v>
      </c>
    </row>
    <row r="405" spans="1:77" hidden="1" x14ac:dyDescent="0.25">
      <c r="A405">
        <v>144614</v>
      </c>
      <c r="B405" t="s">
        <v>514</v>
      </c>
      <c r="C405">
        <v>20042441</v>
      </c>
      <c r="D405" t="s">
        <v>3</v>
      </c>
      <c r="E405">
        <v>1989</v>
      </c>
      <c r="F405">
        <v>52</v>
      </c>
      <c r="G405">
        <v>165</v>
      </c>
      <c r="H405" s="2">
        <v>44174</v>
      </c>
      <c r="I405" s="2">
        <v>44176</v>
      </c>
      <c r="J405" s="2">
        <v>2958465</v>
      </c>
      <c r="K405" s="2">
        <v>44179</v>
      </c>
      <c r="L405" t="s">
        <v>82</v>
      </c>
      <c r="M405" t="s">
        <v>85</v>
      </c>
      <c r="N405">
        <v>1</v>
      </c>
      <c r="O405">
        <v>6</v>
      </c>
      <c r="P405">
        <v>0</v>
      </c>
      <c r="Q405">
        <v>0</v>
      </c>
      <c r="R405">
        <v>0</v>
      </c>
      <c r="S405">
        <v>1</v>
      </c>
      <c r="T405" t="s">
        <v>2</v>
      </c>
      <c r="U405" t="s">
        <v>6</v>
      </c>
      <c r="V405">
        <v>2</v>
      </c>
      <c r="W405" t="s">
        <v>91</v>
      </c>
      <c r="X405">
        <v>0</v>
      </c>
      <c r="Z405">
        <v>0</v>
      </c>
      <c r="AD405">
        <v>16</v>
      </c>
      <c r="AE405" s="4">
        <v>44184</v>
      </c>
      <c r="AF405">
        <v>11</v>
      </c>
      <c r="AG405">
        <v>9</v>
      </c>
      <c r="AH405" s="1">
        <v>0</v>
      </c>
      <c r="AI405">
        <v>3</v>
      </c>
      <c r="AJ405">
        <v>3</v>
      </c>
      <c r="AK405">
        <v>0</v>
      </c>
      <c r="AL405">
        <v>0</v>
      </c>
      <c r="AM405">
        <v>0</v>
      </c>
      <c r="AN405">
        <v>4</v>
      </c>
      <c r="AO405">
        <v>0</v>
      </c>
      <c r="AP405">
        <v>0</v>
      </c>
      <c r="AQ405">
        <v>0</v>
      </c>
      <c r="AR405">
        <v>0</v>
      </c>
      <c r="AS405">
        <v>0</v>
      </c>
      <c r="AU405">
        <v>0</v>
      </c>
      <c r="AW405">
        <v>0</v>
      </c>
      <c r="AX405">
        <v>0</v>
      </c>
      <c r="AY405">
        <v>0</v>
      </c>
      <c r="AZ405">
        <v>0</v>
      </c>
      <c r="BB405">
        <v>0</v>
      </c>
      <c r="BC405" s="2">
        <v>2958465</v>
      </c>
      <c r="BD405">
        <v>0</v>
      </c>
      <c r="BE405">
        <v>0</v>
      </c>
    </row>
    <row r="406" spans="1:77" hidden="1" x14ac:dyDescent="0.25">
      <c r="A406">
        <v>144783</v>
      </c>
      <c r="B406" t="s">
        <v>515</v>
      </c>
      <c r="C406">
        <v>20403529</v>
      </c>
      <c r="D406" t="s">
        <v>3</v>
      </c>
      <c r="E406">
        <v>1997</v>
      </c>
      <c r="F406">
        <v>62</v>
      </c>
      <c r="G406">
        <v>154</v>
      </c>
      <c r="H406" s="2">
        <v>44066</v>
      </c>
      <c r="I406" s="2">
        <v>44069</v>
      </c>
      <c r="J406" s="2">
        <v>44069</v>
      </c>
      <c r="K406" s="2">
        <v>44072</v>
      </c>
      <c r="L406" t="s">
        <v>82</v>
      </c>
      <c r="M406" t="s">
        <v>83</v>
      </c>
      <c r="N406">
        <v>1</v>
      </c>
      <c r="O406">
        <v>6</v>
      </c>
      <c r="P406">
        <v>0</v>
      </c>
      <c r="Q406">
        <v>0</v>
      </c>
      <c r="R406">
        <v>10</v>
      </c>
      <c r="S406">
        <v>4</v>
      </c>
      <c r="T406" t="s">
        <v>2</v>
      </c>
      <c r="U406" t="s">
        <v>6</v>
      </c>
      <c r="V406">
        <v>2</v>
      </c>
      <c r="W406" t="s">
        <v>91</v>
      </c>
      <c r="X406">
        <v>0</v>
      </c>
      <c r="Z406">
        <v>0</v>
      </c>
      <c r="AD406">
        <v>21</v>
      </c>
      <c r="AE406" s="4">
        <v>44077</v>
      </c>
      <c r="AF406">
        <v>13</v>
      </c>
      <c r="AG406">
        <v>13</v>
      </c>
      <c r="AH406" s="1">
        <v>0</v>
      </c>
      <c r="AI406">
        <v>5</v>
      </c>
      <c r="AJ406">
        <v>3</v>
      </c>
      <c r="AK406">
        <v>0</v>
      </c>
      <c r="AL406">
        <v>0</v>
      </c>
      <c r="AM406">
        <v>0</v>
      </c>
      <c r="AN406">
        <v>6</v>
      </c>
      <c r="AO406">
        <v>0</v>
      </c>
      <c r="AP406">
        <v>0</v>
      </c>
      <c r="AQ406">
        <v>0</v>
      </c>
      <c r="AR406">
        <v>0</v>
      </c>
      <c r="AS406">
        <v>0</v>
      </c>
      <c r="AU406">
        <v>0</v>
      </c>
      <c r="AW406">
        <v>0</v>
      </c>
      <c r="AX406">
        <v>0</v>
      </c>
      <c r="AY406">
        <v>0</v>
      </c>
      <c r="AZ406">
        <v>0</v>
      </c>
      <c r="BB406">
        <v>0</v>
      </c>
      <c r="BC406" s="2">
        <v>2958465</v>
      </c>
      <c r="BD406">
        <v>0</v>
      </c>
      <c r="BE406">
        <v>0</v>
      </c>
    </row>
    <row r="407" spans="1:77" hidden="1" x14ac:dyDescent="0.25">
      <c r="A407">
        <v>144959</v>
      </c>
      <c r="B407" t="s">
        <v>516</v>
      </c>
      <c r="C407">
        <v>20043651</v>
      </c>
      <c r="D407" t="s">
        <v>3</v>
      </c>
      <c r="E407">
        <v>1991</v>
      </c>
      <c r="F407">
        <v>75</v>
      </c>
      <c r="G407">
        <v>160</v>
      </c>
      <c r="H407" s="2">
        <v>44249</v>
      </c>
      <c r="I407" s="2">
        <v>44251</v>
      </c>
      <c r="J407" s="2">
        <v>2958465</v>
      </c>
      <c r="K407" s="2">
        <v>44254</v>
      </c>
      <c r="L407" t="s">
        <v>82</v>
      </c>
      <c r="M407" t="s">
        <v>106</v>
      </c>
      <c r="N407">
        <v>1</v>
      </c>
      <c r="O407">
        <v>11</v>
      </c>
      <c r="P407">
        <v>0</v>
      </c>
      <c r="Q407">
        <v>0</v>
      </c>
      <c r="R407">
        <v>0</v>
      </c>
      <c r="S407">
        <v>2</v>
      </c>
      <c r="T407" t="s">
        <v>2</v>
      </c>
      <c r="U407" t="s">
        <v>6</v>
      </c>
      <c r="V407">
        <v>2</v>
      </c>
      <c r="W407" t="s">
        <v>91</v>
      </c>
      <c r="X407">
        <v>0</v>
      </c>
      <c r="Z407">
        <v>0</v>
      </c>
      <c r="AD407">
        <v>20</v>
      </c>
      <c r="AE407" s="4">
        <v>44259</v>
      </c>
      <c r="AF407">
        <v>15</v>
      </c>
      <c r="AG407">
        <v>7</v>
      </c>
      <c r="AH407" s="1">
        <v>0</v>
      </c>
      <c r="AI407">
        <v>2</v>
      </c>
      <c r="AJ407">
        <v>2</v>
      </c>
      <c r="AK407">
        <v>0</v>
      </c>
      <c r="AL407">
        <v>0</v>
      </c>
      <c r="AM407">
        <v>0</v>
      </c>
      <c r="AN407">
        <v>4</v>
      </c>
      <c r="AO407">
        <v>0</v>
      </c>
      <c r="AP407">
        <v>0</v>
      </c>
      <c r="AQ407">
        <v>0</v>
      </c>
      <c r="AR407">
        <v>0</v>
      </c>
      <c r="AS407">
        <v>0</v>
      </c>
      <c r="AU407">
        <v>0</v>
      </c>
      <c r="AW407">
        <v>0</v>
      </c>
      <c r="AX407">
        <v>0</v>
      </c>
      <c r="AY407">
        <v>0</v>
      </c>
      <c r="AZ407">
        <v>0</v>
      </c>
      <c r="BB407">
        <v>0</v>
      </c>
      <c r="BC407" s="2">
        <v>2958465</v>
      </c>
      <c r="BD407">
        <v>0</v>
      </c>
      <c r="BE407">
        <v>0</v>
      </c>
    </row>
    <row r="408" spans="1:77" hidden="1" x14ac:dyDescent="0.25">
      <c r="A408">
        <v>145004</v>
      </c>
      <c r="B408" t="s">
        <v>517</v>
      </c>
      <c r="C408">
        <v>20403612</v>
      </c>
      <c r="D408" t="s">
        <v>3</v>
      </c>
      <c r="E408">
        <v>1993</v>
      </c>
      <c r="F408">
        <v>56</v>
      </c>
      <c r="G408">
        <v>155</v>
      </c>
      <c r="H408" s="2">
        <v>44207</v>
      </c>
      <c r="I408" s="2">
        <v>44211</v>
      </c>
      <c r="J408" s="2">
        <v>2958465</v>
      </c>
      <c r="K408" s="2">
        <v>44214</v>
      </c>
      <c r="L408" t="s">
        <v>82</v>
      </c>
      <c r="M408" t="s">
        <v>83</v>
      </c>
      <c r="N408">
        <v>1</v>
      </c>
      <c r="O408">
        <v>7.5</v>
      </c>
      <c r="P408">
        <v>0</v>
      </c>
      <c r="Q408">
        <v>0</v>
      </c>
      <c r="R408">
        <v>0</v>
      </c>
      <c r="S408">
        <v>1</v>
      </c>
      <c r="T408" t="s">
        <v>2</v>
      </c>
      <c r="U408" t="s">
        <v>6</v>
      </c>
      <c r="V408">
        <v>2</v>
      </c>
      <c r="W408" t="s">
        <v>91</v>
      </c>
      <c r="X408">
        <v>0</v>
      </c>
      <c r="Z408">
        <v>0</v>
      </c>
      <c r="AD408">
        <v>8</v>
      </c>
      <c r="AE408" s="4">
        <v>44219</v>
      </c>
      <c r="AF408">
        <v>6</v>
      </c>
      <c r="AG408">
        <v>3</v>
      </c>
      <c r="AH408" s="1">
        <v>0</v>
      </c>
      <c r="AI408">
        <v>2</v>
      </c>
      <c r="AJ408">
        <v>0</v>
      </c>
      <c r="AK408">
        <v>0</v>
      </c>
      <c r="AL408">
        <v>0</v>
      </c>
      <c r="AM408">
        <v>0</v>
      </c>
      <c r="AN408">
        <v>2</v>
      </c>
      <c r="AO408">
        <v>0</v>
      </c>
      <c r="AP408">
        <v>0</v>
      </c>
      <c r="AQ408">
        <v>0</v>
      </c>
      <c r="AR408">
        <v>0</v>
      </c>
      <c r="AS408">
        <v>0</v>
      </c>
      <c r="AU408">
        <v>0</v>
      </c>
      <c r="AW408">
        <v>0</v>
      </c>
      <c r="AX408">
        <v>0</v>
      </c>
      <c r="AY408">
        <v>0</v>
      </c>
      <c r="AZ408">
        <v>0</v>
      </c>
      <c r="BB408">
        <v>0</v>
      </c>
      <c r="BC408" s="2">
        <v>2958465</v>
      </c>
      <c r="BD408">
        <v>0</v>
      </c>
      <c r="BE408">
        <v>0</v>
      </c>
    </row>
    <row r="409" spans="1:77" hidden="1" x14ac:dyDescent="0.25">
      <c r="A409">
        <v>145163</v>
      </c>
      <c r="B409" t="s">
        <v>518</v>
      </c>
      <c r="C409">
        <v>20044347</v>
      </c>
      <c r="D409" t="s">
        <v>3</v>
      </c>
      <c r="E409">
        <v>1993</v>
      </c>
      <c r="F409">
        <v>52</v>
      </c>
      <c r="G409">
        <v>155</v>
      </c>
      <c r="H409" s="2">
        <v>44305</v>
      </c>
      <c r="I409" s="2">
        <v>44306</v>
      </c>
      <c r="J409" s="2">
        <v>44318</v>
      </c>
      <c r="K409" s="2">
        <v>44320</v>
      </c>
      <c r="L409" t="s">
        <v>90</v>
      </c>
      <c r="M409" t="s">
        <v>97</v>
      </c>
      <c r="N409">
        <v>1</v>
      </c>
      <c r="O409">
        <v>10</v>
      </c>
      <c r="P409">
        <v>0</v>
      </c>
      <c r="Q409">
        <v>0</v>
      </c>
      <c r="R409">
        <v>10</v>
      </c>
      <c r="S409">
        <v>1</v>
      </c>
      <c r="T409" t="s">
        <v>2</v>
      </c>
      <c r="U409" t="s">
        <v>6</v>
      </c>
      <c r="V409">
        <v>9</v>
      </c>
      <c r="W409" t="s">
        <v>80</v>
      </c>
      <c r="X409">
        <v>2</v>
      </c>
      <c r="Y409" t="s">
        <v>91</v>
      </c>
      <c r="Z409">
        <v>0</v>
      </c>
      <c r="AD409">
        <v>13</v>
      </c>
      <c r="AE409" s="4">
        <v>44324</v>
      </c>
      <c r="AF409">
        <v>9</v>
      </c>
      <c r="AG409">
        <v>6</v>
      </c>
      <c r="AH409" s="1">
        <v>1</v>
      </c>
      <c r="AI409">
        <v>3</v>
      </c>
      <c r="AJ409">
        <v>2</v>
      </c>
      <c r="AK409">
        <v>0</v>
      </c>
      <c r="AL409">
        <v>0</v>
      </c>
      <c r="AM409">
        <v>0</v>
      </c>
      <c r="AN409">
        <v>4</v>
      </c>
      <c r="AO409">
        <v>2</v>
      </c>
      <c r="AP409">
        <v>0</v>
      </c>
      <c r="AQ409">
        <v>1</v>
      </c>
      <c r="AR409">
        <v>1</v>
      </c>
      <c r="AS409">
        <v>0</v>
      </c>
      <c r="AT409">
        <v>0.05</v>
      </c>
      <c r="AU409">
        <v>0</v>
      </c>
      <c r="AW409">
        <v>0</v>
      </c>
      <c r="AX409">
        <v>0</v>
      </c>
      <c r="AY409">
        <v>0</v>
      </c>
      <c r="AZ409">
        <v>0</v>
      </c>
      <c r="BB409">
        <v>0</v>
      </c>
      <c r="BC409" s="2">
        <v>2958465</v>
      </c>
      <c r="BD409">
        <v>0</v>
      </c>
      <c r="BE409">
        <v>0</v>
      </c>
    </row>
    <row r="410" spans="1:77" hidden="1" x14ac:dyDescent="0.25">
      <c r="A410">
        <v>145458</v>
      </c>
      <c r="B410" t="s">
        <v>519</v>
      </c>
      <c r="C410">
        <v>20045087</v>
      </c>
      <c r="D410" t="s">
        <v>3</v>
      </c>
      <c r="E410">
        <v>1993</v>
      </c>
      <c r="F410">
        <v>46</v>
      </c>
      <c r="G410">
        <v>164</v>
      </c>
      <c r="H410" s="2">
        <v>44786</v>
      </c>
      <c r="I410" s="2">
        <v>44786</v>
      </c>
      <c r="J410" s="2">
        <v>2958465</v>
      </c>
      <c r="K410" s="2">
        <v>44789</v>
      </c>
      <c r="L410" t="s">
        <v>81</v>
      </c>
      <c r="M410" t="s">
        <v>175</v>
      </c>
      <c r="N410">
        <v>1</v>
      </c>
      <c r="P410">
        <v>0</v>
      </c>
      <c r="Q410">
        <v>0</v>
      </c>
      <c r="R410">
        <v>10</v>
      </c>
      <c r="S410">
        <v>2</v>
      </c>
      <c r="T410" t="s">
        <v>2</v>
      </c>
      <c r="U410" t="s">
        <v>6</v>
      </c>
      <c r="V410">
        <v>2</v>
      </c>
      <c r="W410" t="s">
        <v>520</v>
      </c>
      <c r="X410">
        <v>0</v>
      </c>
      <c r="Z410">
        <v>0</v>
      </c>
      <c r="AD410">
        <v>24</v>
      </c>
      <c r="AE410" s="4">
        <v>44797</v>
      </c>
      <c r="AF410">
        <v>18</v>
      </c>
      <c r="AG410">
        <v>13</v>
      </c>
      <c r="AH410" s="1">
        <v>0</v>
      </c>
      <c r="AI410">
        <v>8</v>
      </c>
      <c r="AJ410">
        <v>3</v>
      </c>
      <c r="AK410">
        <v>1</v>
      </c>
      <c r="AL410">
        <v>1</v>
      </c>
      <c r="AM410">
        <v>2</v>
      </c>
      <c r="AN410">
        <v>4</v>
      </c>
      <c r="AO410">
        <v>0</v>
      </c>
      <c r="AP410">
        <v>0</v>
      </c>
      <c r="AQ410">
        <v>0</v>
      </c>
      <c r="AR410">
        <v>0</v>
      </c>
      <c r="AS410">
        <v>0</v>
      </c>
      <c r="AU410">
        <v>0</v>
      </c>
      <c r="AW410">
        <v>0</v>
      </c>
      <c r="AX410">
        <v>0</v>
      </c>
      <c r="AY410">
        <v>0</v>
      </c>
      <c r="AZ410">
        <v>0</v>
      </c>
      <c r="BB410">
        <v>0</v>
      </c>
      <c r="BC410" s="2">
        <v>2958465</v>
      </c>
      <c r="BD410">
        <v>0</v>
      </c>
      <c r="BE410">
        <v>0</v>
      </c>
    </row>
    <row r="411" spans="1:77" hidden="1" x14ac:dyDescent="0.25">
      <c r="A411">
        <v>145544</v>
      </c>
      <c r="B411" t="s">
        <v>521</v>
      </c>
      <c r="C411">
        <v>20045423</v>
      </c>
      <c r="D411" t="s">
        <v>3</v>
      </c>
      <c r="E411">
        <v>1994</v>
      </c>
      <c r="F411">
        <v>47</v>
      </c>
      <c r="G411">
        <v>153</v>
      </c>
      <c r="H411" s="2">
        <v>44266</v>
      </c>
      <c r="I411" s="2">
        <v>44268</v>
      </c>
      <c r="J411" s="2">
        <v>44270</v>
      </c>
      <c r="K411" s="2">
        <v>44272</v>
      </c>
      <c r="L411" t="s">
        <v>82</v>
      </c>
      <c r="M411" t="s">
        <v>83</v>
      </c>
      <c r="N411">
        <v>1</v>
      </c>
      <c r="O411">
        <v>6</v>
      </c>
      <c r="P411">
        <v>0</v>
      </c>
      <c r="Q411">
        <v>0</v>
      </c>
      <c r="R411">
        <v>0</v>
      </c>
      <c r="S411">
        <v>4</v>
      </c>
      <c r="T411" t="s">
        <v>2</v>
      </c>
      <c r="U411" t="s">
        <v>6</v>
      </c>
      <c r="V411">
        <v>2</v>
      </c>
      <c r="W411" t="s">
        <v>91</v>
      </c>
      <c r="X411">
        <v>0</v>
      </c>
      <c r="Z411">
        <v>0</v>
      </c>
      <c r="AD411">
        <v>36</v>
      </c>
      <c r="AE411" s="4">
        <v>44278</v>
      </c>
      <c r="AF411">
        <v>15</v>
      </c>
      <c r="AG411">
        <v>11</v>
      </c>
      <c r="AH411" s="1">
        <v>0</v>
      </c>
      <c r="AI411">
        <v>5</v>
      </c>
      <c r="AJ411">
        <v>3</v>
      </c>
      <c r="AK411">
        <v>0</v>
      </c>
      <c r="AL411">
        <v>0</v>
      </c>
      <c r="AM411">
        <v>0</v>
      </c>
      <c r="AN411">
        <v>6</v>
      </c>
      <c r="AO411">
        <v>0</v>
      </c>
      <c r="AP411">
        <v>0</v>
      </c>
      <c r="AQ411">
        <v>0</v>
      </c>
      <c r="AR411">
        <v>0</v>
      </c>
      <c r="AS411">
        <v>0</v>
      </c>
      <c r="AU411">
        <v>0</v>
      </c>
      <c r="AW411">
        <v>0</v>
      </c>
      <c r="AX411">
        <v>0</v>
      </c>
      <c r="AY411">
        <v>0</v>
      </c>
      <c r="AZ411">
        <v>0</v>
      </c>
      <c r="BB411">
        <v>0</v>
      </c>
      <c r="BC411" s="2">
        <v>2958465</v>
      </c>
      <c r="BD411">
        <v>0</v>
      </c>
      <c r="BE411">
        <v>0</v>
      </c>
    </row>
    <row r="412" spans="1:77" hidden="1" x14ac:dyDescent="0.25">
      <c r="A412">
        <v>145743</v>
      </c>
      <c r="B412" t="s">
        <v>522</v>
      </c>
      <c r="C412">
        <v>20046047</v>
      </c>
      <c r="D412" t="s">
        <v>3</v>
      </c>
      <c r="E412">
        <v>1987</v>
      </c>
      <c r="F412">
        <v>47</v>
      </c>
      <c r="G412">
        <v>145</v>
      </c>
      <c r="H412" s="2">
        <v>44086</v>
      </c>
      <c r="I412" s="2">
        <v>44088</v>
      </c>
      <c r="J412" s="2">
        <v>2958465</v>
      </c>
      <c r="K412" s="2">
        <v>44091</v>
      </c>
      <c r="L412" t="s">
        <v>82</v>
      </c>
      <c r="M412" t="s">
        <v>83</v>
      </c>
      <c r="N412">
        <v>1</v>
      </c>
      <c r="O412">
        <v>8.5</v>
      </c>
      <c r="P412">
        <v>0</v>
      </c>
      <c r="Q412">
        <v>0</v>
      </c>
      <c r="R412">
        <v>0</v>
      </c>
      <c r="S412">
        <v>4.5</v>
      </c>
      <c r="T412" t="s">
        <v>2</v>
      </c>
      <c r="U412" t="s">
        <v>6</v>
      </c>
      <c r="V412">
        <v>2</v>
      </c>
      <c r="W412" t="s">
        <v>91</v>
      </c>
      <c r="X412">
        <v>0</v>
      </c>
      <c r="Z412">
        <v>0</v>
      </c>
      <c r="AD412">
        <v>8</v>
      </c>
      <c r="AE412" s="4">
        <v>44096.498611111114</v>
      </c>
      <c r="AF412">
        <v>5</v>
      </c>
      <c r="AG412">
        <v>5</v>
      </c>
      <c r="AH412" s="1">
        <v>1</v>
      </c>
      <c r="AI412">
        <v>3</v>
      </c>
      <c r="AJ412">
        <v>0</v>
      </c>
      <c r="AK412">
        <v>0</v>
      </c>
      <c r="AL412">
        <v>0</v>
      </c>
      <c r="AM412">
        <v>0</v>
      </c>
      <c r="AN412">
        <v>4</v>
      </c>
      <c r="AO412">
        <v>0</v>
      </c>
      <c r="AP412">
        <v>0</v>
      </c>
      <c r="AQ412">
        <v>0</v>
      </c>
      <c r="AR412">
        <v>0</v>
      </c>
      <c r="AS412">
        <v>0</v>
      </c>
      <c r="AU412">
        <v>0</v>
      </c>
      <c r="AW412">
        <v>0</v>
      </c>
      <c r="AX412">
        <v>0</v>
      </c>
      <c r="AY412">
        <v>0</v>
      </c>
      <c r="AZ412">
        <v>0</v>
      </c>
      <c r="BB412">
        <v>0</v>
      </c>
      <c r="BC412" s="2">
        <v>2958465</v>
      </c>
      <c r="BD412">
        <v>0</v>
      </c>
      <c r="BE412">
        <v>0</v>
      </c>
    </row>
    <row r="413" spans="1:77" hidden="1" x14ac:dyDescent="0.25">
      <c r="A413">
        <v>145751</v>
      </c>
      <c r="B413" t="s">
        <v>523</v>
      </c>
      <c r="C413">
        <v>20046055</v>
      </c>
      <c r="D413" t="s">
        <v>3</v>
      </c>
      <c r="E413">
        <v>1992</v>
      </c>
      <c r="F413">
        <v>60</v>
      </c>
      <c r="G413">
        <v>156</v>
      </c>
      <c r="H413" s="2">
        <v>44079</v>
      </c>
      <c r="I413" s="2">
        <v>44083</v>
      </c>
      <c r="J413" s="2">
        <v>44083</v>
      </c>
      <c r="K413" s="2">
        <v>44086</v>
      </c>
      <c r="L413" t="s">
        <v>82</v>
      </c>
      <c r="M413" t="s">
        <v>83</v>
      </c>
      <c r="N413">
        <v>1</v>
      </c>
      <c r="O413">
        <v>7.5</v>
      </c>
      <c r="P413">
        <v>0</v>
      </c>
      <c r="Q413">
        <v>0</v>
      </c>
      <c r="R413">
        <v>0</v>
      </c>
      <c r="S413">
        <v>3</v>
      </c>
      <c r="T413" t="s">
        <v>2</v>
      </c>
      <c r="U413" t="s">
        <v>6</v>
      </c>
      <c r="V413">
        <v>2</v>
      </c>
      <c r="W413" t="s">
        <v>91</v>
      </c>
      <c r="X413">
        <v>0</v>
      </c>
      <c r="Z413">
        <v>0</v>
      </c>
      <c r="AD413">
        <v>25</v>
      </c>
      <c r="AE413" s="4">
        <v>44091</v>
      </c>
      <c r="AF413">
        <v>14</v>
      </c>
      <c r="AG413">
        <v>10</v>
      </c>
      <c r="AH413" s="1">
        <v>0</v>
      </c>
      <c r="AI413">
        <v>6</v>
      </c>
      <c r="AJ413">
        <v>2</v>
      </c>
      <c r="AK413">
        <v>0</v>
      </c>
      <c r="AL413">
        <v>0</v>
      </c>
      <c r="AM413">
        <v>0</v>
      </c>
      <c r="AN413">
        <v>8</v>
      </c>
      <c r="AO413">
        <v>0</v>
      </c>
      <c r="AP413">
        <v>0</v>
      </c>
      <c r="AQ413">
        <v>0</v>
      </c>
      <c r="AR413">
        <v>0</v>
      </c>
      <c r="AS413">
        <v>0</v>
      </c>
      <c r="AU413">
        <v>0</v>
      </c>
      <c r="AW413">
        <v>0</v>
      </c>
      <c r="AX413">
        <v>0</v>
      </c>
      <c r="AY413">
        <v>0</v>
      </c>
      <c r="AZ413">
        <v>0</v>
      </c>
      <c r="BB413">
        <v>0</v>
      </c>
      <c r="BC413" s="2">
        <v>2958465</v>
      </c>
      <c r="BD413">
        <v>0</v>
      </c>
      <c r="BE413">
        <v>0</v>
      </c>
      <c r="BY413" s="2"/>
    </row>
    <row r="414" spans="1:77" hidden="1" x14ac:dyDescent="0.25">
      <c r="A414">
        <v>146112</v>
      </c>
      <c r="B414" t="s">
        <v>524</v>
      </c>
      <c r="C414">
        <v>20047303</v>
      </c>
      <c r="D414" t="s">
        <v>3</v>
      </c>
      <c r="E414">
        <v>1995</v>
      </c>
      <c r="F414">
        <v>53</v>
      </c>
      <c r="G414">
        <v>160</v>
      </c>
      <c r="H414" s="2">
        <v>44827</v>
      </c>
      <c r="I414" s="2">
        <v>44832</v>
      </c>
      <c r="J414" s="2">
        <v>44832</v>
      </c>
      <c r="K414" s="2">
        <v>44835</v>
      </c>
      <c r="L414" t="s">
        <v>90</v>
      </c>
      <c r="M414" t="s">
        <v>83</v>
      </c>
      <c r="N414">
        <v>1</v>
      </c>
      <c r="O414">
        <v>7.5</v>
      </c>
      <c r="P414">
        <v>0</v>
      </c>
      <c r="Q414">
        <v>0</v>
      </c>
      <c r="R414">
        <v>0</v>
      </c>
      <c r="S414">
        <v>3</v>
      </c>
      <c r="T414" t="s">
        <v>2</v>
      </c>
      <c r="U414" t="s">
        <v>5</v>
      </c>
      <c r="V414">
        <v>2</v>
      </c>
      <c r="W414" t="s">
        <v>91</v>
      </c>
      <c r="X414">
        <v>0</v>
      </c>
      <c r="Z414">
        <v>0</v>
      </c>
      <c r="AB414">
        <v>2.41</v>
      </c>
      <c r="AC414">
        <v>6.2E-2</v>
      </c>
      <c r="AD414">
        <v>7</v>
      </c>
      <c r="AE414" s="4">
        <v>44840.522916666669</v>
      </c>
      <c r="AF414">
        <v>4</v>
      </c>
      <c r="AG414">
        <v>3</v>
      </c>
      <c r="AH414" s="1">
        <v>0</v>
      </c>
      <c r="AI414">
        <v>2</v>
      </c>
      <c r="AJ414">
        <v>0</v>
      </c>
      <c r="AK414">
        <v>0</v>
      </c>
      <c r="AL414">
        <v>0</v>
      </c>
      <c r="AM414">
        <v>0</v>
      </c>
      <c r="AN414">
        <v>2</v>
      </c>
      <c r="AO414">
        <v>0</v>
      </c>
      <c r="AP414">
        <v>0</v>
      </c>
      <c r="AQ414">
        <v>0</v>
      </c>
      <c r="AR414">
        <v>0</v>
      </c>
      <c r="AS414">
        <v>0</v>
      </c>
      <c r="AU414">
        <v>0</v>
      </c>
      <c r="AW414">
        <v>0</v>
      </c>
      <c r="AX414">
        <v>0</v>
      </c>
      <c r="AY414">
        <v>0</v>
      </c>
      <c r="AZ414">
        <v>0</v>
      </c>
      <c r="BB414">
        <v>0</v>
      </c>
      <c r="BC414" s="2">
        <v>2958465</v>
      </c>
      <c r="BD414">
        <v>0</v>
      </c>
      <c r="BE414">
        <v>0</v>
      </c>
    </row>
    <row r="415" spans="1:77" hidden="1" x14ac:dyDescent="0.25">
      <c r="A415">
        <v>146269</v>
      </c>
      <c r="B415" t="s">
        <v>525</v>
      </c>
      <c r="C415">
        <v>20047852</v>
      </c>
      <c r="D415" t="s">
        <v>3</v>
      </c>
      <c r="E415">
        <v>1990</v>
      </c>
      <c r="F415">
        <v>51</v>
      </c>
      <c r="G415">
        <v>150</v>
      </c>
      <c r="H415" s="2">
        <v>44167</v>
      </c>
      <c r="I415" s="2">
        <v>44168</v>
      </c>
      <c r="J415" s="2">
        <v>44169</v>
      </c>
      <c r="K415" s="2">
        <v>44171</v>
      </c>
      <c r="L415" t="s">
        <v>82</v>
      </c>
      <c r="M415" t="s">
        <v>83</v>
      </c>
      <c r="N415">
        <v>1</v>
      </c>
      <c r="O415">
        <v>7</v>
      </c>
      <c r="P415">
        <v>0</v>
      </c>
      <c r="Q415">
        <v>0</v>
      </c>
      <c r="R415">
        <v>0</v>
      </c>
      <c r="S415">
        <v>3</v>
      </c>
      <c r="T415" t="s">
        <v>6</v>
      </c>
      <c r="U415" t="s">
        <v>11</v>
      </c>
      <c r="V415">
        <v>2</v>
      </c>
      <c r="W415" t="s">
        <v>91</v>
      </c>
      <c r="X415">
        <v>0</v>
      </c>
      <c r="Z415">
        <v>0</v>
      </c>
      <c r="AD415">
        <v>4</v>
      </c>
      <c r="AE415" s="4">
        <v>44176</v>
      </c>
      <c r="AF415">
        <v>2</v>
      </c>
      <c r="AG415">
        <v>2</v>
      </c>
      <c r="AH415" s="1">
        <v>0</v>
      </c>
      <c r="AI415">
        <v>0</v>
      </c>
      <c r="AJ415">
        <v>1</v>
      </c>
      <c r="AK415">
        <v>0</v>
      </c>
      <c r="AL415">
        <v>0</v>
      </c>
      <c r="AM415">
        <v>0</v>
      </c>
      <c r="AN415">
        <v>1</v>
      </c>
      <c r="AO415">
        <v>0</v>
      </c>
      <c r="AP415">
        <v>0</v>
      </c>
      <c r="AQ415">
        <v>0</v>
      </c>
      <c r="AR415">
        <v>0</v>
      </c>
      <c r="AS415">
        <v>0</v>
      </c>
      <c r="AU415">
        <v>0</v>
      </c>
      <c r="AW415">
        <v>0</v>
      </c>
      <c r="AX415">
        <v>0</v>
      </c>
      <c r="AY415">
        <v>0</v>
      </c>
      <c r="AZ415">
        <v>0</v>
      </c>
      <c r="BB415">
        <v>0</v>
      </c>
      <c r="BC415" s="2">
        <v>2958465</v>
      </c>
      <c r="BD415">
        <v>0</v>
      </c>
      <c r="BE415">
        <v>0</v>
      </c>
    </row>
    <row r="416" spans="1:77" hidden="1" x14ac:dyDescent="0.25">
      <c r="A416">
        <v>146510</v>
      </c>
      <c r="B416" t="s">
        <v>526</v>
      </c>
      <c r="C416">
        <v>20048600</v>
      </c>
      <c r="D416" t="s">
        <v>3</v>
      </c>
      <c r="E416">
        <v>1990</v>
      </c>
      <c r="F416">
        <v>50</v>
      </c>
      <c r="G416">
        <v>165</v>
      </c>
      <c r="H416" s="2">
        <v>44291</v>
      </c>
      <c r="I416" s="2">
        <v>44292</v>
      </c>
      <c r="J416" s="2">
        <v>44295</v>
      </c>
      <c r="K416" s="2">
        <v>44297</v>
      </c>
      <c r="L416" t="s">
        <v>82</v>
      </c>
      <c r="M416" t="s">
        <v>83</v>
      </c>
      <c r="N416">
        <v>4</v>
      </c>
      <c r="O416">
        <v>7.5</v>
      </c>
      <c r="P416">
        <v>0</v>
      </c>
      <c r="Q416">
        <v>0</v>
      </c>
      <c r="R416">
        <v>0</v>
      </c>
      <c r="S416">
        <v>1</v>
      </c>
      <c r="T416" t="s">
        <v>21</v>
      </c>
      <c r="U416" t="s">
        <v>6</v>
      </c>
      <c r="V416">
        <v>3</v>
      </c>
      <c r="W416" t="s">
        <v>91</v>
      </c>
      <c r="X416">
        <v>0</v>
      </c>
      <c r="Z416">
        <v>0</v>
      </c>
      <c r="AD416">
        <v>4</v>
      </c>
      <c r="AE416" s="4">
        <v>44301</v>
      </c>
      <c r="AF416">
        <v>2</v>
      </c>
      <c r="AG416">
        <v>2</v>
      </c>
      <c r="AH416" s="1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U416">
        <v>0</v>
      </c>
      <c r="AW416">
        <v>0</v>
      </c>
      <c r="AX416">
        <v>0</v>
      </c>
      <c r="AY416">
        <v>0</v>
      </c>
      <c r="AZ416">
        <v>0</v>
      </c>
      <c r="BB416">
        <v>0</v>
      </c>
      <c r="BC416" s="2">
        <v>2958465</v>
      </c>
      <c r="BD416">
        <v>0</v>
      </c>
      <c r="BE416">
        <v>0</v>
      </c>
    </row>
    <row r="417" spans="1:77" hidden="1" x14ac:dyDescent="0.25">
      <c r="A417">
        <v>146591</v>
      </c>
      <c r="B417" t="s">
        <v>527</v>
      </c>
      <c r="C417">
        <v>20048832</v>
      </c>
      <c r="D417" t="s">
        <v>3</v>
      </c>
      <c r="E417">
        <v>1990</v>
      </c>
      <c r="F417">
        <v>54</v>
      </c>
      <c r="G417">
        <v>159</v>
      </c>
      <c r="H417" s="2">
        <v>44146</v>
      </c>
      <c r="I417" s="2">
        <v>44150</v>
      </c>
      <c r="J417" s="2">
        <v>2958465</v>
      </c>
      <c r="K417" s="2">
        <v>44153</v>
      </c>
      <c r="L417" t="s">
        <v>82</v>
      </c>
      <c r="M417" t="s">
        <v>83</v>
      </c>
      <c r="N417">
        <v>1</v>
      </c>
      <c r="O417">
        <v>5</v>
      </c>
      <c r="P417">
        <v>0</v>
      </c>
      <c r="Q417">
        <v>0</v>
      </c>
      <c r="R417">
        <v>10</v>
      </c>
      <c r="S417">
        <v>2</v>
      </c>
      <c r="T417" t="s">
        <v>2</v>
      </c>
      <c r="U417" t="s">
        <v>6</v>
      </c>
      <c r="V417">
        <v>2</v>
      </c>
      <c r="W417" t="s">
        <v>91</v>
      </c>
      <c r="X417">
        <v>0</v>
      </c>
      <c r="Z417">
        <v>0</v>
      </c>
      <c r="AD417">
        <v>14</v>
      </c>
      <c r="AE417" s="4">
        <v>44158</v>
      </c>
      <c r="AF417">
        <v>8</v>
      </c>
      <c r="AG417">
        <v>7</v>
      </c>
      <c r="AH417" s="1">
        <v>1</v>
      </c>
      <c r="AI417">
        <v>0</v>
      </c>
      <c r="AJ417">
        <v>2</v>
      </c>
      <c r="AK417">
        <v>0</v>
      </c>
      <c r="AL417">
        <v>0</v>
      </c>
      <c r="AM417">
        <v>0</v>
      </c>
      <c r="AN417">
        <v>3</v>
      </c>
      <c r="AO417">
        <v>0</v>
      </c>
      <c r="AP417">
        <v>0</v>
      </c>
      <c r="AQ417">
        <v>0</v>
      </c>
      <c r="AR417">
        <v>0</v>
      </c>
      <c r="AS417">
        <v>0</v>
      </c>
      <c r="AU417">
        <v>0</v>
      </c>
      <c r="AW417">
        <v>0</v>
      </c>
      <c r="AX417">
        <v>0</v>
      </c>
      <c r="AY417">
        <v>0</v>
      </c>
      <c r="AZ417">
        <v>0</v>
      </c>
      <c r="BB417">
        <v>0</v>
      </c>
      <c r="BC417" s="2">
        <v>2958465</v>
      </c>
      <c r="BD417">
        <v>0</v>
      </c>
      <c r="BE417">
        <v>0</v>
      </c>
    </row>
    <row r="418" spans="1:77" hidden="1" x14ac:dyDescent="0.25">
      <c r="A418">
        <v>146613</v>
      </c>
      <c r="B418" t="s">
        <v>528</v>
      </c>
      <c r="C418">
        <v>20048867</v>
      </c>
      <c r="D418" t="s">
        <v>3</v>
      </c>
      <c r="E418">
        <v>1992</v>
      </c>
      <c r="F418">
        <v>61</v>
      </c>
      <c r="G418">
        <v>154</v>
      </c>
      <c r="H418" s="2">
        <v>44190</v>
      </c>
      <c r="I418" s="2">
        <v>44191</v>
      </c>
      <c r="J418" s="2">
        <v>44198</v>
      </c>
      <c r="K418" s="2">
        <v>44200</v>
      </c>
      <c r="L418" t="s">
        <v>81</v>
      </c>
      <c r="M418" t="s">
        <v>106</v>
      </c>
      <c r="N418">
        <v>2</v>
      </c>
      <c r="O418">
        <v>10</v>
      </c>
      <c r="P418">
        <v>2</v>
      </c>
      <c r="Q418">
        <v>1</v>
      </c>
      <c r="R418">
        <v>0</v>
      </c>
      <c r="S418">
        <v>4</v>
      </c>
      <c r="T418" t="s">
        <v>2</v>
      </c>
      <c r="U418" t="s">
        <v>6</v>
      </c>
      <c r="V418">
        <v>8</v>
      </c>
      <c r="W418" t="s">
        <v>380</v>
      </c>
      <c r="X418">
        <v>4</v>
      </c>
      <c r="Y418" t="s">
        <v>115</v>
      </c>
      <c r="Z418">
        <v>4</v>
      </c>
      <c r="AA418" t="s">
        <v>91</v>
      </c>
      <c r="AD418">
        <v>6</v>
      </c>
      <c r="AE418" s="4">
        <v>44203</v>
      </c>
      <c r="AF418">
        <v>4</v>
      </c>
      <c r="AG418">
        <v>2</v>
      </c>
      <c r="AH418" s="1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3</v>
      </c>
      <c r="AO418">
        <v>0</v>
      </c>
      <c r="AP418">
        <v>0</v>
      </c>
      <c r="AQ418">
        <v>0</v>
      </c>
      <c r="AR418">
        <v>0</v>
      </c>
      <c r="AS418">
        <v>0</v>
      </c>
      <c r="AU418">
        <v>0</v>
      </c>
      <c r="AW418">
        <v>0</v>
      </c>
      <c r="AX418">
        <v>0</v>
      </c>
      <c r="AY418">
        <v>0</v>
      </c>
      <c r="AZ418">
        <v>0</v>
      </c>
      <c r="BB418">
        <v>0</v>
      </c>
      <c r="BC418" s="2">
        <v>2958465</v>
      </c>
      <c r="BD418">
        <v>0</v>
      </c>
      <c r="BE418">
        <v>0</v>
      </c>
      <c r="BY418" s="2"/>
    </row>
    <row r="419" spans="1:77" hidden="1" x14ac:dyDescent="0.25">
      <c r="A419">
        <v>146979</v>
      </c>
      <c r="B419" t="s">
        <v>529</v>
      </c>
      <c r="C419">
        <v>20049865</v>
      </c>
      <c r="D419" t="s">
        <v>3</v>
      </c>
      <c r="E419">
        <v>1993</v>
      </c>
      <c r="F419">
        <v>50</v>
      </c>
      <c r="G419">
        <v>162</v>
      </c>
      <c r="H419" s="2">
        <v>44101</v>
      </c>
      <c r="I419" s="2">
        <v>44104</v>
      </c>
      <c r="J419" s="2">
        <v>44105</v>
      </c>
      <c r="K419" s="2">
        <v>44107</v>
      </c>
      <c r="L419" t="s">
        <v>82</v>
      </c>
      <c r="M419" t="s">
        <v>83</v>
      </c>
      <c r="N419">
        <v>1</v>
      </c>
      <c r="O419">
        <v>6</v>
      </c>
      <c r="P419">
        <v>0</v>
      </c>
      <c r="Q419">
        <v>0</v>
      </c>
      <c r="R419">
        <v>0</v>
      </c>
      <c r="S419">
        <v>1.5</v>
      </c>
      <c r="T419" t="s">
        <v>2</v>
      </c>
      <c r="U419" t="s">
        <v>6</v>
      </c>
      <c r="V419">
        <v>2</v>
      </c>
      <c r="W419" t="s">
        <v>91</v>
      </c>
      <c r="X419">
        <v>0</v>
      </c>
      <c r="Z419">
        <v>0</v>
      </c>
      <c r="AB419">
        <v>204</v>
      </c>
      <c r="AC419">
        <v>0.16400000000000001</v>
      </c>
      <c r="AD419">
        <v>20</v>
      </c>
      <c r="AE419" s="4">
        <v>44113</v>
      </c>
      <c r="AF419">
        <v>12</v>
      </c>
      <c r="AG419">
        <v>9</v>
      </c>
      <c r="AH419" s="1">
        <v>2</v>
      </c>
      <c r="AI419">
        <v>5</v>
      </c>
      <c r="AJ419">
        <v>1</v>
      </c>
      <c r="AK419">
        <v>0</v>
      </c>
      <c r="AL419">
        <v>0</v>
      </c>
      <c r="AM419">
        <v>0</v>
      </c>
      <c r="AN419">
        <v>8</v>
      </c>
      <c r="AO419">
        <v>0</v>
      </c>
      <c r="AP419">
        <v>0</v>
      </c>
      <c r="AQ419">
        <v>0</v>
      </c>
      <c r="AR419">
        <v>0</v>
      </c>
      <c r="AS419">
        <v>0</v>
      </c>
      <c r="AU419">
        <v>0</v>
      </c>
      <c r="AW419">
        <v>0</v>
      </c>
      <c r="AX419">
        <v>0</v>
      </c>
      <c r="AY419">
        <v>0</v>
      </c>
      <c r="AZ419">
        <v>0</v>
      </c>
      <c r="BB419">
        <v>0</v>
      </c>
      <c r="BC419" s="2">
        <v>2958465</v>
      </c>
      <c r="BD419">
        <v>0</v>
      </c>
      <c r="BE419">
        <v>0</v>
      </c>
    </row>
    <row r="420" spans="1:77" hidden="1" x14ac:dyDescent="0.25">
      <c r="A420">
        <v>146989</v>
      </c>
      <c r="B420" t="s">
        <v>530</v>
      </c>
      <c r="C420">
        <v>20049877</v>
      </c>
      <c r="D420" t="s">
        <v>3</v>
      </c>
      <c r="E420">
        <v>1986</v>
      </c>
      <c r="F420">
        <v>64</v>
      </c>
      <c r="G420">
        <v>155</v>
      </c>
      <c r="H420" s="2">
        <v>44110</v>
      </c>
      <c r="I420" s="2">
        <v>44111</v>
      </c>
      <c r="J420" s="2">
        <v>44111</v>
      </c>
      <c r="K420" s="2">
        <v>44114</v>
      </c>
      <c r="L420" t="s">
        <v>82</v>
      </c>
      <c r="M420" t="s">
        <v>83</v>
      </c>
      <c r="N420">
        <v>1</v>
      </c>
      <c r="O420">
        <v>6</v>
      </c>
      <c r="P420">
        <v>0</v>
      </c>
      <c r="Q420">
        <v>0</v>
      </c>
      <c r="R420">
        <v>10</v>
      </c>
      <c r="S420">
        <v>5</v>
      </c>
      <c r="T420" t="s">
        <v>2</v>
      </c>
      <c r="U420" t="s">
        <v>5</v>
      </c>
      <c r="V420">
        <v>2</v>
      </c>
      <c r="W420" t="s">
        <v>91</v>
      </c>
      <c r="X420">
        <v>0</v>
      </c>
      <c r="Z420">
        <v>0</v>
      </c>
      <c r="AD420">
        <v>37</v>
      </c>
      <c r="AE420" s="4">
        <v>44119</v>
      </c>
      <c r="AF420">
        <v>21</v>
      </c>
      <c r="AG420">
        <v>12</v>
      </c>
      <c r="AH420" s="1">
        <v>0</v>
      </c>
      <c r="AI420">
        <v>2</v>
      </c>
      <c r="AJ420">
        <v>5</v>
      </c>
      <c r="AK420">
        <v>0</v>
      </c>
      <c r="AL420">
        <v>0</v>
      </c>
      <c r="AM420">
        <v>0</v>
      </c>
      <c r="AN420">
        <v>6</v>
      </c>
      <c r="AO420">
        <v>0</v>
      </c>
      <c r="AP420">
        <v>0</v>
      </c>
      <c r="AQ420">
        <v>0</v>
      </c>
      <c r="AR420">
        <v>0</v>
      </c>
      <c r="AS420">
        <v>0</v>
      </c>
      <c r="AU420">
        <v>0</v>
      </c>
      <c r="AW420">
        <v>0</v>
      </c>
      <c r="AX420">
        <v>0</v>
      </c>
      <c r="AY420">
        <v>0</v>
      </c>
      <c r="AZ420">
        <v>0</v>
      </c>
      <c r="BB420">
        <v>0</v>
      </c>
      <c r="BC420" s="2">
        <v>2958465</v>
      </c>
      <c r="BD420">
        <v>0</v>
      </c>
      <c r="BE420">
        <v>0</v>
      </c>
    </row>
    <row r="421" spans="1:77" hidden="1" x14ac:dyDescent="0.25">
      <c r="A421">
        <v>147069</v>
      </c>
      <c r="B421" t="s">
        <v>531</v>
      </c>
      <c r="C421">
        <v>20050133</v>
      </c>
      <c r="D421" t="s">
        <v>3</v>
      </c>
      <c r="E421">
        <v>1989</v>
      </c>
      <c r="F421">
        <v>56</v>
      </c>
      <c r="G421">
        <v>154</v>
      </c>
      <c r="H421" s="2">
        <v>44163</v>
      </c>
      <c r="I421" s="2">
        <v>44165</v>
      </c>
      <c r="J421" s="2">
        <v>44167</v>
      </c>
      <c r="K421" s="2">
        <v>44169</v>
      </c>
      <c r="L421" t="s">
        <v>81</v>
      </c>
      <c r="M421" t="s">
        <v>85</v>
      </c>
      <c r="N421">
        <v>3</v>
      </c>
      <c r="O421">
        <v>6.5</v>
      </c>
      <c r="P421">
        <v>0</v>
      </c>
      <c r="Q421">
        <v>0</v>
      </c>
      <c r="R421">
        <v>0</v>
      </c>
      <c r="S421">
        <v>8</v>
      </c>
      <c r="T421" t="s">
        <v>9</v>
      </c>
      <c r="U421" t="s">
        <v>7</v>
      </c>
      <c r="V421">
        <v>2</v>
      </c>
      <c r="W421" t="s">
        <v>91</v>
      </c>
      <c r="X421">
        <v>0</v>
      </c>
      <c r="Z421">
        <v>0</v>
      </c>
      <c r="AD421">
        <v>12</v>
      </c>
      <c r="AE421" s="4">
        <v>44172</v>
      </c>
      <c r="AF421">
        <v>10</v>
      </c>
      <c r="AG421">
        <v>4</v>
      </c>
      <c r="AH421" s="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4</v>
      </c>
      <c r="AO421">
        <v>0</v>
      </c>
      <c r="AP421">
        <v>0</v>
      </c>
      <c r="AQ421">
        <v>0</v>
      </c>
      <c r="AR421">
        <v>0</v>
      </c>
      <c r="AS421">
        <v>0</v>
      </c>
      <c r="AU421">
        <v>0</v>
      </c>
      <c r="AW421">
        <v>0</v>
      </c>
      <c r="AX421">
        <v>0</v>
      </c>
      <c r="AY421">
        <v>0</v>
      </c>
      <c r="AZ421">
        <v>0</v>
      </c>
      <c r="BB421">
        <v>0</v>
      </c>
      <c r="BC421" s="2">
        <v>2958465</v>
      </c>
      <c r="BD421">
        <v>0</v>
      </c>
      <c r="BE421">
        <v>0</v>
      </c>
    </row>
    <row r="422" spans="1:77" hidden="1" x14ac:dyDescent="0.25">
      <c r="A422">
        <v>147092</v>
      </c>
      <c r="B422" t="s">
        <v>532</v>
      </c>
      <c r="C422">
        <v>20050180</v>
      </c>
      <c r="D422" t="s">
        <v>3</v>
      </c>
      <c r="E422">
        <v>1991</v>
      </c>
      <c r="F422">
        <v>47</v>
      </c>
      <c r="G422">
        <v>156</v>
      </c>
      <c r="H422" s="2">
        <v>44101</v>
      </c>
      <c r="I422" s="2">
        <v>44104</v>
      </c>
      <c r="J422" s="2">
        <v>44104</v>
      </c>
      <c r="K422" s="2">
        <v>44107</v>
      </c>
      <c r="L422" t="s">
        <v>82</v>
      </c>
      <c r="M422" t="s">
        <v>83</v>
      </c>
      <c r="N422">
        <v>1</v>
      </c>
      <c r="O422">
        <v>6</v>
      </c>
      <c r="P422">
        <v>0</v>
      </c>
      <c r="Q422">
        <v>0</v>
      </c>
      <c r="R422">
        <v>0</v>
      </c>
      <c r="S422">
        <v>4</v>
      </c>
      <c r="T422" t="s">
        <v>2</v>
      </c>
      <c r="U422" t="s">
        <v>6</v>
      </c>
      <c r="V422">
        <v>2</v>
      </c>
      <c r="W422" t="s">
        <v>91</v>
      </c>
      <c r="X422">
        <v>0</v>
      </c>
      <c r="Z422">
        <v>0</v>
      </c>
      <c r="AD422">
        <v>19</v>
      </c>
      <c r="AE422" s="4">
        <v>44112</v>
      </c>
      <c r="AF422">
        <v>16</v>
      </c>
      <c r="AG422">
        <v>12</v>
      </c>
      <c r="AH422" s="1">
        <v>0</v>
      </c>
      <c r="AI422">
        <v>8</v>
      </c>
      <c r="AJ422">
        <v>3</v>
      </c>
      <c r="AK422">
        <v>0</v>
      </c>
      <c r="AL422">
        <v>0</v>
      </c>
      <c r="AM422">
        <v>0</v>
      </c>
      <c r="AN422">
        <v>10</v>
      </c>
      <c r="AO422">
        <v>0</v>
      </c>
      <c r="AP422">
        <v>0</v>
      </c>
      <c r="AQ422">
        <v>0</v>
      </c>
      <c r="AR422">
        <v>0</v>
      </c>
      <c r="AS422">
        <v>0</v>
      </c>
      <c r="AU422">
        <v>0</v>
      </c>
      <c r="AW422">
        <v>0</v>
      </c>
      <c r="AX422">
        <v>0</v>
      </c>
      <c r="AY422">
        <v>0</v>
      </c>
      <c r="AZ422">
        <v>0</v>
      </c>
      <c r="BB422">
        <v>0</v>
      </c>
      <c r="BC422" s="2">
        <v>2958465</v>
      </c>
      <c r="BD422">
        <v>0</v>
      </c>
      <c r="BE422">
        <v>0</v>
      </c>
    </row>
    <row r="423" spans="1:77" hidden="1" x14ac:dyDescent="0.25">
      <c r="A423">
        <v>147174</v>
      </c>
      <c r="B423" t="s">
        <v>533</v>
      </c>
      <c r="C423">
        <v>20050430</v>
      </c>
      <c r="D423" t="s">
        <v>3</v>
      </c>
      <c r="E423">
        <v>1990</v>
      </c>
      <c r="F423">
        <v>89</v>
      </c>
      <c r="G423">
        <v>160</v>
      </c>
      <c r="H423" s="2">
        <v>44088</v>
      </c>
      <c r="I423" s="2">
        <v>44090</v>
      </c>
      <c r="J423" s="2">
        <v>44090</v>
      </c>
      <c r="K423" s="2">
        <v>44093</v>
      </c>
      <c r="L423" t="s">
        <v>81</v>
      </c>
      <c r="M423" t="s">
        <v>106</v>
      </c>
      <c r="N423">
        <v>1</v>
      </c>
      <c r="O423">
        <v>6.5</v>
      </c>
      <c r="P423">
        <v>0</v>
      </c>
      <c r="Q423">
        <v>0</v>
      </c>
      <c r="R423">
        <v>0</v>
      </c>
      <c r="S423">
        <v>7</v>
      </c>
      <c r="T423" t="s">
        <v>2</v>
      </c>
      <c r="U423" t="s">
        <v>6</v>
      </c>
      <c r="V423">
        <v>2</v>
      </c>
      <c r="W423" t="s">
        <v>91</v>
      </c>
      <c r="X423">
        <v>0</v>
      </c>
      <c r="Z423">
        <v>0</v>
      </c>
      <c r="AD423">
        <v>9</v>
      </c>
      <c r="AE423" s="4">
        <v>44098</v>
      </c>
      <c r="AF423">
        <v>6</v>
      </c>
      <c r="AG423">
        <v>4</v>
      </c>
      <c r="AH423" s="1">
        <v>0</v>
      </c>
      <c r="AI423">
        <v>1</v>
      </c>
      <c r="AJ423">
        <v>3</v>
      </c>
      <c r="AK423">
        <v>0</v>
      </c>
      <c r="AL423">
        <v>0</v>
      </c>
      <c r="AM423">
        <v>0</v>
      </c>
      <c r="AN423">
        <v>2</v>
      </c>
      <c r="AO423">
        <v>0</v>
      </c>
      <c r="AP423">
        <v>0</v>
      </c>
      <c r="AQ423">
        <v>0</v>
      </c>
      <c r="AR423">
        <v>0</v>
      </c>
      <c r="AS423">
        <v>0</v>
      </c>
      <c r="AU423">
        <v>0</v>
      </c>
      <c r="AW423">
        <v>0</v>
      </c>
      <c r="AX423">
        <v>0</v>
      </c>
      <c r="AY423">
        <v>0</v>
      </c>
      <c r="AZ423">
        <v>0</v>
      </c>
      <c r="BB423">
        <v>0</v>
      </c>
      <c r="BC423" s="2">
        <v>2958465</v>
      </c>
      <c r="BD423">
        <v>0</v>
      </c>
      <c r="BE423">
        <v>0</v>
      </c>
    </row>
    <row r="424" spans="1:77" hidden="1" x14ac:dyDescent="0.25">
      <c r="A424">
        <v>147247</v>
      </c>
      <c r="B424" t="s">
        <v>534</v>
      </c>
      <c r="C424">
        <v>20050610</v>
      </c>
      <c r="D424" t="s">
        <v>3</v>
      </c>
      <c r="E424">
        <v>1991</v>
      </c>
      <c r="F424">
        <v>45</v>
      </c>
      <c r="G424">
        <v>153</v>
      </c>
      <c r="H424" s="2">
        <v>44104</v>
      </c>
      <c r="I424" s="2">
        <v>44105</v>
      </c>
      <c r="J424" s="2">
        <v>44105</v>
      </c>
      <c r="K424" s="2">
        <v>44108</v>
      </c>
      <c r="L424" t="s">
        <v>90</v>
      </c>
      <c r="M424" t="s">
        <v>83</v>
      </c>
      <c r="N424">
        <v>1</v>
      </c>
      <c r="P424">
        <v>0</v>
      </c>
      <c r="Q424">
        <v>0</v>
      </c>
      <c r="R424">
        <v>0</v>
      </c>
      <c r="S424">
        <v>9</v>
      </c>
      <c r="T424" t="s">
        <v>2</v>
      </c>
      <c r="U424" t="s">
        <v>6</v>
      </c>
      <c r="V424">
        <v>2</v>
      </c>
      <c r="W424" t="s">
        <v>91</v>
      </c>
      <c r="X424">
        <v>0</v>
      </c>
      <c r="Z424">
        <v>0</v>
      </c>
      <c r="AB424">
        <v>215.3</v>
      </c>
      <c r="AC424">
        <v>5.8000000000000003E-2</v>
      </c>
      <c r="AD424">
        <v>23</v>
      </c>
      <c r="AE424" s="4">
        <v>44116.491666666669</v>
      </c>
      <c r="AF424">
        <v>11</v>
      </c>
      <c r="AG424">
        <v>11</v>
      </c>
      <c r="AH424" s="1">
        <v>1</v>
      </c>
      <c r="AI424">
        <v>7</v>
      </c>
      <c r="AJ424">
        <v>0</v>
      </c>
      <c r="AK424">
        <v>0</v>
      </c>
      <c r="AL424">
        <v>1</v>
      </c>
      <c r="AM424">
        <v>0</v>
      </c>
      <c r="AN424">
        <v>3</v>
      </c>
      <c r="AO424">
        <v>0</v>
      </c>
      <c r="AP424">
        <v>0</v>
      </c>
      <c r="AQ424">
        <v>0</v>
      </c>
      <c r="AR424">
        <v>0</v>
      </c>
      <c r="AS424">
        <v>0</v>
      </c>
      <c r="AU424">
        <v>0</v>
      </c>
      <c r="AW424">
        <v>0</v>
      </c>
      <c r="AX424">
        <v>0</v>
      </c>
      <c r="AY424">
        <v>0</v>
      </c>
      <c r="AZ424">
        <v>0</v>
      </c>
      <c r="BB424">
        <v>0</v>
      </c>
      <c r="BC424" s="2">
        <v>2958465</v>
      </c>
      <c r="BD424">
        <v>0</v>
      </c>
      <c r="BE424">
        <v>0</v>
      </c>
    </row>
    <row r="425" spans="1:77" hidden="1" x14ac:dyDescent="0.25">
      <c r="A425">
        <v>147449</v>
      </c>
      <c r="B425" t="s">
        <v>535</v>
      </c>
      <c r="C425">
        <v>20051134</v>
      </c>
      <c r="D425" t="s">
        <v>3</v>
      </c>
      <c r="E425">
        <v>1993</v>
      </c>
      <c r="F425">
        <v>52</v>
      </c>
      <c r="G425">
        <v>160</v>
      </c>
      <c r="H425" s="2">
        <v>44314</v>
      </c>
      <c r="I425" s="2">
        <v>44316</v>
      </c>
      <c r="J425" s="2">
        <v>2958465</v>
      </c>
      <c r="K425" s="2">
        <v>44319</v>
      </c>
      <c r="L425" t="s">
        <v>90</v>
      </c>
      <c r="M425" t="s">
        <v>97</v>
      </c>
      <c r="N425">
        <v>1</v>
      </c>
      <c r="P425">
        <v>0</v>
      </c>
      <c r="Q425">
        <v>0</v>
      </c>
      <c r="R425">
        <v>0</v>
      </c>
      <c r="S425">
        <v>3</v>
      </c>
      <c r="T425" t="s">
        <v>2</v>
      </c>
      <c r="U425" t="s">
        <v>6</v>
      </c>
      <c r="V425">
        <v>2</v>
      </c>
      <c r="W425" t="s">
        <v>91</v>
      </c>
      <c r="X425">
        <v>0</v>
      </c>
      <c r="Z425">
        <v>0</v>
      </c>
      <c r="AD425">
        <v>12</v>
      </c>
      <c r="AE425" s="4">
        <v>44324.425000000003</v>
      </c>
      <c r="AF425">
        <v>11</v>
      </c>
      <c r="AG425">
        <v>10</v>
      </c>
      <c r="AH425" s="1">
        <v>0</v>
      </c>
      <c r="AI425">
        <v>3</v>
      </c>
      <c r="AJ425">
        <v>1</v>
      </c>
      <c r="AK425">
        <v>0</v>
      </c>
      <c r="AL425">
        <v>0</v>
      </c>
      <c r="AM425">
        <v>0</v>
      </c>
      <c r="AN425">
        <v>4</v>
      </c>
      <c r="AO425">
        <v>0</v>
      </c>
      <c r="AP425">
        <v>0</v>
      </c>
      <c r="AQ425">
        <v>0</v>
      </c>
      <c r="AR425">
        <v>0</v>
      </c>
      <c r="AS425">
        <v>0</v>
      </c>
      <c r="AU425">
        <v>0</v>
      </c>
      <c r="AW425">
        <v>0</v>
      </c>
      <c r="AX425">
        <v>0</v>
      </c>
      <c r="AY425">
        <v>0</v>
      </c>
      <c r="AZ425">
        <v>0</v>
      </c>
      <c r="BB425">
        <v>0</v>
      </c>
      <c r="BC425" s="2">
        <v>2958465</v>
      </c>
      <c r="BD425">
        <v>0</v>
      </c>
      <c r="BE425">
        <v>0</v>
      </c>
    </row>
    <row r="426" spans="1:77" hidden="1" x14ac:dyDescent="0.25">
      <c r="A426">
        <v>147507</v>
      </c>
      <c r="B426" t="s">
        <v>536</v>
      </c>
      <c r="C426">
        <v>20051262</v>
      </c>
      <c r="D426" t="s">
        <v>3</v>
      </c>
      <c r="E426">
        <v>1988</v>
      </c>
      <c r="F426">
        <v>53</v>
      </c>
      <c r="G426">
        <v>148</v>
      </c>
      <c r="H426" s="2">
        <v>44106</v>
      </c>
      <c r="I426" s="2">
        <v>44108</v>
      </c>
      <c r="J426" s="2">
        <v>44108</v>
      </c>
      <c r="K426" s="2">
        <v>44111</v>
      </c>
      <c r="L426" t="s">
        <v>82</v>
      </c>
      <c r="M426" t="s">
        <v>83</v>
      </c>
      <c r="N426">
        <v>1</v>
      </c>
      <c r="O426">
        <v>9</v>
      </c>
      <c r="P426">
        <v>0</v>
      </c>
      <c r="Q426">
        <v>0</v>
      </c>
      <c r="R426">
        <v>10</v>
      </c>
      <c r="S426">
        <v>7</v>
      </c>
      <c r="T426" t="s">
        <v>2</v>
      </c>
      <c r="U426" t="s">
        <v>11</v>
      </c>
      <c r="V426">
        <v>2</v>
      </c>
      <c r="W426" t="s">
        <v>91</v>
      </c>
      <c r="X426">
        <v>0</v>
      </c>
      <c r="Z426">
        <v>0</v>
      </c>
      <c r="AD426">
        <v>40</v>
      </c>
      <c r="AE426" s="4">
        <v>44116</v>
      </c>
      <c r="AF426">
        <v>20</v>
      </c>
      <c r="AG426">
        <v>17</v>
      </c>
      <c r="AH426" s="1">
        <v>0</v>
      </c>
      <c r="AI426">
        <v>4</v>
      </c>
      <c r="AJ426">
        <v>8</v>
      </c>
      <c r="AK426">
        <v>0</v>
      </c>
      <c r="AL426">
        <v>0</v>
      </c>
      <c r="AM426">
        <v>0</v>
      </c>
      <c r="AN426">
        <v>10</v>
      </c>
      <c r="AO426">
        <v>0</v>
      </c>
      <c r="AP426">
        <v>0</v>
      </c>
      <c r="AQ426">
        <v>0</v>
      </c>
      <c r="AR426">
        <v>0</v>
      </c>
      <c r="AS426">
        <v>0</v>
      </c>
      <c r="AU426">
        <v>0</v>
      </c>
      <c r="AW426">
        <v>0</v>
      </c>
      <c r="AX426">
        <v>0</v>
      </c>
      <c r="AY426">
        <v>0</v>
      </c>
      <c r="AZ426">
        <v>0</v>
      </c>
      <c r="BB426">
        <v>0</v>
      </c>
      <c r="BC426" s="2">
        <v>2958465</v>
      </c>
      <c r="BD426">
        <v>0</v>
      </c>
      <c r="BE426">
        <v>0</v>
      </c>
    </row>
    <row r="427" spans="1:77" hidden="1" x14ac:dyDescent="0.25">
      <c r="A427">
        <v>147629</v>
      </c>
      <c r="B427" t="s">
        <v>537</v>
      </c>
      <c r="C427">
        <v>20051613</v>
      </c>
      <c r="D427" t="s">
        <v>3</v>
      </c>
      <c r="E427">
        <v>1991</v>
      </c>
      <c r="F427">
        <v>83</v>
      </c>
      <c r="G427">
        <v>160</v>
      </c>
      <c r="H427" s="2">
        <v>44199</v>
      </c>
      <c r="I427" s="2">
        <v>44207</v>
      </c>
      <c r="J427" s="2">
        <v>2958465</v>
      </c>
      <c r="K427" s="2">
        <v>44210</v>
      </c>
      <c r="L427" t="s">
        <v>90</v>
      </c>
      <c r="N427">
        <v>1</v>
      </c>
      <c r="O427">
        <v>4</v>
      </c>
      <c r="P427">
        <v>0</v>
      </c>
      <c r="Q427">
        <v>0</v>
      </c>
      <c r="R427">
        <v>0</v>
      </c>
      <c r="S427">
        <v>4</v>
      </c>
      <c r="T427" t="s">
        <v>2</v>
      </c>
      <c r="U427" t="s">
        <v>6</v>
      </c>
      <c r="V427">
        <v>2</v>
      </c>
      <c r="W427" t="s">
        <v>91</v>
      </c>
      <c r="X427">
        <v>0</v>
      </c>
      <c r="Z427">
        <v>0</v>
      </c>
      <c r="AB427">
        <v>36.47</v>
      </c>
      <c r="AC427" t="s">
        <v>92</v>
      </c>
      <c r="AD427">
        <v>22</v>
      </c>
      <c r="AE427" s="4">
        <v>44217.409722222219</v>
      </c>
      <c r="AF427">
        <v>8</v>
      </c>
      <c r="AG427">
        <v>6</v>
      </c>
      <c r="AH427" s="1">
        <v>0</v>
      </c>
      <c r="AI427">
        <v>0</v>
      </c>
      <c r="AJ427">
        <v>1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U427">
        <v>0</v>
      </c>
      <c r="AW427">
        <v>0</v>
      </c>
      <c r="AX427">
        <v>0</v>
      </c>
      <c r="AY427">
        <v>0</v>
      </c>
      <c r="AZ427">
        <v>0</v>
      </c>
      <c r="BB427">
        <v>0</v>
      </c>
      <c r="BC427" s="2">
        <v>2958465</v>
      </c>
      <c r="BD427">
        <v>0</v>
      </c>
      <c r="BE427">
        <v>0</v>
      </c>
    </row>
    <row r="428" spans="1:77" hidden="1" x14ac:dyDescent="0.25">
      <c r="A428">
        <v>147727</v>
      </c>
      <c r="B428" t="s">
        <v>538</v>
      </c>
      <c r="C428">
        <v>20051899</v>
      </c>
      <c r="D428" t="s">
        <v>3</v>
      </c>
      <c r="E428">
        <v>1995</v>
      </c>
      <c r="F428">
        <v>57</v>
      </c>
      <c r="G428">
        <v>175</v>
      </c>
      <c r="H428" s="2">
        <v>44116</v>
      </c>
      <c r="I428" s="2">
        <v>44118</v>
      </c>
      <c r="J428" s="2">
        <v>44118</v>
      </c>
      <c r="K428" s="2">
        <v>44121</v>
      </c>
      <c r="L428" t="s">
        <v>82</v>
      </c>
      <c r="M428" t="s">
        <v>83</v>
      </c>
      <c r="N428">
        <v>1</v>
      </c>
      <c r="O428">
        <v>8</v>
      </c>
      <c r="P428">
        <v>0</v>
      </c>
      <c r="Q428">
        <v>0</v>
      </c>
      <c r="R428">
        <v>0</v>
      </c>
      <c r="S428">
        <v>4</v>
      </c>
      <c r="T428" t="s">
        <v>2</v>
      </c>
      <c r="U428" t="s">
        <v>6</v>
      </c>
      <c r="V428">
        <v>2</v>
      </c>
      <c r="W428" t="s">
        <v>91</v>
      </c>
      <c r="X428">
        <v>0</v>
      </c>
      <c r="Z428">
        <v>0</v>
      </c>
      <c r="AD428">
        <v>28</v>
      </c>
      <c r="AE428" s="4">
        <v>44126</v>
      </c>
      <c r="AF428">
        <v>18</v>
      </c>
      <c r="AG428">
        <v>14</v>
      </c>
      <c r="AH428" s="1">
        <v>0</v>
      </c>
      <c r="AI428">
        <v>9</v>
      </c>
      <c r="AJ428">
        <v>2</v>
      </c>
      <c r="AK428">
        <v>0</v>
      </c>
      <c r="AL428">
        <v>0</v>
      </c>
      <c r="AM428">
        <v>0</v>
      </c>
      <c r="AN428">
        <v>10</v>
      </c>
      <c r="AO428">
        <v>0</v>
      </c>
      <c r="AP428">
        <v>0</v>
      </c>
      <c r="AQ428">
        <v>0</v>
      </c>
      <c r="AR428">
        <v>0</v>
      </c>
      <c r="AS428">
        <v>0</v>
      </c>
      <c r="AU428">
        <v>0</v>
      </c>
      <c r="AW428">
        <v>0</v>
      </c>
      <c r="AX428">
        <v>0</v>
      </c>
      <c r="AY428">
        <v>0</v>
      </c>
      <c r="AZ428">
        <v>0</v>
      </c>
      <c r="BB428">
        <v>0</v>
      </c>
      <c r="BC428" s="2">
        <v>2958465</v>
      </c>
      <c r="BD428">
        <v>0</v>
      </c>
      <c r="BE428">
        <v>0</v>
      </c>
    </row>
    <row r="429" spans="1:77" hidden="1" x14ac:dyDescent="0.25">
      <c r="A429">
        <v>147794</v>
      </c>
      <c r="B429" t="s">
        <v>539</v>
      </c>
      <c r="C429">
        <v>20052111</v>
      </c>
      <c r="D429" t="s">
        <v>3</v>
      </c>
      <c r="E429">
        <v>1988</v>
      </c>
      <c r="F429">
        <v>50</v>
      </c>
      <c r="G429">
        <v>154</v>
      </c>
      <c r="H429" s="2">
        <v>44096</v>
      </c>
      <c r="I429" s="2">
        <v>44097</v>
      </c>
      <c r="J429" s="2">
        <v>44097</v>
      </c>
      <c r="K429" s="2">
        <v>44100</v>
      </c>
      <c r="L429" t="s">
        <v>82</v>
      </c>
      <c r="M429" t="s">
        <v>83</v>
      </c>
      <c r="N429">
        <v>1</v>
      </c>
      <c r="O429">
        <v>4</v>
      </c>
      <c r="P429">
        <v>0</v>
      </c>
      <c r="Q429">
        <v>0</v>
      </c>
      <c r="R429">
        <v>0</v>
      </c>
      <c r="S429">
        <v>2</v>
      </c>
      <c r="T429" t="s">
        <v>2</v>
      </c>
      <c r="U429" t="s">
        <v>6</v>
      </c>
      <c r="V429">
        <v>2</v>
      </c>
      <c r="W429" t="s">
        <v>91</v>
      </c>
      <c r="X429">
        <v>0</v>
      </c>
      <c r="Z429">
        <v>0</v>
      </c>
      <c r="AD429">
        <v>6</v>
      </c>
      <c r="AE429" s="4">
        <v>44106</v>
      </c>
      <c r="AF429">
        <v>4</v>
      </c>
      <c r="AG429">
        <v>2</v>
      </c>
      <c r="AH429" s="1">
        <v>0</v>
      </c>
      <c r="AI429">
        <v>0</v>
      </c>
      <c r="AJ429">
        <v>2</v>
      </c>
      <c r="AK429">
        <v>0</v>
      </c>
      <c r="AL429">
        <v>0</v>
      </c>
      <c r="AM429">
        <v>0</v>
      </c>
      <c r="AN429">
        <v>2</v>
      </c>
      <c r="AO429">
        <v>0</v>
      </c>
      <c r="AP429">
        <v>0</v>
      </c>
      <c r="AQ429">
        <v>0</v>
      </c>
      <c r="AR429">
        <v>0</v>
      </c>
      <c r="AS429">
        <v>0</v>
      </c>
      <c r="AU429">
        <v>0</v>
      </c>
      <c r="AW429">
        <v>0</v>
      </c>
      <c r="AX429">
        <v>0</v>
      </c>
      <c r="AY429">
        <v>0</v>
      </c>
      <c r="AZ429">
        <v>0</v>
      </c>
      <c r="BB429">
        <v>0</v>
      </c>
      <c r="BC429" s="2">
        <v>2958465</v>
      </c>
      <c r="BD429">
        <v>0</v>
      </c>
      <c r="BE429">
        <v>0</v>
      </c>
    </row>
    <row r="430" spans="1:77" hidden="1" x14ac:dyDescent="0.25">
      <c r="A430">
        <v>147839</v>
      </c>
      <c r="B430" t="s">
        <v>540</v>
      </c>
      <c r="C430">
        <v>20052206</v>
      </c>
      <c r="D430" t="s">
        <v>3</v>
      </c>
      <c r="E430">
        <v>1990</v>
      </c>
      <c r="F430">
        <v>53</v>
      </c>
      <c r="G430">
        <v>149</v>
      </c>
      <c r="H430" s="2">
        <v>44103</v>
      </c>
      <c r="I430" s="2">
        <v>44109</v>
      </c>
      <c r="J430" s="2">
        <v>44109</v>
      </c>
      <c r="K430" s="2">
        <v>44112</v>
      </c>
      <c r="L430" t="s">
        <v>81</v>
      </c>
      <c r="M430" t="s">
        <v>85</v>
      </c>
      <c r="N430">
        <v>1</v>
      </c>
      <c r="O430">
        <v>4</v>
      </c>
      <c r="P430">
        <v>0</v>
      </c>
      <c r="Q430">
        <v>0</v>
      </c>
      <c r="R430">
        <v>10</v>
      </c>
      <c r="S430">
        <v>10</v>
      </c>
      <c r="T430" t="s">
        <v>2</v>
      </c>
      <c r="U430" t="s">
        <v>6</v>
      </c>
      <c r="V430">
        <v>2</v>
      </c>
      <c r="W430" t="s">
        <v>91</v>
      </c>
      <c r="X430">
        <v>0</v>
      </c>
      <c r="Z430">
        <v>0</v>
      </c>
      <c r="AD430">
        <v>30</v>
      </c>
      <c r="AE430" s="4">
        <v>44117</v>
      </c>
      <c r="AF430">
        <v>14</v>
      </c>
      <c r="AG430">
        <v>10</v>
      </c>
      <c r="AH430" s="1">
        <v>0</v>
      </c>
      <c r="AI430">
        <v>5</v>
      </c>
      <c r="AJ430">
        <v>2</v>
      </c>
      <c r="AK430">
        <v>0</v>
      </c>
      <c r="AL430">
        <v>0</v>
      </c>
      <c r="AM430">
        <v>0</v>
      </c>
      <c r="AN430">
        <v>5</v>
      </c>
      <c r="AO430">
        <v>2</v>
      </c>
      <c r="AP430">
        <v>0</v>
      </c>
      <c r="AQ430">
        <v>0</v>
      </c>
      <c r="AR430">
        <v>0</v>
      </c>
      <c r="AS430">
        <v>0</v>
      </c>
      <c r="AT430">
        <v>3</v>
      </c>
      <c r="AU430">
        <v>0</v>
      </c>
      <c r="AW430">
        <v>0</v>
      </c>
      <c r="AX430">
        <v>0</v>
      </c>
      <c r="AY430">
        <v>0</v>
      </c>
      <c r="AZ430">
        <v>0</v>
      </c>
      <c r="BB430">
        <v>0</v>
      </c>
      <c r="BC430" s="2">
        <v>2958465</v>
      </c>
      <c r="BD430">
        <v>0</v>
      </c>
      <c r="BE430">
        <v>0</v>
      </c>
    </row>
    <row r="431" spans="1:77" hidden="1" x14ac:dyDescent="0.25">
      <c r="A431">
        <v>147917</v>
      </c>
      <c r="B431" t="s">
        <v>541</v>
      </c>
      <c r="C431">
        <v>14706486</v>
      </c>
      <c r="D431" t="s">
        <v>3</v>
      </c>
      <c r="E431">
        <v>1987</v>
      </c>
      <c r="F431">
        <v>40</v>
      </c>
      <c r="G431">
        <v>156</v>
      </c>
      <c r="H431" s="2">
        <v>44097</v>
      </c>
      <c r="I431" s="2">
        <v>44102</v>
      </c>
      <c r="J431" s="2">
        <v>44103</v>
      </c>
      <c r="K431" s="2">
        <v>44105</v>
      </c>
      <c r="L431" t="s">
        <v>81</v>
      </c>
      <c r="M431" t="s">
        <v>83</v>
      </c>
      <c r="N431">
        <v>2</v>
      </c>
      <c r="O431">
        <v>6.5</v>
      </c>
      <c r="P431">
        <v>0</v>
      </c>
      <c r="Q431">
        <v>0</v>
      </c>
      <c r="R431">
        <v>1011</v>
      </c>
      <c r="S431">
        <v>6</v>
      </c>
      <c r="T431" t="s">
        <v>2</v>
      </c>
      <c r="U431" t="s">
        <v>6</v>
      </c>
      <c r="V431">
        <v>2</v>
      </c>
      <c r="W431" t="s">
        <v>91</v>
      </c>
      <c r="X431">
        <v>0</v>
      </c>
      <c r="Z431">
        <v>0</v>
      </c>
      <c r="AD431">
        <v>16</v>
      </c>
      <c r="AE431" s="4">
        <v>44108</v>
      </c>
      <c r="AF431">
        <v>12</v>
      </c>
      <c r="AG431">
        <v>9</v>
      </c>
      <c r="AH431" s="1">
        <v>0</v>
      </c>
      <c r="AI431">
        <v>1</v>
      </c>
      <c r="AJ431">
        <v>0</v>
      </c>
      <c r="AK431">
        <v>0</v>
      </c>
      <c r="AL431">
        <v>0</v>
      </c>
      <c r="AM431">
        <v>0</v>
      </c>
      <c r="AN431">
        <v>6</v>
      </c>
      <c r="AO431">
        <v>0</v>
      </c>
      <c r="AP431">
        <v>0</v>
      </c>
      <c r="AQ431">
        <v>0</v>
      </c>
      <c r="AR431">
        <v>0</v>
      </c>
      <c r="AS431">
        <v>0</v>
      </c>
      <c r="AU431">
        <v>0</v>
      </c>
      <c r="AW431">
        <v>0</v>
      </c>
      <c r="AX431">
        <v>0</v>
      </c>
      <c r="AY431">
        <v>0</v>
      </c>
      <c r="AZ431">
        <v>0</v>
      </c>
      <c r="BB431">
        <v>0</v>
      </c>
      <c r="BC431" s="2">
        <v>2958465</v>
      </c>
      <c r="BD431">
        <v>0</v>
      </c>
      <c r="BE431">
        <v>0</v>
      </c>
    </row>
    <row r="432" spans="1:77" hidden="1" x14ac:dyDescent="0.25">
      <c r="A432">
        <v>148057</v>
      </c>
      <c r="B432" t="s">
        <v>542</v>
      </c>
      <c r="C432">
        <v>20052837</v>
      </c>
      <c r="D432" t="s">
        <v>3</v>
      </c>
      <c r="E432">
        <v>1989</v>
      </c>
      <c r="F432">
        <v>59</v>
      </c>
      <c r="G432">
        <v>160</v>
      </c>
      <c r="H432" s="2">
        <v>44115</v>
      </c>
      <c r="I432" s="2">
        <v>44118</v>
      </c>
      <c r="J432" s="2">
        <v>44118</v>
      </c>
      <c r="K432" s="2">
        <v>44121</v>
      </c>
      <c r="L432" t="s">
        <v>82</v>
      </c>
      <c r="M432" t="s">
        <v>83</v>
      </c>
      <c r="N432">
        <v>1</v>
      </c>
      <c r="O432">
        <v>5</v>
      </c>
      <c r="P432">
        <v>0</v>
      </c>
      <c r="Q432">
        <v>0</v>
      </c>
      <c r="R432">
        <v>0</v>
      </c>
      <c r="S432">
        <v>3</v>
      </c>
      <c r="T432" t="s">
        <v>2</v>
      </c>
      <c r="U432" t="s">
        <v>7</v>
      </c>
      <c r="V432">
        <v>2</v>
      </c>
      <c r="W432" t="s">
        <v>91</v>
      </c>
      <c r="X432">
        <v>0</v>
      </c>
      <c r="Z432">
        <v>0</v>
      </c>
      <c r="AD432">
        <v>16</v>
      </c>
      <c r="AE432" s="4">
        <v>44126</v>
      </c>
      <c r="AF432">
        <v>14</v>
      </c>
      <c r="AG432">
        <v>9</v>
      </c>
      <c r="AH432" s="1">
        <v>0</v>
      </c>
      <c r="AI432">
        <v>4</v>
      </c>
      <c r="AJ432">
        <v>2</v>
      </c>
      <c r="AK432">
        <v>0</v>
      </c>
      <c r="AL432">
        <v>0</v>
      </c>
      <c r="AM432">
        <v>0</v>
      </c>
      <c r="AN432">
        <v>6</v>
      </c>
      <c r="AO432">
        <v>0</v>
      </c>
      <c r="AP432">
        <v>0</v>
      </c>
      <c r="AQ432">
        <v>0</v>
      </c>
      <c r="AR432">
        <v>0</v>
      </c>
      <c r="AS432">
        <v>0</v>
      </c>
      <c r="AU432">
        <v>0</v>
      </c>
      <c r="AW432">
        <v>0</v>
      </c>
      <c r="AX432">
        <v>0</v>
      </c>
      <c r="AY432">
        <v>0</v>
      </c>
      <c r="AZ432">
        <v>0</v>
      </c>
      <c r="BB432">
        <v>0</v>
      </c>
      <c r="BC432" s="2">
        <v>2958465</v>
      </c>
      <c r="BD432">
        <v>0</v>
      </c>
      <c r="BE432">
        <v>0</v>
      </c>
    </row>
    <row r="433" spans="1:77" hidden="1" x14ac:dyDescent="0.25">
      <c r="A433">
        <v>148179</v>
      </c>
      <c r="B433" t="s">
        <v>543</v>
      </c>
      <c r="C433">
        <v>20053179</v>
      </c>
      <c r="D433" t="s">
        <v>3</v>
      </c>
      <c r="E433">
        <v>1989</v>
      </c>
      <c r="F433">
        <v>53</v>
      </c>
      <c r="G433">
        <v>152</v>
      </c>
      <c r="H433" s="2">
        <v>44284</v>
      </c>
      <c r="I433" s="2">
        <v>44286</v>
      </c>
      <c r="J433" s="2">
        <v>2958465</v>
      </c>
      <c r="K433" s="2">
        <v>44289</v>
      </c>
      <c r="L433" t="s">
        <v>82</v>
      </c>
      <c r="M433" t="s">
        <v>83</v>
      </c>
      <c r="N433">
        <v>1</v>
      </c>
      <c r="O433">
        <v>7</v>
      </c>
      <c r="P433">
        <v>0</v>
      </c>
      <c r="Q433">
        <v>0</v>
      </c>
      <c r="R433">
        <v>0</v>
      </c>
      <c r="S433">
        <v>5</v>
      </c>
      <c r="T433" t="s">
        <v>2</v>
      </c>
      <c r="U433" t="s">
        <v>6</v>
      </c>
      <c r="V433">
        <v>2</v>
      </c>
      <c r="W433" t="s">
        <v>91</v>
      </c>
      <c r="X433">
        <v>0</v>
      </c>
      <c r="Z433">
        <v>0</v>
      </c>
      <c r="AB433">
        <v>85.09</v>
      </c>
      <c r="AC433">
        <v>2.5299999999999998</v>
      </c>
      <c r="AD433">
        <v>11</v>
      </c>
      <c r="AE433" s="4">
        <v>44297</v>
      </c>
      <c r="AF433">
        <v>8</v>
      </c>
      <c r="AG433">
        <v>5</v>
      </c>
      <c r="AH433" s="1">
        <v>1</v>
      </c>
      <c r="AI433">
        <v>0</v>
      </c>
      <c r="AJ433">
        <v>4</v>
      </c>
      <c r="AK433">
        <v>0</v>
      </c>
      <c r="AL433">
        <v>0</v>
      </c>
      <c r="AM433">
        <v>0</v>
      </c>
      <c r="AN433">
        <v>2</v>
      </c>
      <c r="AO433">
        <v>0</v>
      </c>
      <c r="AP433">
        <v>0</v>
      </c>
      <c r="AQ433">
        <v>0</v>
      </c>
      <c r="AR433">
        <v>0</v>
      </c>
      <c r="AS433">
        <v>0</v>
      </c>
      <c r="AU433">
        <v>0</v>
      </c>
      <c r="AW433">
        <v>0</v>
      </c>
      <c r="AX433">
        <v>0</v>
      </c>
      <c r="AY433">
        <v>0</v>
      </c>
      <c r="AZ433">
        <v>0</v>
      </c>
      <c r="BB433">
        <v>0</v>
      </c>
      <c r="BC433" s="2">
        <v>2958465</v>
      </c>
      <c r="BD433">
        <v>0</v>
      </c>
      <c r="BE433">
        <v>0</v>
      </c>
    </row>
    <row r="434" spans="1:77" hidden="1" x14ac:dyDescent="0.25">
      <c r="A434">
        <v>148218</v>
      </c>
      <c r="B434" t="s">
        <v>544</v>
      </c>
      <c r="C434">
        <v>20053302</v>
      </c>
      <c r="D434" t="s">
        <v>3</v>
      </c>
      <c r="E434">
        <v>1988</v>
      </c>
      <c r="F434">
        <v>52</v>
      </c>
      <c r="G434">
        <v>158</v>
      </c>
      <c r="H434" s="2">
        <v>44102</v>
      </c>
      <c r="I434" s="2">
        <v>44104</v>
      </c>
      <c r="J434" s="2">
        <v>44104</v>
      </c>
      <c r="K434" s="2">
        <v>44107</v>
      </c>
      <c r="L434" t="s">
        <v>82</v>
      </c>
      <c r="M434" t="s">
        <v>83</v>
      </c>
      <c r="N434">
        <v>1</v>
      </c>
      <c r="O434">
        <v>7</v>
      </c>
      <c r="P434">
        <v>0</v>
      </c>
      <c r="Q434">
        <v>0</v>
      </c>
      <c r="R434">
        <v>1001</v>
      </c>
      <c r="S434">
        <v>1.5</v>
      </c>
      <c r="T434" t="s">
        <v>2</v>
      </c>
      <c r="U434" t="s">
        <v>6</v>
      </c>
      <c r="V434">
        <v>2</v>
      </c>
      <c r="W434" t="s">
        <v>91</v>
      </c>
      <c r="X434">
        <v>0</v>
      </c>
      <c r="Z434">
        <v>0</v>
      </c>
      <c r="AB434">
        <v>71.25</v>
      </c>
      <c r="AC434">
        <v>0.20899999999999999</v>
      </c>
      <c r="AD434">
        <v>15</v>
      </c>
      <c r="AE434" s="4">
        <v>44112</v>
      </c>
      <c r="AF434">
        <v>10</v>
      </c>
      <c r="AG434">
        <v>8</v>
      </c>
      <c r="AH434" s="1">
        <v>1</v>
      </c>
      <c r="AI434">
        <v>1</v>
      </c>
      <c r="AJ434">
        <v>2</v>
      </c>
      <c r="AK434">
        <v>0</v>
      </c>
      <c r="AL434">
        <v>0</v>
      </c>
      <c r="AM434">
        <v>0</v>
      </c>
      <c r="AN434">
        <v>4</v>
      </c>
      <c r="AO434">
        <v>0</v>
      </c>
      <c r="AP434">
        <v>0</v>
      </c>
      <c r="AQ434">
        <v>0</v>
      </c>
      <c r="AR434">
        <v>0</v>
      </c>
      <c r="AS434">
        <v>0</v>
      </c>
      <c r="AU434">
        <v>0</v>
      </c>
      <c r="AW434">
        <v>0</v>
      </c>
      <c r="AX434">
        <v>0</v>
      </c>
      <c r="AY434">
        <v>0</v>
      </c>
      <c r="AZ434">
        <v>0</v>
      </c>
      <c r="BB434">
        <v>0</v>
      </c>
      <c r="BC434" s="2">
        <v>2958465</v>
      </c>
      <c r="BD434">
        <v>0</v>
      </c>
      <c r="BE434">
        <v>0</v>
      </c>
    </row>
    <row r="435" spans="1:77" hidden="1" x14ac:dyDescent="0.25">
      <c r="A435">
        <v>148724</v>
      </c>
      <c r="B435" t="s">
        <v>545</v>
      </c>
      <c r="C435">
        <v>20054849</v>
      </c>
      <c r="D435" t="s">
        <v>3</v>
      </c>
      <c r="E435">
        <v>1991</v>
      </c>
      <c r="F435">
        <v>54</v>
      </c>
      <c r="G435">
        <v>154</v>
      </c>
      <c r="H435" s="2">
        <v>44213</v>
      </c>
      <c r="I435" s="2">
        <v>44215</v>
      </c>
      <c r="J435" s="2">
        <v>2958465</v>
      </c>
      <c r="K435" s="2">
        <v>44218</v>
      </c>
      <c r="L435" t="s">
        <v>82</v>
      </c>
      <c r="M435" t="s">
        <v>83</v>
      </c>
      <c r="N435">
        <v>1</v>
      </c>
      <c r="O435">
        <v>6.5</v>
      </c>
      <c r="P435">
        <v>0</v>
      </c>
      <c r="Q435">
        <v>0</v>
      </c>
      <c r="R435">
        <v>0</v>
      </c>
      <c r="S435">
        <v>1</v>
      </c>
      <c r="T435" t="s">
        <v>2</v>
      </c>
      <c r="U435" t="s">
        <v>6</v>
      </c>
      <c r="V435">
        <v>2</v>
      </c>
      <c r="W435" t="s">
        <v>91</v>
      </c>
      <c r="X435">
        <v>0</v>
      </c>
      <c r="Z435">
        <v>0</v>
      </c>
      <c r="AB435">
        <v>33.94</v>
      </c>
      <c r="AC435">
        <v>0.27200000000000002</v>
      </c>
      <c r="AD435">
        <v>17</v>
      </c>
      <c r="AE435" s="4">
        <v>44223</v>
      </c>
      <c r="AF435">
        <v>11</v>
      </c>
      <c r="AG435">
        <v>6</v>
      </c>
      <c r="AH435" s="1">
        <v>1</v>
      </c>
      <c r="AI435">
        <v>3</v>
      </c>
      <c r="AJ435">
        <v>0</v>
      </c>
      <c r="AK435">
        <v>0</v>
      </c>
      <c r="AL435">
        <v>0</v>
      </c>
      <c r="AM435">
        <v>0</v>
      </c>
      <c r="AN435">
        <v>4</v>
      </c>
      <c r="AO435">
        <v>0</v>
      </c>
      <c r="AP435">
        <v>0</v>
      </c>
      <c r="AQ435">
        <v>0</v>
      </c>
      <c r="AR435">
        <v>0</v>
      </c>
      <c r="AS435">
        <v>0</v>
      </c>
      <c r="AU435">
        <v>0</v>
      </c>
      <c r="AW435">
        <v>0</v>
      </c>
      <c r="AX435">
        <v>0</v>
      </c>
      <c r="AY435">
        <v>0</v>
      </c>
      <c r="AZ435">
        <v>0</v>
      </c>
      <c r="BB435">
        <v>0</v>
      </c>
      <c r="BC435" s="2">
        <v>2958465</v>
      </c>
      <c r="BD435">
        <v>0</v>
      </c>
      <c r="BE435">
        <v>0</v>
      </c>
    </row>
    <row r="436" spans="1:77" hidden="1" x14ac:dyDescent="0.25">
      <c r="A436">
        <v>148832</v>
      </c>
      <c r="B436" t="s">
        <v>546</v>
      </c>
      <c r="C436">
        <v>20055138</v>
      </c>
      <c r="D436" t="s">
        <v>3</v>
      </c>
      <c r="E436">
        <v>1992</v>
      </c>
      <c r="F436">
        <v>53</v>
      </c>
      <c r="G436">
        <v>157</v>
      </c>
      <c r="H436" s="2">
        <v>44110</v>
      </c>
      <c r="I436" s="2">
        <v>44115</v>
      </c>
      <c r="J436" s="2">
        <v>44115</v>
      </c>
      <c r="K436" s="2">
        <v>44118</v>
      </c>
      <c r="L436" t="s">
        <v>82</v>
      </c>
      <c r="M436" t="s">
        <v>106</v>
      </c>
      <c r="N436">
        <v>1</v>
      </c>
      <c r="O436">
        <v>7.5</v>
      </c>
      <c r="P436">
        <v>0</v>
      </c>
      <c r="Q436">
        <v>0</v>
      </c>
      <c r="R436">
        <v>1021</v>
      </c>
      <c r="S436">
        <v>2</v>
      </c>
      <c r="T436" t="s">
        <v>2</v>
      </c>
      <c r="U436" t="s">
        <v>5</v>
      </c>
      <c r="V436">
        <v>2</v>
      </c>
      <c r="W436" t="s">
        <v>91</v>
      </c>
      <c r="X436">
        <v>0</v>
      </c>
      <c r="Z436">
        <v>0</v>
      </c>
      <c r="AB436">
        <v>37.85</v>
      </c>
      <c r="AC436">
        <v>0.14499999999999999</v>
      </c>
      <c r="AD436">
        <v>21</v>
      </c>
      <c r="AE436" s="4">
        <v>44123</v>
      </c>
      <c r="AF436">
        <v>10</v>
      </c>
      <c r="AG436">
        <v>7</v>
      </c>
      <c r="AH436" s="1">
        <v>0</v>
      </c>
      <c r="AI436">
        <v>6</v>
      </c>
      <c r="AJ436">
        <v>0</v>
      </c>
      <c r="AK436">
        <v>0</v>
      </c>
      <c r="AL436">
        <v>0</v>
      </c>
      <c r="AM436">
        <v>0</v>
      </c>
      <c r="AN436">
        <v>6</v>
      </c>
      <c r="AO436">
        <v>0</v>
      </c>
      <c r="AP436">
        <v>0</v>
      </c>
      <c r="AQ436">
        <v>0</v>
      </c>
      <c r="AR436">
        <v>0</v>
      </c>
      <c r="AS436">
        <v>0</v>
      </c>
      <c r="AU436">
        <v>0</v>
      </c>
      <c r="AW436">
        <v>0</v>
      </c>
      <c r="AX436">
        <v>0</v>
      </c>
      <c r="AY436">
        <v>0</v>
      </c>
      <c r="AZ436">
        <v>0</v>
      </c>
      <c r="BB436">
        <v>0</v>
      </c>
      <c r="BC436" s="2">
        <v>2958465</v>
      </c>
      <c r="BD436">
        <v>0</v>
      </c>
      <c r="BE436">
        <v>0</v>
      </c>
    </row>
    <row r="437" spans="1:77" hidden="1" x14ac:dyDescent="0.25">
      <c r="A437">
        <v>148910</v>
      </c>
      <c r="B437" t="s">
        <v>547</v>
      </c>
      <c r="C437">
        <v>20055400</v>
      </c>
      <c r="D437" t="s">
        <v>3</v>
      </c>
      <c r="E437">
        <v>1995</v>
      </c>
      <c r="F437">
        <v>51</v>
      </c>
      <c r="G437">
        <v>152</v>
      </c>
      <c r="H437" s="2">
        <v>44281</v>
      </c>
      <c r="I437" s="2">
        <v>44283</v>
      </c>
      <c r="J437" s="2">
        <v>2958465</v>
      </c>
      <c r="K437" s="2">
        <v>44286</v>
      </c>
      <c r="L437" t="s">
        <v>82</v>
      </c>
      <c r="M437" t="s">
        <v>83</v>
      </c>
      <c r="N437">
        <v>1</v>
      </c>
      <c r="O437">
        <v>3.5</v>
      </c>
      <c r="P437">
        <v>0</v>
      </c>
      <c r="Q437">
        <v>0</v>
      </c>
      <c r="R437">
        <v>0</v>
      </c>
      <c r="S437">
        <v>2</v>
      </c>
      <c r="T437" t="s">
        <v>2</v>
      </c>
      <c r="U437" t="s">
        <v>6</v>
      </c>
      <c r="V437">
        <v>2</v>
      </c>
      <c r="W437" t="s">
        <v>91</v>
      </c>
      <c r="X437">
        <v>0</v>
      </c>
      <c r="Z437">
        <v>0</v>
      </c>
      <c r="AB437">
        <v>49.95</v>
      </c>
      <c r="AC437">
        <v>7.2999999999999995E-2</v>
      </c>
      <c r="AD437">
        <v>20</v>
      </c>
      <c r="AE437" s="4">
        <v>44294</v>
      </c>
      <c r="AF437">
        <v>11</v>
      </c>
      <c r="AG437">
        <v>6</v>
      </c>
      <c r="AH437" s="1">
        <v>0</v>
      </c>
      <c r="AI437">
        <v>0</v>
      </c>
      <c r="AJ437">
        <v>3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U437">
        <v>0</v>
      </c>
      <c r="AW437">
        <v>0</v>
      </c>
      <c r="AX437">
        <v>0</v>
      </c>
      <c r="AY437">
        <v>0</v>
      </c>
      <c r="AZ437">
        <v>0</v>
      </c>
      <c r="BB437">
        <v>0</v>
      </c>
      <c r="BC437" s="2">
        <v>2958465</v>
      </c>
      <c r="BD437">
        <v>0</v>
      </c>
      <c r="BE437">
        <v>0</v>
      </c>
    </row>
    <row r="438" spans="1:77" hidden="1" x14ac:dyDescent="0.25">
      <c r="A438">
        <v>149001</v>
      </c>
      <c r="B438" t="s">
        <v>548</v>
      </c>
      <c r="C438">
        <v>20404653</v>
      </c>
      <c r="D438" t="s">
        <v>3</v>
      </c>
      <c r="E438">
        <v>1995</v>
      </c>
      <c r="F438">
        <v>54</v>
      </c>
      <c r="G438">
        <v>157</v>
      </c>
      <c r="H438" s="2">
        <v>44131</v>
      </c>
      <c r="I438" s="2">
        <v>44133</v>
      </c>
      <c r="J438" s="2">
        <v>44133</v>
      </c>
      <c r="K438" s="2">
        <v>44136</v>
      </c>
      <c r="L438" t="s">
        <v>82</v>
      </c>
      <c r="M438" t="s">
        <v>83</v>
      </c>
      <c r="N438">
        <v>1</v>
      </c>
      <c r="O438">
        <v>5</v>
      </c>
      <c r="P438">
        <v>0</v>
      </c>
      <c r="Q438">
        <v>0</v>
      </c>
      <c r="R438">
        <v>0</v>
      </c>
      <c r="S438">
        <v>2</v>
      </c>
      <c r="T438" t="s">
        <v>2</v>
      </c>
      <c r="U438" t="s">
        <v>6</v>
      </c>
      <c r="V438">
        <v>2</v>
      </c>
      <c r="W438" t="s">
        <v>91</v>
      </c>
      <c r="X438">
        <v>0</v>
      </c>
      <c r="Z438">
        <v>0</v>
      </c>
      <c r="AB438">
        <v>88.66</v>
      </c>
      <c r="AC438">
        <v>0.442</v>
      </c>
      <c r="AD438">
        <v>9</v>
      </c>
      <c r="AE438" s="4">
        <v>44142</v>
      </c>
      <c r="AF438">
        <v>8</v>
      </c>
      <c r="AG438">
        <v>6</v>
      </c>
      <c r="AH438" s="1">
        <v>0</v>
      </c>
      <c r="AI438">
        <v>1</v>
      </c>
      <c r="AJ438">
        <v>1</v>
      </c>
      <c r="AK438">
        <v>0</v>
      </c>
      <c r="AL438">
        <v>0</v>
      </c>
      <c r="AM438">
        <v>0</v>
      </c>
      <c r="AN438">
        <v>2</v>
      </c>
      <c r="AO438">
        <v>0</v>
      </c>
      <c r="AP438">
        <v>0</v>
      </c>
      <c r="AQ438">
        <v>0</v>
      </c>
      <c r="AR438">
        <v>0</v>
      </c>
      <c r="AS438">
        <v>0</v>
      </c>
      <c r="AU438">
        <v>0</v>
      </c>
      <c r="AW438">
        <v>0</v>
      </c>
      <c r="AX438">
        <v>0</v>
      </c>
      <c r="AY438">
        <v>0</v>
      </c>
      <c r="AZ438">
        <v>0</v>
      </c>
      <c r="BB438">
        <v>0</v>
      </c>
      <c r="BC438" s="2">
        <v>2958465</v>
      </c>
      <c r="BD438">
        <v>0</v>
      </c>
      <c r="BE438">
        <v>0</v>
      </c>
    </row>
    <row r="439" spans="1:77" hidden="1" x14ac:dyDescent="0.25">
      <c r="A439">
        <v>149117</v>
      </c>
      <c r="B439" t="s">
        <v>549</v>
      </c>
      <c r="C439">
        <v>20055893</v>
      </c>
      <c r="D439" t="s">
        <v>3</v>
      </c>
      <c r="E439">
        <v>1990</v>
      </c>
      <c r="F439">
        <v>59</v>
      </c>
      <c r="G439">
        <v>156</v>
      </c>
      <c r="H439" s="2">
        <v>44127</v>
      </c>
      <c r="I439" s="2">
        <v>44129</v>
      </c>
      <c r="J439" s="2">
        <v>44129</v>
      </c>
      <c r="K439" s="2">
        <v>44132</v>
      </c>
      <c r="L439" t="s">
        <v>82</v>
      </c>
      <c r="M439" t="s">
        <v>83</v>
      </c>
      <c r="N439">
        <v>1</v>
      </c>
      <c r="O439">
        <v>9</v>
      </c>
      <c r="P439">
        <v>0</v>
      </c>
      <c r="Q439">
        <v>0</v>
      </c>
      <c r="R439">
        <v>1002</v>
      </c>
      <c r="S439">
        <v>2</v>
      </c>
      <c r="T439" t="s">
        <v>2</v>
      </c>
      <c r="U439" t="s">
        <v>6</v>
      </c>
      <c r="V439">
        <v>2</v>
      </c>
      <c r="W439" t="s">
        <v>91</v>
      </c>
      <c r="X439">
        <v>0</v>
      </c>
      <c r="Z439">
        <v>0</v>
      </c>
      <c r="AD439">
        <v>11</v>
      </c>
      <c r="AE439" s="4">
        <v>44137</v>
      </c>
      <c r="AF439">
        <v>6</v>
      </c>
      <c r="AG439">
        <v>6</v>
      </c>
      <c r="AH439" s="1">
        <v>1</v>
      </c>
      <c r="AI439">
        <v>1</v>
      </c>
      <c r="AJ439">
        <v>2</v>
      </c>
      <c r="AK439">
        <v>0</v>
      </c>
      <c r="AL439">
        <v>0</v>
      </c>
      <c r="AM439">
        <v>0</v>
      </c>
      <c r="AN439">
        <v>4</v>
      </c>
      <c r="AO439">
        <v>0</v>
      </c>
      <c r="AP439">
        <v>0</v>
      </c>
      <c r="AQ439">
        <v>0</v>
      </c>
      <c r="AR439">
        <v>0</v>
      </c>
      <c r="AS439">
        <v>0</v>
      </c>
      <c r="AU439">
        <v>0</v>
      </c>
      <c r="AW439">
        <v>0</v>
      </c>
      <c r="AX439">
        <v>0</v>
      </c>
      <c r="AY439">
        <v>0</v>
      </c>
      <c r="AZ439">
        <v>0</v>
      </c>
      <c r="BB439">
        <v>0</v>
      </c>
      <c r="BC439" s="2">
        <v>2958465</v>
      </c>
      <c r="BD439">
        <v>0</v>
      </c>
      <c r="BE439">
        <v>0</v>
      </c>
    </row>
    <row r="440" spans="1:77" hidden="1" x14ac:dyDescent="0.25">
      <c r="A440">
        <v>149145</v>
      </c>
      <c r="B440" t="s">
        <v>550</v>
      </c>
      <c r="C440">
        <v>20056020</v>
      </c>
      <c r="D440" t="s">
        <v>3</v>
      </c>
      <c r="E440">
        <v>1989</v>
      </c>
      <c r="F440">
        <v>50</v>
      </c>
      <c r="G440">
        <v>158</v>
      </c>
      <c r="H440" s="2">
        <v>44258</v>
      </c>
      <c r="I440" s="2">
        <v>44260</v>
      </c>
      <c r="J440" s="2">
        <v>2958465</v>
      </c>
      <c r="K440" s="2">
        <v>44263</v>
      </c>
      <c r="L440" t="s">
        <v>90</v>
      </c>
      <c r="M440" t="s">
        <v>83</v>
      </c>
      <c r="N440">
        <v>1</v>
      </c>
      <c r="O440" t="s">
        <v>293</v>
      </c>
      <c r="P440">
        <v>0</v>
      </c>
      <c r="Q440">
        <v>0</v>
      </c>
      <c r="R440">
        <v>0</v>
      </c>
      <c r="S440">
        <v>5</v>
      </c>
      <c r="T440" t="s">
        <v>2</v>
      </c>
      <c r="U440" t="s">
        <v>6</v>
      </c>
      <c r="V440">
        <v>2</v>
      </c>
      <c r="W440" t="s">
        <v>229</v>
      </c>
      <c r="X440">
        <v>0</v>
      </c>
      <c r="Z440">
        <v>0</v>
      </c>
      <c r="AB440">
        <v>25.85</v>
      </c>
      <c r="AC440">
        <v>0.224</v>
      </c>
      <c r="AD440">
        <v>9</v>
      </c>
      <c r="AE440" s="4">
        <v>44268.49722222222</v>
      </c>
      <c r="AF440">
        <v>3</v>
      </c>
      <c r="AG440">
        <v>3</v>
      </c>
      <c r="AH440" s="1">
        <v>0</v>
      </c>
      <c r="AI440">
        <v>1</v>
      </c>
      <c r="AJ440">
        <v>1</v>
      </c>
      <c r="AK440">
        <v>0</v>
      </c>
      <c r="AL440">
        <v>0</v>
      </c>
      <c r="AM440">
        <v>0</v>
      </c>
      <c r="AN440">
        <v>2</v>
      </c>
      <c r="AO440">
        <v>0</v>
      </c>
      <c r="AP440">
        <v>0</v>
      </c>
      <c r="AQ440">
        <v>0</v>
      </c>
      <c r="AR440">
        <v>0</v>
      </c>
      <c r="AS440">
        <v>0</v>
      </c>
      <c r="AU440">
        <v>0</v>
      </c>
      <c r="AW440">
        <v>0</v>
      </c>
      <c r="AX440">
        <v>0</v>
      </c>
      <c r="AY440">
        <v>0</v>
      </c>
      <c r="AZ440">
        <v>0</v>
      </c>
      <c r="BB440">
        <v>0</v>
      </c>
      <c r="BC440" s="2">
        <v>2958465</v>
      </c>
      <c r="BD440">
        <v>0</v>
      </c>
      <c r="BE440">
        <v>0</v>
      </c>
    </row>
    <row r="441" spans="1:77" hidden="1" x14ac:dyDescent="0.25">
      <c r="A441">
        <v>149412</v>
      </c>
      <c r="B441" t="s">
        <v>551</v>
      </c>
      <c r="C441">
        <v>20056803</v>
      </c>
      <c r="D441" t="s">
        <v>3</v>
      </c>
      <c r="E441">
        <v>1990</v>
      </c>
      <c r="F441">
        <v>58</v>
      </c>
      <c r="G441">
        <v>150</v>
      </c>
      <c r="H441" s="2">
        <v>44119</v>
      </c>
      <c r="I441" s="2">
        <v>44122</v>
      </c>
      <c r="J441" s="2">
        <v>44122</v>
      </c>
      <c r="K441" s="2">
        <v>44125</v>
      </c>
      <c r="L441" t="s">
        <v>82</v>
      </c>
      <c r="M441" t="s">
        <v>83</v>
      </c>
      <c r="N441">
        <v>1</v>
      </c>
      <c r="O441">
        <v>6.5</v>
      </c>
      <c r="P441">
        <v>0</v>
      </c>
      <c r="Q441">
        <v>0</v>
      </c>
      <c r="R441">
        <v>1001</v>
      </c>
      <c r="S441">
        <v>3</v>
      </c>
      <c r="T441" t="s">
        <v>2</v>
      </c>
      <c r="U441" t="s">
        <v>6</v>
      </c>
      <c r="V441">
        <v>2</v>
      </c>
      <c r="W441" t="s">
        <v>91</v>
      </c>
      <c r="X441">
        <v>0</v>
      </c>
      <c r="Z441">
        <v>0</v>
      </c>
      <c r="AD441">
        <v>9</v>
      </c>
      <c r="AE441" s="4">
        <v>44130</v>
      </c>
      <c r="AF441">
        <v>6</v>
      </c>
      <c r="AG441">
        <v>3</v>
      </c>
      <c r="AH441" s="1">
        <v>0</v>
      </c>
      <c r="AI441">
        <v>0</v>
      </c>
      <c r="AJ441">
        <v>2</v>
      </c>
      <c r="AK441">
        <v>0</v>
      </c>
      <c r="AL441">
        <v>0</v>
      </c>
      <c r="AM441">
        <v>0</v>
      </c>
      <c r="AN441">
        <v>2</v>
      </c>
      <c r="AO441">
        <v>0</v>
      </c>
      <c r="AP441">
        <v>0</v>
      </c>
      <c r="AQ441">
        <v>0</v>
      </c>
      <c r="AR441">
        <v>0</v>
      </c>
      <c r="AS441">
        <v>0</v>
      </c>
      <c r="AU441">
        <v>0</v>
      </c>
      <c r="AW441">
        <v>0</v>
      </c>
      <c r="AX441">
        <v>0</v>
      </c>
      <c r="AY441">
        <v>0</v>
      </c>
      <c r="AZ441">
        <v>0</v>
      </c>
      <c r="BB441">
        <v>0</v>
      </c>
      <c r="BC441" s="2">
        <v>2958465</v>
      </c>
      <c r="BD441">
        <v>0</v>
      </c>
      <c r="BE441">
        <v>0</v>
      </c>
    </row>
    <row r="442" spans="1:77" hidden="1" x14ac:dyDescent="0.25">
      <c r="A442">
        <v>149414</v>
      </c>
      <c r="B442" t="s">
        <v>552</v>
      </c>
      <c r="C442">
        <v>20056806</v>
      </c>
      <c r="D442" t="s">
        <v>3</v>
      </c>
      <c r="E442">
        <v>1988</v>
      </c>
      <c r="F442">
        <v>67</v>
      </c>
      <c r="G442">
        <v>150</v>
      </c>
      <c r="H442" s="2">
        <v>44533</v>
      </c>
      <c r="I442" s="2">
        <v>44535</v>
      </c>
      <c r="J442" s="2">
        <v>2958465</v>
      </c>
      <c r="K442" s="2">
        <v>44538</v>
      </c>
      <c r="L442" t="s">
        <v>82</v>
      </c>
      <c r="M442" t="s">
        <v>83</v>
      </c>
      <c r="N442">
        <v>1</v>
      </c>
      <c r="O442">
        <v>7</v>
      </c>
      <c r="P442">
        <v>2</v>
      </c>
      <c r="Q442">
        <v>2</v>
      </c>
      <c r="R442">
        <v>0</v>
      </c>
      <c r="S442">
        <v>5</v>
      </c>
      <c r="T442" t="s">
        <v>2</v>
      </c>
      <c r="U442" t="s">
        <v>6</v>
      </c>
      <c r="V442">
        <v>2</v>
      </c>
      <c r="W442" t="s">
        <v>91</v>
      </c>
      <c r="X442">
        <v>0</v>
      </c>
      <c r="Z442">
        <v>0</v>
      </c>
      <c r="AB442">
        <v>44.35</v>
      </c>
      <c r="AC442">
        <v>9.1999999999999998E-2</v>
      </c>
      <c r="AD442">
        <v>10</v>
      </c>
      <c r="AE442" s="4">
        <v>44545</v>
      </c>
      <c r="AF442">
        <v>5</v>
      </c>
      <c r="AG442">
        <v>4</v>
      </c>
      <c r="AH442" s="1">
        <v>0</v>
      </c>
      <c r="AI442">
        <v>3</v>
      </c>
      <c r="AJ442">
        <v>0</v>
      </c>
      <c r="AK442">
        <v>1</v>
      </c>
      <c r="AL442">
        <v>0</v>
      </c>
      <c r="AM442">
        <v>2</v>
      </c>
      <c r="AN442">
        <v>3</v>
      </c>
      <c r="AO442">
        <v>0</v>
      </c>
      <c r="AP442">
        <v>0</v>
      </c>
      <c r="AQ442">
        <v>0</v>
      </c>
      <c r="AR442">
        <v>0</v>
      </c>
      <c r="AS442">
        <v>0</v>
      </c>
      <c r="AU442">
        <v>0</v>
      </c>
      <c r="AW442">
        <v>0</v>
      </c>
      <c r="AX442">
        <v>0</v>
      </c>
      <c r="AY442">
        <v>0</v>
      </c>
      <c r="AZ442">
        <v>0</v>
      </c>
      <c r="BB442">
        <v>0</v>
      </c>
      <c r="BC442" s="2">
        <v>2958465</v>
      </c>
      <c r="BD442">
        <v>0</v>
      </c>
      <c r="BE442">
        <v>0</v>
      </c>
      <c r="BY442" s="2"/>
    </row>
    <row r="443" spans="1:77" hidden="1" x14ac:dyDescent="0.25">
      <c r="A443">
        <v>149448</v>
      </c>
      <c r="B443" t="s">
        <v>553</v>
      </c>
      <c r="C443">
        <v>20023248</v>
      </c>
      <c r="D443" t="s">
        <v>3</v>
      </c>
      <c r="E443">
        <v>1995</v>
      </c>
      <c r="F443">
        <v>54</v>
      </c>
      <c r="G443">
        <v>159</v>
      </c>
      <c r="H443" s="2">
        <v>44118</v>
      </c>
      <c r="I443" s="2">
        <v>44125</v>
      </c>
      <c r="J443" s="2">
        <v>44125</v>
      </c>
      <c r="K443" s="2">
        <v>44128</v>
      </c>
      <c r="L443" t="s">
        <v>81</v>
      </c>
      <c r="M443" t="s">
        <v>83</v>
      </c>
      <c r="N443">
        <v>1</v>
      </c>
      <c r="O443" t="s">
        <v>554</v>
      </c>
      <c r="P443">
        <v>0</v>
      </c>
      <c r="Q443">
        <v>0</v>
      </c>
      <c r="R443">
        <v>0</v>
      </c>
      <c r="S443">
        <v>1</v>
      </c>
      <c r="T443" t="s">
        <v>2</v>
      </c>
      <c r="U443" t="s">
        <v>7</v>
      </c>
      <c r="V443">
        <v>2</v>
      </c>
      <c r="W443" t="s">
        <v>91</v>
      </c>
      <c r="X443">
        <v>0</v>
      </c>
      <c r="Z443">
        <v>0</v>
      </c>
      <c r="AD443">
        <v>7</v>
      </c>
      <c r="AE443" s="4">
        <v>44133</v>
      </c>
      <c r="AF443">
        <v>7</v>
      </c>
      <c r="AG443">
        <v>3</v>
      </c>
      <c r="AH443" s="1">
        <v>0</v>
      </c>
      <c r="AI443">
        <v>1</v>
      </c>
      <c r="AJ443">
        <v>1</v>
      </c>
      <c r="AK443">
        <v>0</v>
      </c>
      <c r="AL443">
        <v>0</v>
      </c>
      <c r="AM443">
        <v>0</v>
      </c>
      <c r="AN443">
        <v>0</v>
      </c>
      <c r="AO443">
        <v>2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W443">
        <v>0</v>
      </c>
      <c r="AX443">
        <v>0</v>
      </c>
      <c r="AY443">
        <v>0</v>
      </c>
      <c r="AZ443">
        <v>0</v>
      </c>
      <c r="BB443">
        <v>0</v>
      </c>
      <c r="BC443" s="2">
        <v>2958465</v>
      </c>
      <c r="BD443">
        <v>0</v>
      </c>
      <c r="BE443">
        <v>0</v>
      </c>
    </row>
    <row r="444" spans="1:77" hidden="1" x14ac:dyDescent="0.25">
      <c r="A444">
        <v>149648</v>
      </c>
      <c r="B444" t="s">
        <v>555</v>
      </c>
      <c r="C444">
        <v>20057509</v>
      </c>
      <c r="D444" t="s">
        <v>3</v>
      </c>
      <c r="E444">
        <v>1992</v>
      </c>
      <c r="F444">
        <v>52</v>
      </c>
      <c r="G444">
        <v>162</v>
      </c>
      <c r="H444" s="2">
        <v>44277</v>
      </c>
      <c r="I444" s="2">
        <v>44280</v>
      </c>
      <c r="J444" s="2">
        <v>2958465</v>
      </c>
      <c r="K444" s="2">
        <v>44283</v>
      </c>
      <c r="L444" t="s">
        <v>82</v>
      </c>
      <c r="M444" t="s">
        <v>83</v>
      </c>
      <c r="N444">
        <v>1</v>
      </c>
      <c r="O444">
        <v>5</v>
      </c>
      <c r="P444">
        <v>0</v>
      </c>
      <c r="Q444">
        <v>0</v>
      </c>
      <c r="R444">
        <v>0</v>
      </c>
      <c r="S444">
        <v>2</v>
      </c>
      <c r="T444" t="s">
        <v>19</v>
      </c>
      <c r="U444" t="s">
        <v>6</v>
      </c>
      <c r="V444">
        <v>2</v>
      </c>
      <c r="W444" t="s">
        <v>91</v>
      </c>
      <c r="X444">
        <v>0</v>
      </c>
      <c r="Z444">
        <v>0</v>
      </c>
      <c r="AB444">
        <v>35.450000000000003</v>
      </c>
      <c r="AC444">
        <v>0.05</v>
      </c>
      <c r="AD444">
        <v>8</v>
      </c>
      <c r="AE444" s="4">
        <v>44290</v>
      </c>
      <c r="AF444">
        <v>4</v>
      </c>
      <c r="AG444">
        <v>4</v>
      </c>
      <c r="AH444" s="1">
        <v>0</v>
      </c>
      <c r="AI444">
        <v>4</v>
      </c>
      <c r="AJ444">
        <v>0</v>
      </c>
      <c r="AK444">
        <v>0</v>
      </c>
      <c r="AL444">
        <v>0</v>
      </c>
      <c r="AM444">
        <v>3</v>
      </c>
      <c r="AN444">
        <v>3</v>
      </c>
      <c r="AO444">
        <v>0</v>
      </c>
      <c r="AP444">
        <v>0</v>
      </c>
      <c r="AQ444">
        <v>0</v>
      </c>
      <c r="AR444">
        <v>0</v>
      </c>
      <c r="AS444">
        <v>0</v>
      </c>
      <c r="AU444">
        <v>0</v>
      </c>
      <c r="AW444">
        <v>0</v>
      </c>
      <c r="AX444">
        <v>0</v>
      </c>
      <c r="AY444">
        <v>0</v>
      </c>
      <c r="AZ444">
        <v>0</v>
      </c>
      <c r="BB444">
        <v>0</v>
      </c>
      <c r="BC444" s="2">
        <v>2958465</v>
      </c>
      <c r="BD444">
        <v>0</v>
      </c>
      <c r="BE444">
        <v>0</v>
      </c>
    </row>
    <row r="445" spans="1:77" hidden="1" x14ac:dyDescent="0.25">
      <c r="A445">
        <v>149652</v>
      </c>
      <c r="B445" t="s">
        <v>556</v>
      </c>
      <c r="C445">
        <v>20057513</v>
      </c>
      <c r="D445" t="s">
        <v>3</v>
      </c>
      <c r="E445">
        <v>1993</v>
      </c>
      <c r="F445">
        <v>80</v>
      </c>
      <c r="G445">
        <v>163</v>
      </c>
      <c r="H445" s="2">
        <v>44254</v>
      </c>
      <c r="I445" s="2">
        <v>44256</v>
      </c>
      <c r="J445" s="2">
        <v>44259</v>
      </c>
      <c r="K445" s="2">
        <v>44261</v>
      </c>
      <c r="L445" t="s">
        <v>82</v>
      </c>
      <c r="M445" t="s">
        <v>83</v>
      </c>
      <c r="N445">
        <v>1</v>
      </c>
      <c r="O445">
        <v>7.5</v>
      </c>
      <c r="P445">
        <v>0</v>
      </c>
      <c r="Q445">
        <v>0</v>
      </c>
      <c r="R445">
        <v>0</v>
      </c>
      <c r="S445">
        <v>3</v>
      </c>
      <c r="T445" t="s">
        <v>2</v>
      </c>
      <c r="U445" t="s">
        <v>6</v>
      </c>
      <c r="V445">
        <v>3</v>
      </c>
      <c r="W445" t="s">
        <v>91</v>
      </c>
      <c r="X445">
        <v>0</v>
      </c>
      <c r="Z445">
        <v>0</v>
      </c>
      <c r="AB445">
        <v>29.87</v>
      </c>
      <c r="AC445">
        <v>0.05</v>
      </c>
      <c r="AD445">
        <v>25</v>
      </c>
      <c r="AE445" s="4">
        <v>44267</v>
      </c>
      <c r="AF445">
        <v>17</v>
      </c>
      <c r="AG445">
        <v>5</v>
      </c>
      <c r="AH445" s="1">
        <v>0</v>
      </c>
      <c r="AI445">
        <v>9</v>
      </c>
      <c r="AJ445">
        <v>2</v>
      </c>
      <c r="AK445">
        <v>1</v>
      </c>
      <c r="AL445">
        <v>3</v>
      </c>
      <c r="AM445">
        <v>2</v>
      </c>
      <c r="AN445">
        <v>6</v>
      </c>
      <c r="AO445">
        <v>0</v>
      </c>
      <c r="AP445">
        <v>0</v>
      </c>
      <c r="AQ445">
        <v>0</v>
      </c>
      <c r="AR445">
        <v>0</v>
      </c>
      <c r="AS445">
        <v>0</v>
      </c>
      <c r="AU445">
        <v>0</v>
      </c>
      <c r="AW445">
        <v>0</v>
      </c>
      <c r="AX445">
        <v>0</v>
      </c>
      <c r="AY445">
        <v>0</v>
      </c>
      <c r="AZ445">
        <v>0</v>
      </c>
      <c r="BB445">
        <v>0</v>
      </c>
      <c r="BC445" s="2">
        <v>2958465</v>
      </c>
      <c r="BD445">
        <v>0</v>
      </c>
      <c r="BE445">
        <v>0</v>
      </c>
    </row>
    <row r="446" spans="1:77" hidden="1" x14ac:dyDescent="0.25">
      <c r="A446">
        <v>150169</v>
      </c>
      <c r="B446" t="s">
        <v>557</v>
      </c>
      <c r="C446">
        <v>20059124</v>
      </c>
      <c r="D446" t="s">
        <v>3</v>
      </c>
      <c r="E446">
        <v>1988</v>
      </c>
      <c r="F446">
        <v>52</v>
      </c>
      <c r="G446">
        <v>160</v>
      </c>
      <c r="H446" s="2">
        <v>44157</v>
      </c>
      <c r="I446" s="2">
        <v>44160</v>
      </c>
      <c r="J446" s="2">
        <v>44160</v>
      </c>
      <c r="K446" s="2">
        <v>44163</v>
      </c>
      <c r="L446" t="s">
        <v>82</v>
      </c>
      <c r="M446" t="s">
        <v>83</v>
      </c>
      <c r="N446">
        <v>1</v>
      </c>
      <c r="O446">
        <v>6</v>
      </c>
      <c r="P446">
        <v>0</v>
      </c>
      <c r="Q446">
        <v>0</v>
      </c>
      <c r="R446">
        <v>10</v>
      </c>
      <c r="S446">
        <v>2</v>
      </c>
      <c r="T446" t="s">
        <v>15</v>
      </c>
      <c r="U446" t="s">
        <v>6</v>
      </c>
      <c r="V446">
        <v>2</v>
      </c>
      <c r="W446" t="s">
        <v>91</v>
      </c>
      <c r="X446">
        <v>0</v>
      </c>
      <c r="Z446">
        <v>0</v>
      </c>
      <c r="AD446">
        <v>7</v>
      </c>
      <c r="AE446" s="4">
        <v>44168</v>
      </c>
      <c r="AF446">
        <v>6</v>
      </c>
      <c r="AG446">
        <v>6</v>
      </c>
      <c r="AH446" s="1">
        <v>0</v>
      </c>
      <c r="AI446">
        <v>3</v>
      </c>
      <c r="AJ446">
        <v>1</v>
      </c>
      <c r="AK446">
        <v>0</v>
      </c>
      <c r="AL446">
        <v>0</v>
      </c>
      <c r="AM446">
        <v>0</v>
      </c>
      <c r="AN446">
        <v>4</v>
      </c>
      <c r="AO446">
        <v>0</v>
      </c>
      <c r="AP446">
        <v>0</v>
      </c>
      <c r="AQ446">
        <v>0</v>
      </c>
      <c r="AR446">
        <v>0</v>
      </c>
      <c r="AS446">
        <v>0</v>
      </c>
      <c r="AU446">
        <v>0</v>
      </c>
      <c r="AW446">
        <v>0</v>
      </c>
      <c r="AX446">
        <v>0</v>
      </c>
      <c r="AY446">
        <v>0</v>
      </c>
      <c r="AZ446">
        <v>0</v>
      </c>
      <c r="BB446">
        <v>0</v>
      </c>
      <c r="BC446" s="2">
        <v>2958465</v>
      </c>
      <c r="BD446">
        <v>0</v>
      </c>
      <c r="BE446">
        <v>0</v>
      </c>
    </row>
    <row r="447" spans="1:77" hidden="1" x14ac:dyDescent="0.25">
      <c r="A447">
        <v>150350</v>
      </c>
      <c r="B447" t="s">
        <v>558</v>
      </c>
      <c r="C447">
        <v>20059754</v>
      </c>
      <c r="D447" t="s">
        <v>3</v>
      </c>
      <c r="E447">
        <v>1988</v>
      </c>
      <c r="F447">
        <v>47</v>
      </c>
      <c r="G447">
        <v>158</v>
      </c>
      <c r="H447" s="2">
        <v>44144</v>
      </c>
      <c r="I447" s="2">
        <v>44150</v>
      </c>
      <c r="J447" s="2">
        <v>2958465</v>
      </c>
      <c r="K447" s="2">
        <v>44153</v>
      </c>
      <c r="L447" t="s">
        <v>82</v>
      </c>
      <c r="M447" t="s">
        <v>83</v>
      </c>
      <c r="N447">
        <v>1</v>
      </c>
      <c r="O447">
        <v>8</v>
      </c>
      <c r="P447">
        <v>0</v>
      </c>
      <c r="Q447">
        <v>0</v>
      </c>
      <c r="R447">
        <v>0</v>
      </c>
      <c r="S447">
        <v>5</v>
      </c>
      <c r="T447" t="s">
        <v>10</v>
      </c>
      <c r="U447" t="s">
        <v>11</v>
      </c>
      <c r="V447">
        <v>2</v>
      </c>
      <c r="W447" t="s">
        <v>91</v>
      </c>
      <c r="X447">
        <v>0</v>
      </c>
      <c r="Z447">
        <v>0</v>
      </c>
      <c r="AB447">
        <v>43.4</v>
      </c>
      <c r="AC447">
        <v>9.1999999999999998E-2</v>
      </c>
      <c r="AD447">
        <v>18</v>
      </c>
      <c r="AE447" s="4">
        <v>44173</v>
      </c>
      <c r="AF447">
        <v>11</v>
      </c>
      <c r="AG447">
        <v>9</v>
      </c>
      <c r="AH447" s="1">
        <v>0</v>
      </c>
      <c r="AI447">
        <v>5</v>
      </c>
      <c r="AJ447">
        <v>2</v>
      </c>
      <c r="AK447">
        <v>0</v>
      </c>
      <c r="AL447">
        <v>0</v>
      </c>
      <c r="AM447">
        <v>0</v>
      </c>
      <c r="AN447">
        <v>6</v>
      </c>
      <c r="AO447">
        <v>0</v>
      </c>
      <c r="AP447">
        <v>0</v>
      </c>
      <c r="AQ447">
        <v>0</v>
      </c>
      <c r="AR447">
        <v>0</v>
      </c>
      <c r="AS447">
        <v>0</v>
      </c>
      <c r="AU447">
        <v>0</v>
      </c>
      <c r="AW447">
        <v>0</v>
      </c>
      <c r="AX447">
        <v>0</v>
      </c>
      <c r="AY447">
        <v>0</v>
      </c>
      <c r="AZ447">
        <v>0</v>
      </c>
      <c r="BB447">
        <v>0</v>
      </c>
      <c r="BC447" s="2">
        <v>2958465</v>
      </c>
      <c r="BD447">
        <v>0</v>
      </c>
      <c r="BE447">
        <v>0</v>
      </c>
    </row>
    <row r="448" spans="1:77" hidden="1" x14ac:dyDescent="0.25">
      <c r="A448">
        <v>150489</v>
      </c>
      <c r="B448" t="s">
        <v>559</v>
      </c>
      <c r="C448">
        <v>20060232</v>
      </c>
      <c r="D448" t="s">
        <v>3</v>
      </c>
      <c r="E448">
        <v>1992</v>
      </c>
      <c r="F448">
        <v>48</v>
      </c>
      <c r="G448">
        <v>154</v>
      </c>
      <c r="H448" s="2">
        <v>44271</v>
      </c>
      <c r="I448" s="2">
        <v>2958465</v>
      </c>
      <c r="J448" s="2">
        <v>2958465</v>
      </c>
      <c r="K448" s="2">
        <v>2958465</v>
      </c>
      <c r="L448" t="s">
        <v>82</v>
      </c>
      <c r="N448">
        <v>1</v>
      </c>
      <c r="P448">
        <v>0</v>
      </c>
      <c r="Q448">
        <v>0</v>
      </c>
      <c r="R448">
        <v>0</v>
      </c>
      <c r="S448">
        <v>2</v>
      </c>
      <c r="T448" t="s">
        <v>2</v>
      </c>
      <c r="U448" t="s">
        <v>6</v>
      </c>
      <c r="V448">
        <v>1</v>
      </c>
      <c r="W448" t="s">
        <v>98</v>
      </c>
      <c r="X448">
        <v>0</v>
      </c>
      <c r="Z448">
        <v>0</v>
      </c>
      <c r="AD448" t="s">
        <v>79</v>
      </c>
      <c r="AE448" t="s">
        <v>79</v>
      </c>
      <c r="AF448" t="s">
        <v>79</v>
      </c>
      <c r="AG448" t="s">
        <v>79</v>
      </c>
      <c r="AH448" s="1" t="s">
        <v>79</v>
      </c>
      <c r="AI448" t="s">
        <v>79</v>
      </c>
      <c r="AJ448" t="s">
        <v>79</v>
      </c>
      <c r="AK448" t="s">
        <v>79</v>
      </c>
      <c r="AL448" t="s">
        <v>79</v>
      </c>
      <c r="AM448" t="s">
        <v>79</v>
      </c>
      <c r="AN448" t="s">
        <v>79</v>
      </c>
      <c r="AO448" t="s">
        <v>79</v>
      </c>
      <c r="AP448" t="s">
        <v>79</v>
      </c>
      <c r="AQ448" t="s">
        <v>79</v>
      </c>
      <c r="AR448" t="s">
        <v>79</v>
      </c>
      <c r="AS448" t="s">
        <v>79</v>
      </c>
      <c r="AU448">
        <v>0</v>
      </c>
      <c r="AW448">
        <v>0</v>
      </c>
      <c r="AX448">
        <v>0</v>
      </c>
      <c r="AY448">
        <v>0</v>
      </c>
      <c r="AZ448">
        <v>0</v>
      </c>
      <c r="BB448">
        <v>0</v>
      </c>
      <c r="BC448" s="2">
        <v>2958465</v>
      </c>
      <c r="BD448">
        <v>0</v>
      </c>
      <c r="BE448">
        <v>0</v>
      </c>
    </row>
    <row r="449" spans="1:77" hidden="1" x14ac:dyDescent="0.25">
      <c r="A449">
        <v>150489</v>
      </c>
      <c r="B449" t="s">
        <v>559</v>
      </c>
      <c r="C449">
        <v>20060232</v>
      </c>
      <c r="D449" t="s">
        <v>3</v>
      </c>
      <c r="E449">
        <v>1992</v>
      </c>
      <c r="F449">
        <v>48</v>
      </c>
      <c r="G449">
        <v>154</v>
      </c>
      <c r="H449" s="2">
        <v>44286</v>
      </c>
      <c r="I449" s="2">
        <v>44290</v>
      </c>
      <c r="J449" s="2">
        <v>2958465</v>
      </c>
      <c r="K449" s="2">
        <v>44293</v>
      </c>
      <c r="L449" t="s">
        <v>82</v>
      </c>
      <c r="M449" t="s">
        <v>106</v>
      </c>
      <c r="N449">
        <v>1</v>
      </c>
      <c r="O449">
        <v>6</v>
      </c>
      <c r="P449">
        <v>0</v>
      </c>
      <c r="Q449">
        <v>0</v>
      </c>
      <c r="R449">
        <v>0</v>
      </c>
      <c r="S449">
        <v>2</v>
      </c>
      <c r="T449" t="s">
        <v>2</v>
      </c>
      <c r="U449" t="s">
        <v>6</v>
      </c>
      <c r="V449">
        <v>2</v>
      </c>
      <c r="W449" t="s">
        <v>91</v>
      </c>
      <c r="X449">
        <v>0</v>
      </c>
      <c r="Z449">
        <v>0</v>
      </c>
      <c r="AB449">
        <v>32.72</v>
      </c>
      <c r="AC449">
        <v>0.16600000000000001</v>
      </c>
      <c r="AD449">
        <v>29</v>
      </c>
      <c r="AE449" s="4">
        <v>44298</v>
      </c>
      <c r="AF449">
        <v>15</v>
      </c>
      <c r="AG449">
        <v>9</v>
      </c>
      <c r="AH449" s="1">
        <v>2</v>
      </c>
      <c r="AI449">
        <v>3</v>
      </c>
      <c r="AJ449">
        <v>1</v>
      </c>
      <c r="AK449">
        <v>0</v>
      </c>
      <c r="AL449">
        <v>0</v>
      </c>
      <c r="AM449">
        <v>0</v>
      </c>
      <c r="AN449">
        <v>6</v>
      </c>
      <c r="AO449">
        <v>0</v>
      </c>
      <c r="AP449">
        <v>0</v>
      </c>
      <c r="AQ449">
        <v>0</v>
      </c>
      <c r="AR449">
        <v>0</v>
      </c>
      <c r="AS449">
        <v>0</v>
      </c>
      <c r="AU449">
        <v>0</v>
      </c>
      <c r="AW449">
        <v>0</v>
      </c>
      <c r="AX449">
        <v>0</v>
      </c>
      <c r="AY449">
        <v>0</v>
      </c>
      <c r="AZ449">
        <v>0</v>
      </c>
      <c r="BB449">
        <v>0</v>
      </c>
      <c r="BC449" s="2">
        <v>2958465</v>
      </c>
      <c r="BD449">
        <v>0</v>
      </c>
      <c r="BE449">
        <v>0</v>
      </c>
    </row>
    <row r="450" spans="1:77" hidden="1" x14ac:dyDescent="0.25">
      <c r="A450">
        <v>150615</v>
      </c>
      <c r="B450" t="s">
        <v>560</v>
      </c>
      <c r="C450">
        <v>20060629</v>
      </c>
      <c r="D450" t="s">
        <v>3</v>
      </c>
      <c r="E450">
        <v>1990</v>
      </c>
      <c r="F450">
        <v>59</v>
      </c>
      <c r="G450">
        <v>160</v>
      </c>
      <c r="H450" s="2">
        <v>44826</v>
      </c>
      <c r="I450" s="2">
        <v>44827</v>
      </c>
      <c r="J450" s="2">
        <v>2958465</v>
      </c>
      <c r="K450" s="2">
        <v>44830</v>
      </c>
      <c r="L450" t="s">
        <v>82</v>
      </c>
      <c r="M450" t="s">
        <v>83</v>
      </c>
      <c r="N450">
        <v>1</v>
      </c>
      <c r="O450">
        <v>10.5</v>
      </c>
      <c r="P450">
        <v>0</v>
      </c>
      <c r="Q450">
        <v>0</v>
      </c>
      <c r="R450">
        <v>0</v>
      </c>
      <c r="S450">
        <v>1.5</v>
      </c>
      <c r="T450" t="s">
        <v>2</v>
      </c>
      <c r="U450" t="s">
        <v>6</v>
      </c>
      <c r="V450">
        <v>2</v>
      </c>
      <c r="W450" t="s">
        <v>91</v>
      </c>
      <c r="X450">
        <v>0</v>
      </c>
      <c r="Z450">
        <v>0</v>
      </c>
      <c r="AB450">
        <v>47.67</v>
      </c>
      <c r="AC450">
        <v>0.184</v>
      </c>
      <c r="AD450">
        <v>14</v>
      </c>
      <c r="AE450" s="4">
        <v>44837</v>
      </c>
      <c r="AF450">
        <v>11</v>
      </c>
      <c r="AG450">
        <v>9</v>
      </c>
      <c r="AH450" s="1">
        <v>0</v>
      </c>
      <c r="AI450">
        <v>9</v>
      </c>
      <c r="AJ450">
        <v>0</v>
      </c>
      <c r="AK450">
        <v>0</v>
      </c>
      <c r="AL450">
        <v>0</v>
      </c>
      <c r="AM450">
        <v>4</v>
      </c>
      <c r="AN450">
        <v>4</v>
      </c>
      <c r="AO450">
        <v>0</v>
      </c>
      <c r="AP450">
        <v>0</v>
      </c>
      <c r="AQ450">
        <v>0</v>
      </c>
      <c r="AR450">
        <v>0</v>
      </c>
      <c r="AS450">
        <v>0</v>
      </c>
      <c r="AU450">
        <v>0</v>
      </c>
      <c r="AW450">
        <v>0</v>
      </c>
      <c r="AX450">
        <v>0</v>
      </c>
      <c r="AY450">
        <v>0</v>
      </c>
      <c r="AZ450">
        <v>0</v>
      </c>
      <c r="BB450">
        <v>0</v>
      </c>
      <c r="BC450" s="2">
        <v>2958465</v>
      </c>
      <c r="BD450">
        <v>0</v>
      </c>
      <c r="BE450">
        <v>0</v>
      </c>
    </row>
    <row r="451" spans="1:77" hidden="1" x14ac:dyDescent="0.25">
      <c r="A451">
        <v>150617</v>
      </c>
      <c r="B451" t="s">
        <v>561</v>
      </c>
      <c r="C451">
        <v>20060642</v>
      </c>
      <c r="D451" t="s">
        <v>3</v>
      </c>
      <c r="E451">
        <v>1993</v>
      </c>
      <c r="F451">
        <v>63</v>
      </c>
      <c r="G451">
        <v>155</v>
      </c>
      <c r="H451" s="2">
        <v>44144</v>
      </c>
      <c r="I451" s="2">
        <v>44145</v>
      </c>
      <c r="J451" s="2">
        <v>2958465</v>
      </c>
      <c r="K451" s="2">
        <v>44148</v>
      </c>
      <c r="L451" t="s">
        <v>82</v>
      </c>
      <c r="M451" t="s">
        <v>83</v>
      </c>
      <c r="N451">
        <v>1</v>
      </c>
      <c r="O451">
        <v>5.5</v>
      </c>
      <c r="P451">
        <v>0</v>
      </c>
      <c r="Q451">
        <v>0</v>
      </c>
      <c r="R451">
        <v>0</v>
      </c>
      <c r="S451">
        <v>8</v>
      </c>
      <c r="T451" t="s">
        <v>2</v>
      </c>
      <c r="U451" t="s">
        <v>6</v>
      </c>
      <c r="V451">
        <v>2</v>
      </c>
      <c r="W451" t="s">
        <v>91</v>
      </c>
      <c r="X451">
        <v>0</v>
      </c>
      <c r="Z451">
        <v>0</v>
      </c>
      <c r="AD451">
        <v>19</v>
      </c>
      <c r="AE451" s="4">
        <v>44153</v>
      </c>
      <c r="AF451">
        <v>13</v>
      </c>
      <c r="AG451">
        <v>8</v>
      </c>
      <c r="AH451" s="1">
        <v>1</v>
      </c>
      <c r="AI451">
        <v>3</v>
      </c>
      <c r="AJ451">
        <v>2</v>
      </c>
      <c r="AK451">
        <v>0</v>
      </c>
      <c r="AL451">
        <v>0</v>
      </c>
      <c r="AM451">
        <v>0</v>
      </c>
      <c r="AN451">
        <v>6</v>
      </c>
      <c r="AO451">
        <v>0</v>
      </c>
      <c r="AP451">
        <v>0</v>
      </c>
      <c r="AQ451">
        <v>0</v>
      </c>
      <c r="AR451">
        <v>0</v>
      </c>
      <c r="AS451">
        <v>0</v>
      </c>
      <c r="AU451">
        <v>0</v>
      </c>
      <c r="AW451">
        <v>0</v>
      </c>
      <c r="AX451">
        <v>0</v>
      </c>
      <c r="AY451">
        <v>0</v>
      </c>
      <c r="AZ451">
        <v>0</v>
      </c>
      <c r="BB451">
        <v>0</v>
      </c>
      <c r="BC451" s="2">
        <v>2958465</v>
      </c>
      <c r="BD451">
        <v>0</v>
      </c>
      <c r="BE451">
        <v>0</v>
      </c>
    </row>
    <row r="452" spans="1:77" x14ac:dyDescent="0.25">
      <c r="A452">
        <v>150725</v>
      </c>
      <c r="B452" t="s">
        <v>562</v>
      </c>
      <c r="C452">
        <v>20404262</v>
      </c>
      <c r="D452" t="s">
        <v>3</v>
      </c>
      <c r="E452">
        <v>1987</v>
      </c>
      <c r="F452">
        <v>56</v>
      </c>
      <c r="G452">
        <v>164</v>
      </c>
      <c r="H452" s="2">
        <v>44257</v>
      </c>
      <c r="I452" s="2">
        <v>44262</v>
      </c>
      <c r="J452" s="2">
        <v>44262</v>
      </c>
      <c r="K452" s="2">
        <v>44264</v>
      </c>
      <c r="L452" t="s">
        <v>82</v>
      </c>
      <c r="M452" t="s">
        <v>83</v>
      </c>
      <c r="N452">
        <v>1</v>
      </c>
      <c r="O452">
        <v>6</v>
      </c>
      <c r="P452">
        <v>0</v>
      </c>
      <c r="Q452">
        <v>0</v>
      </c>
      <c r="R452">
        <v>2002</v>
      </c>
      <c r="S452">
        <v>1</v>
      </c>
      <c r="T452" t="s">
        <v>2</v>
      </c>
      <c r="U452" t="s">
        <v>11</v>
      </c>
      <c r="V452">
        <v>0</v>
      </c>
      <c r="X452">
        <v>0</v>
      </c>
      <c r="Z452">
        <v>0</v>
      </c>
      <c r="AB452">
        <v>41.3</v>
      </c>
      <c r="AC452">
        <v>0.05</v>
      </c>
      <c r="AD452">
        <v>11</v>
      </c>
      <c r="AE452" s="4">
        <v>44268</v>
      </c>
      <c r="AF452">
        <v>10</v>
      </c>
      <c r="AG452">
        <v>6</v>
      </c>
      <c r="AH452" s="1">
        <v>0</v>
      </c>
      <c r="AI452">
        <v>1</v>
      </c>
      <c r="AJ452">
        <v>1</v>
      </c>
      <c r="AK452">
        <v>0</v>
      </c>
      <c r="AL452">
        <v>0</v>
      </c>
      <c r="AM452">
        <v>0</v>
      </c>
      <c r="AN452">
        <v>2</v>
      </c>
      <c r="AO452">
        <v>0</v>
      </c>
      <c r="AP452">
        <v>0</v>
      </c>
      <c r="AQ452">
        <v>0</v>
      </c>
      <c r="AR452">
        <v>0</v>
      </c>
      <c r="AS452">
        <v>0</v>
      </c>
      <c r="AU452">
        <v>0</v>
      </c>
      <c r="AW452">
        <v>0</v>
      </c>
      <c r="AX452">
        <v>0</v>
      </c>
      <c r="AY452">
        <v>0</v>
      </c>
      <c r="AZ452">
        <v>0</v>
      </c>
      <c r="BB452">
        <v>0</v>
      </c>
      <c r="BC452" s="2">
        <v>2958465</v>
      </c>
      <c r="BD452">
        <v>0</v>
      </c>
      <c r="BE452">
        <v>0</v>
      </c>
    </row>
    <row r="453" spans="1:77" hidden="1" x14ac:dyDescent="0.25">
      <c r="A453">
        <v>150760</v>
      </c>
      <c r="B453" t="s">
        <v>563</v>
      </c>
      <c r="C453">
        <v>20061090</v>
      </c>
      <c r="D453" t="s">
        <v>3</v>
      </c>
      <c r="E453">
        <v>1997</v>
      </c>
      <c r="F453">
        <v>52</v>
      </c>
      <c r="G453">
        <v>154</v>
      </c>
      <c r="H453" s="2">
        <v>44194</v>
      </c>
      <c r="I453" s="2">
        <v>44195</v>
      </c>
      <c r="J453" s="2">
        <v>44195</v>
      </c>
      <c r="K453" s="2">
        <v>44198</v>
      </c>
      <c r="L453" t="s">
        <v>82</v>
      </c>
      <c r="M453" t="s">
        <v>83</v>
      </c>
      <c r="N453">
        <v>1</v>
      </c>
      <c r="O453">
        <v>7</v>
      </c>
      <c r="P453">
        <v>0</v>
      </c>
      <c r="Q453">
        <v>0</v>
      </c>
      <c r="R453">
        <v>0</v>
      </c>
      <c r="S453">
        <v>0.5</v>
      </c>
      <c r="T453" t="s">
        <v>19</v>
      </c>
      <c r="U453" t="s">
        <v>11</v>
      </c>
      <c r="V453">
        <v>2</v>
      </c>
      <c r="W453" t="s">
        <v>91</v>
      </c>
      <c r="X453">
        <v>0</v>
      </c>
      <c r="Z453">
        <v>0</v>
      </c>
      <c r="AD453">
        <v>9</v>
      </c>
      <c r="AE453" s="4">
        <v>44203</v>
      </c>
      <c r="AF453">
        <v>7</v>
      </c>
      <c r="AG453">
        <v>3</v>
      </c>
      <c r="AH453" s="1">
        <v>0</v>
      </c>
      <c r="AI453">
        <v>2</v>
      </c>
      <c r="AJ453">
        <v>0</v>
      </c>
      <c r="AK453">
        <v>0</v>
      </c>
      <c r="AL453">
        <v>0</v>
      </c>
      <c r="AM453">
        <v>0</v>
      </c>
      <c r="AN453">
        <v>3</v>
      </c>
      <c r="AO453">
        <v>0</v>
      </c>
      <c r="AP453">
        <v>0</v>
      </c>
      <c r="AQ453">
        <v>0</v>
      </c>
      <c r="AR453">
        <v>0</v>
      </c>
      <c r="AS453">
        <v>0</v>
      </c>
      <c r="AU453">
        <v>0</v>
      </c>
      <c r="AW453">
        <v>0</v>
      </c>
      <c r="AX453">
        <v>0</v>
      </c>
      <c r="AY453">
        <v>0</v>
      </c>
      <c r="AZ453">
        <v>0</v>
      </c>
      <c r="BB453">
        <v>0</v>
      </c>
      <c r="BC453" s="2">
        <v>2958465</v>
      </c>
      <c r="BD453">
        <v>0</v>
      </c>
      <c r="BE453">
        <v>0</v>
      </c>
      <c r="BY453" s="2"/>
    </row>
    <row r="454" spans="1:77" hidden="1" x14ac:dyDescent="0.25">
      <c r="A454">
        <v>150836</v>
      </c>
      <c r="B454" t="s">
        <v>564</v>
      </c>
      <c r="C454">
        <v>20061348</v>
      </c>
      <c r="D454" t="s">
        <v>3</v>
      </c>
      <c r="E454">
        <v>1989</v>
      </c>
      <c r="F454">
        <v>55</v>
      </c>
      <c r="G454">
        <v>157</v>
      </c>
      <c r="H454" s="2">
        <v>44148</v>
      </c>
      <c r="I454" s="2">
        <v>44150</v>
      </c>
      <c r="J454" s="2">
        <v>2958465</v>
      </c>
      <c r="K454" s="2">
        <v>44153</v>
      </c>
      <c r="L454" t="s">
        <v>82</v>
      </c>
      <c r="M454" t="s">
        <v>83</v>
      </c>
      <c r="N454">
        <v>1</v>
      </c>
      <c r="O454">
        <v>6.5</v>
      </c>
      <c r="P454">
        <v>0</v>
      </c>
      <c r="Q454">
        <v>0</v>
      </c>
      <c r="R454">
        <v>101</v>
      </c>
      <c r="S454">
        <v>2</v>
      </c>
      <c r="T454" t="s">
        <v>2</v>
      </c>
      <c r="U454" t="s">
        <v>6</v>
      </c>
      <c r="V454">
        <v>2</v>
      </c>
      <c r="W454" t="s">
        <v>91</v>
      </c>
      <c r="X454">
        <v>0</v>
      </c>
      <c r="Z454">
        <v>0</v>
      </c>
      <c r="AD454">
        <v>23</v>
      </c>
      <c r="AE454" s="4">
        <v>44158</v>
      </c>
      <c r="AF454">
        <v>15</v>
      </c>
      <c r="AG454">
        <v>13</v>
      </c>
      <c r="AH454" s="1">
        <v>1</v>
      </c>
      <c r="AI454">
        <v>11</v>
      </c>
      <c r="AJ454">
        <v>0</v>
      </c>
      <c r="AK454">
        <v>0</v>
      </c>
      <c r="AL454">
        <v>0</v>
      </c>
      <c r="AM454">
        <v>0</v>
      </c>
      <c r="AN454">
        <v>12</v>
      </c>
      <c r="AO454">
        <v>0</v>
      </c>
      <c r="AP454">
        <v>0</v>
      </c>
      <c r="AQ454">
        <v>0</v>
      </c>
      <c r="AR454">
        <v>0</v>
      </c>
      <c r="AS454">
        <v>0</v>
      </c>
      <c r="AU454">
        <v>0</v>
      </c>
      <c r="AW454">
        <v>0</v>
      </c>
      <c r="AX454">
        <v>0</v>
      </c>
      <c r="AY454">
        <v>0</v>
      </c>
      <c r="AZ454">
        <v>0</v>
      </c>
      <c r="BB454">
        <v>0</v>
      </c>
      <c r="BC454" s="2">
        <v>2958465</v>
      </c>
      <c r="BD454">
        <v>0</v>
      </c>
      <c r="BE454">
        <v>0</v>
      </c>
    </row>
    <row r="455" spans="1:77" hidden="1" x14ac:dyDescent="0.25">
      <c r="A455">
        <v>150840</v>
      </c>
      <c r="B455" t="s">
        <v>565</v>
      </c>
      <c r="C455">
        <v>20061355</v>
      </c>
      <c r="D455" t="s">
        <v>3</v>
      </c>
      <c r="E455">
        <v>1992</v>
      </c>
      <c r="F455">
        <v>53</v>
      </c>
      <c r="G455">
        <v>150</v>
      </c>
      <c r="H455" s="2">
        <v>44215</v>
      </c>
      <c r="I455" s="2">
        <v>44217</v>
      </c>
      <c r="J455" s="2">
        <v>2958465</v>
      </c>
      <c r="K455" s="2">
        <v>44220</v>
      </c>
      <c r="L455" t="s">
        <v>82</v>
      </c>
      <c r="M455" t="s">
        <v>83</v>
      </c>
      <c r="N455">
        <v>1</v>
      </c>
      <c r="O455">
        <v>5</v>
      </c>
      <c r="P455">
        <v>0</v>
      </c>
      <c r="Q455">
        <v>0</v>
      </c>
      <c r="R455">
        <v>0</v>
      </c>
      <c r="S455" t="s">
        <v>399</v>
      </c>
      <c r="T455" t="s">
        <v>2</v>
      </c>
      <c r="U455" t="s">
        <v>6</v>
      </c>
      <c r="V455">
        <v>2</v>
      </c>
      <c r="W455" t="s">
        <v>91</v>
      </c>
      <c r="X455">
        <v>0</v>
      </c>
      <c r="Z455">
        <v>0</v>
      </c>
      <c r="AD455">
        <v>27</v>
      </c>
      <c r="AE455" s="4">
        <v>44225</v>
      </c>
      <c r="AF455">
        <v>9</v>
      </c>
      <c r="AG455">
        <v>5</v>
      </c>
      <c r="AH455" s="1">
        <v>1</v>
      </c>
      <c r="AI455">
        <v>1</v>
      </c>
      <c r="AJ455">
        <v>2</v>
      </c>
      <c r="AK455">
        <v>0</v>
      </c>
      <c r="AL455">
        <v>0</v>
      </c>
      <c r="AM455">
        <v>0</v>
      </c>
      <c r="AN455">
        <v>4</v>
      </c>
      <c r="AO455">
        <v>0</v>
      </c>
      <c r="AP455">
        <v>0</v>
      </c>
      <c r="AQ455">
        <v>0</v>
      </c>
      <c r="AR455">
        <v>0</v>
      </c>
      <c r="AS455">
        <v>0</v>
      </c>
      <c r="AU455">
        <v>0</v>
      </c>
      <c r="AW455">
        <v>0</v>
      </c>
      <c r="AX455">
        <v>0</v>
      </c>
      <c r="AY455">
        <v>0</v>
      </c>
      <c r="AZ455">
        <v>0</v>
      </c>
      <c r="BB455">
        <v>0</v>
      </c>
      <c r="BC455" s="2">
        <v>2958465</v>
      </c>
      <c r="BD455">
        <v>0</v>
      </c>
      <c r="BE455">
        <v>0</v>
      </c>
    </row>
    <row r="456" spans="1:77" hidden="1" x14ac:dyDescent="0.25">
      <c r="A456">
        <v>150970</v>
      </c>
      <c r="B456" t="s">
        <v>566</v>
      </c>
      <c r="C456">
        <v>20061817</v>
      </c>
      <c r="D456" t="s">
        <v>3</v>
      </c>
      <c r="E456">
        <v>1993</v>
      </c>
      <c r="F456">
        <v>56</v>
      </c>
      <c r="G456">
        <v>166</v>
      </c>
      <c r="H456" s="2">
        <v>44443</v>
      </c>
      <c r="I456" s="2">
        <v>44445</v>
      </c>
      <c r="J456" s="2">
        <v>2958465</v>
      </c>
      <c r="K456" s="2">
        <v>44448</v>
      </c>
      <c r="L456" t="s">
        <v>82</v>
      </c>
      <c r="M456" t="s">
        <v>83</v>
      </c>
      <c r="N456">
        <v>1</v>
      </c>
      <c r="O456">
        <v>6</v>
      </c>
      <c r="P456">
        <v>0</v>
      </c>
      <c r="Q456">
        <v>0</v>
      </c>
      <c r="R456">
        <v>0</v>
      </c>
      <c r="S456">
        <v>4</v>
      </c>
      <c r="T456" t="s">
        <v>8</v>
      </c>
      <c r="U456" t="s">
        <v>7</v>
      </c>
      <c r="V456">
        <v>2</v>
      </c>
      <c r="W456" t="s">
        <v>91</v>
      </c>
      <c r="X456">
        <v>0</v>
      </c>
      <c r="Z456">
        <v>0</v>
      </c>
      <c r="AD456">
        <v>9</v>
      </c>
      <c r="AE456" s="4">
        <v>44453</v>
      </c>
      <c r="AF456">
        <v>3</v>
      </c>
      <c r="AG456">
        <v>2</v>
      </c>
      <c r="AH456" s="1">
        <v>0</v>
      </c>
      <c r="AI456">
        <v>1</v>
      </c>
      <c r="AJ456">
        <v>0</v>
      </c>
      <c r="AK456">
        <v>0</v>
      </c>
      <c r="AL456">
        <v>0</v>
      </c>
      <c r="AM456">
        <v>0</v>
      </c>
      <c r="AN456">
        <v>1</v>
      </c>
      <c r="AO456">
        <v>0</v>
      </c>
      <c r="AP456">
        <v>0</v>
      </c>
      <c r="AQ456">
        <v>0</v>
      </c>
      <c r="AR456">
        <v>0</v>
      </c>
      <c r="AS456">
        <v>0</v>
      </c>
      <c r="AU456">
        <v>0</v>
      </c>
      <c r="AW456">
        <v>0</v>
      </c>
      <c r="AX456">
        <v>0</v>
      </c>
      <c r="AY456">
        <v>0</v>
      </c>
      <c r="AZ456">
        <v>0</v>
      </c>
      <c r="BB456">
        <v>0</v>
      </c>
      <c r="BC456" s="2">
        <v>2958465</v>
      </c>
      <c r="BD456">
        <v>0</v>
      </c>
      <c r="BE456">
        <v>0</v>
      </c>
    </row>
    <row r="457" spans="1:77" hidden="1" x14ac:dyDescent="0.25">
      <c r="A457">
        <v>151147</v>
      </c>
      <c r="B457" t="s">
        <v>567</v>
      </c>
      <c r="C457">
        <v>20062375</v>
      </c>
      <c r="D457" t="s">
        <v>3</v>
      </c>
      <c r="E457">
        <v>1990</v>
      </c>
      <c r="F457">
        <v>60</v>
      </c>
      <c r="G457">
        <v>155</v>
      </c>
      <c r="H457" s="2">
        <v>44570</v>
      </c>
      <c r="I457" s="2">
        <v>44571</v>
      </c>
      <c r="J457" s="2">
        <v>2958465</v>
      </c>
      <c r="K457" s="2">
        <v>44574</v>
      </c>
      <c r="L457" t="s">
        <v>82</v>
      </c>
      <c r="M457" t="s">
        <v>83</v>
      </c>
      <c r="N457">
        <v>1</v>
      </c>
      <c r="O457">
        <v>5</v>
      </c>
      <c r="P457">
        <v>0</v>
      </c>
      <c r="Q457">
        <v>0</v>
      </c>
      <c r="R457">
        <v>10</v>
      </c>
      <c r="S457">
        <v>3</v>
      </c>
      <c r="T457" t="s">
        <v>2</v>
      </c>
      <c r="U457" t="s">
        <v>7</v>
      </c>
      <c r="V457">
        <v>2</v>
      </c>
      <c r="W457" t="s">
        <v>91</v>
      </c>
      <c r="X457">
        <v>0</v>
      </c>
      <c r="Z457">
        <v>0</v>
      </c>
      <c r="AD457">
        <v>20</v>
      </c>
      <c r="AE457" s="4">
        <v>44582</v>
      </c>
      <c r="AF457">
        <v>13</v>
      </c>
      <c r="AG457">
        <v>10</v>
      </c>
      <c r="AH457" s="1">
        <v>2</v>
      </c>
      <c r="AI457">
        <v>6</v>
      </c>
      <c r="AJ457">
        <v>0</v>
      </c>
      <c r="AK457">
        <v>1</v>
      </c>
      <c r="AL457">
        <v>2</v>
      </c>
      <c r="AM457">
        <v>1</v>
      </c>
      <c r="AN457">
        <v>4</v>
      </c>
      <c r="AO457">
        <v>0</v>
      </c>
      <c r="AP457">
        <v>0</v>
      </c>
      <c r="AQ457">
        <v>0</v>
      </c>
      <c r="AR457">
        <v>0</v>
      </c>
      <c r="AS457">
        <v>0</v>
      </c>
      <c r="AU457">
        <v>0</v>
      </c>
      <c r="AW457">
        <v>0</v>
      </c>
      <c r="AX457">
        <v>0</v>
      </c>
      <c r="AY457">
        <v>0</v>
      </c>
      <c r="AZ457">
        <v>0</v>
      </c>
      <c r="BB457">
        <v>0</v>
      </c>
      <c r="BC457" s="2">
        <v>2958465</v>
      </c>
      <c r="BD457">
        <v>0</v>
      </c>
      <c r="BE457">
        <v>0</v>
      </c>
    </row>
    <row r="458" spans="1:77" hidden="1" x14ac:dyDescent="0.25">
      <c r="A458">
        <v>151233</v>
      </c>
      <c r="B458" t="s">
        <v>568</v>
      </c>
      <c r="C458">
        <v>20062630</v>
      </c>
      <c r="D458" t="s">
        <v>3</v>
      </c>
      <c r="E458">
        <v>1991</v>
      </c>
      <c r="F458">
        <v>52</v>
      </c>
      <c r="G458">
        <v>162</v>
      </c>
      <c r="H458" s="2">
        <v>44911</v>
      </c>
      <c r="I458" s="2">
        <v>44912</v>
      </c>
      <c r="J458" s="2">
        <v>2958465</v>
      </c>
      <c r="K458" s="2">
        <v>44914</v>
      </c>
      <c r="L458" t="s">
        <v>81</v>
      </c>
      <c r="M458" t="s">
        <v>106</v>
      </c>
      <c r="N458">
        <v>2</v>
      </c>
      <c r="O458">
        <v>3.5</v>
      </c>
      <c r="P458">
        <v>0</v>
      </c>
      <c r="Q458">
        <v>0</v>
      </c>
      <c r="S458">
        <v>1</v>
      </c>
      <c r="T458" t="s">
        <v>569</v>
      </c>
      <c r="U458" t="s">
        <v>6</v>
      </c>
      <c r="V458">
        <v>1</v>
      </c>
      <c r="W458" t="s">
        <v>98</v>
      </c>
      <c r="X458">
        <v>0</v>
      </c>
      <c r="Z458">
        <v>0</v>
      </c>
      <c r="AD458">
        <v>13</v>
      </c>
      <c r="AE458" s="4">
        <v>44919</v>
      </c>
      <c r="AF458">
        <v>5</v>
      </c>
      <c r="AG458">
        <v>0</v>
      </c>
      <c r="AH458" s="1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U458">
        <v>0</v>
      </c>
      <c r="AW458">
        <v>0</v>
      </c>
      <c r="AX458">
        <v>0</v>
      </c>
      <c r="AY458">
        <v>0</v>
      </c>
      <c r="AZ458">
        <v>0</v>
      </c>
      <c r="BB458">
        <v>0</v>
      </c>
      <c r="BC458" s="2">
        <v>2958465</v>
      </c>
      <c r="BD458">
        <v>0</v>
      </c>
      <c r="BE458">
        <v>0</v>
      </c>
    </row>
    <row r="459" spans="1:77" hidden="1" x14ac:dyDescent="0.25">
      <c r="A459">
        <v>151355</v>
      </c>
      <c r="B459" t="s">
        <v>570</v>
      </c>
      <c r="C459">
        <v>20063009</v>
      </c>
      <c r="D459" t="s">
        <v>3</v>
      </c>
      <c r="E459">
        <v>1994</v>
      </c>
      <c r="F459">
        <v>52</v>
      </c>
      <c r="G459">
        <v>157</v>
      </c>
      <c r="H459" s="2">
        <v>44143</v>
      </c>
      <c r="I459" s="2">
        <v>44150</v>
      </c>
      <c r="J459" s="2">
        <v>2958465</v>
      </c>
      <c r="K459" s="2">
        <v>44153</v>
      </c>
      <c r="L459" t="s">
        <v>82</v>
      </c>
      <c r="M459" t="s">
        <v>83</v>
      </c>
      <c r="N459">
        <v>1</v>
      </c>
      <c r="P459">
        <v>0</v>
      </c>
      <c r="Q459">
        <v>0</v>
      </c>
      <c r="R459">
        <v>10</v>
      </c>
      <c r="S459">
        <v>4</v>
      </c>
      <c r="T459" t="s">
        <v>2</v>
      </c>
      <c r="U459" t="s">
        <v>6</v>
      </c>
      <c r="V459">
        <v>2</v>
      </c>
      <c r="W459" t="s">
        <v>91</v>
      </c>
      <c r="X459">
        <v>0</v>
      </c>
      <c r="Z459">
        <v>0</v>
      </c>
      <c r="AB459">
        <v>58.25</v>
      </c>
      <c r="AC459">
        <v>0.13</v>
      </c>
      <c r="AD459">
        <v>20</v>
      </c>
      <c r="AE459" s="4">
        <v>44158</v>
      </c>
      <c r="AF459">
        <v>15</v>
      </c>
      <c r="AG459">
        <v>12</v>
      </c>
      <c r="AH459" s="1">
        <v>0</v>
      </c>
      <c r="AI459">
        <v>7</v>
      </c>
      <c r="AJ459">
        <v>3</v>
      </c>
      <c r="AK459">
        <v>0</v>
      </c>
      <c r="AL459">
        <v>0</v>
      </c>
      <c r="AM459">
        <v>0</v>
      </c>
      <c r="AN459">
        <v>8</v>
      </c>
      <c r="AO459">
        <v>0</v>
      </c>
      <c r="AP459">
        <v>0</v>
      </c>
      <c r="AQ459">
        <v>0</v>
      </c>
      <c r="AR459">
        <v>0</v>
      </c>
      <c r="AS459">
        <v>0</v>
      </c>
      <c r="AU459">
        <v>0</v>
      </c>
      <c r="AW459">
        <v>0</v>
      </c>
      <c r="AX459">
        <v>0</v>
      </c>
      <c r="AY459">
        <v>0</v>
      </c>
      <c r="AZ459">
        <v>0</v>
      </c>
      <c r="BB459">
        <v>0</v>
      </c>
      <c r="BC459" s="2">
        <v>2958465</v>
      </c>
      <c r="BD459">
        <v>0</v>
      </c>
      <c r="BE459">
        <v>0</v>
      </c>
    </row>
    <row r="460" spans="1:77" hidden="1" x14ac:dyDescent="0.25">
      <c r="A460">
        <v>151519</v>
      </c>
      <c r="B460" t="s">
        <v>571</v>
      </c>
      <c r="C460">
        <v>20063484</v>
      </c>
      <c r="D460" t="s">
        <v>3</v>
      </c>
      <c r="E460">
        <v>1995</v>
      </c>
      <c r="F460">
        <v>46</v>
      </c>
      <c r="G460">
        <v>159</v>
      </c>
      <c r="H460" s="2">
        <v>44300</v>
      </c>
      <c r="I460" s="2">
        <v>44301</v>
      </c>
      <c r="J460" s="2">
        <v>2958465</v>
      </c>
      <c r="K460" s="2">
        <v>44304</v>
      </c>
      <c r="L460" t="s">
        <v>82</v>
      </c>
      <c r="M460" t="s">
        <v>83</v>
      </c>
      <c r="N460">
        <v>1</v>
      </c>
      <c r="O460">
        <v>5</v>
      </c>
      <c r="P460">
        <v>0</v>
      </c>
      <c r="Q460">
        <v>0</v>
      </c>
      <c r="R460">
        <v>0</v>
      </c>
      <c r="S460">
        <v>2</v>
      </c>
      <c r="T460" t="s">
        <v>8</v>
      </c>
      <c r="U460" t="s">
        <v>6</v>
      </c>
      <c r="V460">
        <v>2</v>
      </c>
      <c r="W460" t="s">
        <v>91</v>
      </c>
      <c r="X460">
        <v>0</v>
      </c>
      <c r="Z460">
        <v>0</v>
      </c>
      <c r="AB460">
        <v>46.66</v>
      </c>
      <c r="AC460">
        <v>0.127</v>
      </c>
      <c r="AD460">
        <v>5</v>
      </c>
      <c r="AE460" s="4">
        <v>44312</v>
      </c>
      <c r="AF460">
        <v>5</v>
      </c>
      <c r="AG460">
        <v>2</v>
      </c>
      <c r="AH460" s="1">
        <v>0</v>
      </c>
      <c r="AI460">
        <v>1</v>
      </c>
      <c r="AJ460">
        <v>1</v>
      </c>
      <c r="AK460">
        <v>1</v>
      </c>
      <c r="AL460">
        <v>0</v>
      </c>
      <c r="AM460">
        <v>0</v>
      </c>
      <c r="AN460">
        <v>1</v>
      </c>
      <c r="AO460">
        <v>0</v>
      </c>
      <c r="AP460">
        <v>0</v>
      </c>
      <c r="AQ460">
        <v>0</v>
      </c>
      <c r="AR460">
        <v>0</v>
      </c>
      <c r="AS460">
        <v>0</v>
      </c>
      <c r="AU460">
        <v>0</v>
      </c>
      <c r="AW460">
        <v>0</v>
      </c>
      <c r="AX460">
        <v>0</v>
      </c>
      <c r="AY460">
        <v>0</v>
      </c>
      <c r="AZ460">
        <v>0</v>
      </c>
      <c r="BB460">
        <v>0</v>
      </c>
      <c r="BC460" s="2">
        <v>2958465</v>
      </c>
      <c r="BD460">
        <v>0</v>
      </c>
      <c r="BE460">
        <v>0</v>
      </c>
    </row>
    <row r="461" spans="1:77" hidden="1" x14ac:dyDescent="0.25">
      <c r="A461">
        <v>152327</v>
      </c>
      <c r="B461" t="s">
        <v>572</v>
      </c>
      <c r="C461">
        <v>20065991</v>
      </c>
      <c r="D461" t="s">
        <v>3</v>
      </c>
      <c r="E461">
        <v>1993</v>
      </c>
      <c r="F461">
        <v>78</v>
      </c>
      <c r="G461">
        <v>155</v>
      </c>
      <c r="H461" s="2">
        <v>44155</v>
      </c>
      <c r="I461" s="2">
        <v>44160</v>
      </c>
      <c r="J461" s="2">
        <v>44160</v>
      </c>
      <c r="K461" s="2">
        <v>44163</v>
      </c>
      <c r="L461" t="s">
        <v>82</v>
      </c>
      <c r="M461" t="s">
        <v>83</v>
      </c>
      <c r="N461">
        <v>2</v>
      </c>
      <c r="O461">
        <v>7</v>
      </c>
      <c r="P461">
        <v>0</v>
      </c>
      <c r="Q461">
        <v>0</v>
      </c>
      <c r="R461">
        <v>0</v>
      </c>
      <c r="S461">
        <v>3</v>
      </c>
      <c r="T461" t="s">
        <v>2</v>
      </c>
      <c r="U461" t="s">
        <v>6</v>
      </c>
      <c r="V461">
        <v>2</v>
      </c>
      <c r="W461" t="s">
        <v>91</v>
      </c>
      <c r="X461">
        <v>0</v>
      </c>
      <c r="Z461">
        <v>0</v>
      </c>
      <c r="AB461">
        <v>50.56</v>
      </c>
      <c r="AC461">
        <v>0.154</v>
      </c>
      <c r="AD461">
        <v>18</v>
      </c>
      <c r="AE461" s="4">
        <v>44168</v>
      </c>
      <c r="AF461">
        <v>11</v>
      </c>
      <c r="AG461">
        <v>8</v>
      </c>
      <c r="AH461" s="1">
        <v>0</v>
      </c>
      <c r="AI461">
        <v>1</v>
      </c>
      <c r="AJ461">
        <v>3</v>
      </c>
      <c r="AK461">
        <v>0</v>
      </c>
      <c r="AL461">
        <v>0</v>
      </c>
      <c r="AM461">
        <v>0</v>
      </c>
      <c r="AN461">
        <v>4</v>
      </c>
      <c r="AO461">
        <v>0</v>
      </c>
      <c r="AP461">
        <v>0</v>
      </c>
      <c r="AQ461">
        <v>0</v>
      </c>
      <c r="AR461">
        <v>0</v>
      </c>
      <c r="AS461">
        <v>0</v>
      </c>
      <c r="AU461">
        <v>0</v>
      </c>
      <c r="AW461">
        <v>0</v>
      </c>
      <c r="AX461">
        <v>0</v>
      </c>
      <c r="AY461">
        <v>0</v>
      </c>
      <c r="AZ461">
        <v>0</v>
      </c>
      <c r="BB461">
        <v>0</v>
      </c>
      <c r="BC461" s="2">
        <v>2958465</v>
      </c>
      <c r="BD461">
        <v>0</v>
      </c>
      <c r="BE461">
        <v>0</v>
      </c>
    </row>
    <row r="462" spans="1:77" hidden="1" x14ac:dyDescent="0.25">
      <c r="A462">
        <v>152421</v>
      </c>
      <c r="B462" t="s">
        <v>573</v>
      </c>
      <c r="C462">
        <v>20066291</v>
      </c>
      <c r="D462" t="s">
        <v>3</v>
      </c>
      <c r="E462">
        <v>1989</v>
      </c>
      <c r="F462">
        <v>46</v>
      </c>
      <c r="G462">
        <v>150</v>
      </c>
      <c r="H462" s="2">
        <v>44195</v>
      </c>
      <c r="I462" s="2">
        <v>44196</v>
      </c>
      <c r="J462" s="2">
        <v>44196</v>
      </c>
      <c r="K462" s="2">
        <v>44199</v>
      </c>
      <c r="L462" t="s">
        <v>82</v>
      </c>
      <c r="M462" t="s">
        <v>83</v>
      </c>
      <c r="N462">
        <v>1</v>
      </c>
      <c r="O462">
        <v>4</v>
      </c>
      <c r="P462">
        <v>0</v>
      </c>
      <c r="Q462">
        <v>0</v>
      </c>
      <c r="R462">
        <v>0</v>
      </c>
      <c r="S462">
        <v>7</v>
      </c>
      <c r="T462" t="s">
        <v>8</v>
      </c>
      <c r="U462" t="s">
        <v>6</v>
      </c>
      <c r="V462">
        <v>2</v>
      </c>
      <c r="W462" t="s">
        <v>91</v>
      </c>
      <c r="X462">
        <v>0</v>
      </c>
      <c r="Z462">
        <v>0</v>
      </c>
      <c r="AD462">
        <v>9</v>
      </c>
      <c r="AE462" s="4">
        <v>44205</v>
      </c>
      <c r="AF462">
        <v>3</v>
      </c>
      <c r="AG462">
        <v>2</v>
      </c>
      <c r="AH462" s="1">
        <v>0</v>
      </c>
      <c r="AI462">
        <v>0</v>
      </c>
      <c r="AJ462">
        <v>2</v>
      </c>
      <c r="AK462">
        <v>0</v>
      </c>
      <c r="AL462">
        <v>0</v>
      </c>
      <c r="AM462">
        <v>0</v>
      </c>
      <c r="AN462">
        <v>2</v>
      </c>
      <c r="AO462">
        <v>0</v>
      </c>
      <c r="AP462">
        <v>0</v>
      </c>
      <c r="AQ462">
        <v>0</v>
      </c>
      <c r="AR462">
        <v>0</v>
      </c>
      <c r="AS462">
        <v>0</v>
      </c>
      <c r="AU462">
        <v>0</v>
      </c>
      <c r="AW462">
        <v>0</v>
      </c>
      <c r="AX462">
        <v>0</v>
      </c>
      <c r="AY462">
        <v>0</v>
      </c>
      <c r="AZ462">
        <v>0</v>
      </c>
      <c r="BB462">
        <v>0</v>
      </c>
      <c r="BC462" s="2">
        <v>2958465</v>
      </c>
      <c r="BD462">
        <v>0</v>
      </c>
      <c r="BE462">
        <v>0</v>
      </c>
      <c r="BY462" s="2"/>
    </row>
    <row r="463" spans="1:77" hidden="1" x14ac:dyDescent="0.25">
      <c r="A463">
        <v>152440</v>
      </c>
      <c r="B463" t="s">
        <v>574</v>
      </c>
      <c r="C463">
        <v>20066380</v>
      </c>
      <c r="D463" t="s">
        <v>3</v>
      </c>
      <c r="E463">
        <v>1991</v>
      </c>
      <c r="F463">
        <v>44</v>
      </c>
      <c r="G463">
        <v>154</v>
      </c>
      <c r="H463" s="2">
        <v>44175</v>
      </c>
      <c r="I463" s="2">
        <v>44178</v>
      </c>
      <c r="J463" s="2">
        <v>44178</v>
      </c>
      <c r="K463" s="2">
        <v>44181</v>
      </c>
      <c r="L463" t="s">
        <v>82</v>
      </c>
      <c r="M463" t="s">
        <v>83</v>
      </c>
      <c r="N463">
        <v>1</v>
      </c>
      <c r="O463">
        <v>5</v>
      </c>
      <c r="P463">
        <v>0</v>
      </c>
      <c r="Q463">
        <v>0</v>
      </c>
      <c r="R463">
        <v>0</v>
      </c>
      <c r="S463">
        <v>2</v>
      </c>
      <c r="T463" t="s">
        <v>2</v>
      </c>
      <c r="U463" t="s">
        <v>6</v>
      </c>
      <c r="V463">
        <v>2</v>
      </c>
      <c r="W463" t="s">
        <v>91</v>
      </c>
      <c r="X463">
        <v>0</v>
      </c>
      <c r="Z463">
        <v>0</v>
      </c>
      <c r="AD463">
        <v>8</v>
      </c>
      <c r="AE463" s="4">
        <v>44186</v>
      </c>
      <c r="AF463">
        <v>6</v>
      </c>
      <c r="AG463">
        <v>5</v>
      </c>
      <c r="AH463" s="1">
        <v>0</v>
      </c>
      <c r="AI463">
        <v>3</v>
      </c>
      <c r="AJ463">
        <v>1</v>
      </c>
      <c r="AK463">
        <v>0</v>
      </c>
      <c r="AL463">
        <v>0</v>
      </c>
      <c r="AM463">
        <v>0</v>
      </c>
      <c r="AN463">
        <v>4</v>
      </c>
      <c r="AO463">
        <v>0</v>
      </c>
      <c r="AP463">
        <v>0</v>
      </c>
      <c r="AQ463">
        <v>0</v>
      </c>
      <c r="AR463">
        <v>0</v>
      </c>
      <c r="AS463">
        <v>0</v>
      </c>
      <c r="AU463">
        <v>0</v>
      </c>
      <c r="AW463">
        <v>0</v>
      </c>
      <c r="AX463">
        <v>0</v>
      </c>
      <c r="AY463">
        <v>0</v>
      </c>
      <c r="AZ463">
        <v>0</v>
      </c>
      <c r="BB463">
        <v>0</v>
      </c>
      <c r="BC463" s="2">
        <v>2958465</v>
      </c>
      <c r="BD463">
        <v>0</v>
      </c>
      <c r="BE463">
        <v>0</v>
      </c>
    </row>
    <row r="464" spans="1:77" hidden="1" x14ac:dyDescent="0.25">
      <c r="A464">
        <v>152570</v>
      </c>
      <c r="B464" t="s">
        <v>575</v>
      </c>
      <c r="C464">
        <v>20066610</v>
      </c>
      <c r="D464" t="s">
        <v>3</v>
      </c>
      <c r="E464">
        <v>1993</v>
      </c>
      <c r="F464">
        <v>55</v>
      </c>
      <c r="G464">
        <v>160</v>
      </c>
      <c r="H464" s="2">
        <v>44214</v>
      </c>
      <c r="I464" s="2">
        <v>44217</v>
      </c>
      <c r="J464" s="2">
        <v>2958465</v>
      </c>
      <c r="K464" s="2">
        <v>44220</v>
      </c>
      <c r="L464" t="s">
        <v>82</v>
      </c>
      <c r="M464" t="s">
        <v>83</v>
      </c>
      <c r="N464">
        <v>1</v>
      </c>
      <c r="O464">
        <v>9</v>
      </c>
      <c r="P464">
        <v>0</v>
      </c>
      <c r="Q464">
        <v>0</v>
      </c>
      <c r="T464" t="s">
        <v>2</v>
      </c>
      <c r="U464" t="s">
        <v>6</v>
      </c>
      <c r="V464">
        <v>3</v>
      </c>
      <c r="W464" t="s">
        <v>102</v>
      </c>
      <c r="X464">
        <v>0</v>
      </c>
      <c r="Z464">
        <v>0</v>
      </c>
      <c r="AD464">
        <v>36</v>
      </c>
      <c r="AE464" s="4">
        <v>44228</v>
      </c>
      <c r="AF464">
        <v>24</v>
      </c>
      <c r="AG464">
        <v>14</v>
      </c>
      <c r="AH464" s="1">
        <v>1</v>
      </c>
      <c r="AI464">
        <v>6</v>
      </c>
      <c r="AJ464">
        <v>4</v>
      </c>
      <c r="AK464">
        <v>0</v>
      </c>
      <c r="AL464">
        <v>0</v>
      </c>
      <c r="AM464">
        <v>4</v>
      </c>
      <c r="AN464">
        <v>4</v>
      </c>
      <c r="AO464">
        <v>0</v>
      </c>
      <c r="AP464">
        <v>0</v>
      </c>
      <c r="AQ464">
        <v>0</v>
      </c>
      <c r="AR464">
        <v>0</v>
      </c>
      <c r="AS464">
        <v>0</v>
      </c>
      <c r="AU464">
        <v>0</v>
      </c>
      <c r="AW464">
        <v>0</v>
      </c>
      <c r="AX464">
        <v>0</v>
      </c>
      <c r="AY464">
        <v>0</v>
      </c>
      <c r="AZ464">
        <v>0</v>
      </c>
      <c r="BB464">
        <v>0</v>
      </c>
      <c r="BC464" s="2">
        <v>2958465</v>
      </c>
      <c r="BD464">
        <v>0</v>
      </c>
      <c r="BE464">
        <v>0</v>
      </c>
    </row>
    <row r="465" spans="1:77" hidden="1" x14ac:dyDescent="0.25">
      <c r="A465">
        <v>152647</v>
      </c>
      <c r="B465" t="s">
        <v>576</v>
      </c>
      <c r="C465">
        <v>20066856</v>
      </c>
      <c r="D465" t="s">
        <v>3</v>
      </c>
      <c r="E465">
        <v>1995</v>
      </c>
      <c r="F465">
        <v>76</v>
      </c>
      <c r="G465">
        <v>162</v>
      </c>
      <c r="H465" s="2">
        <v>44172</v>
      </c>
      <c r="I465" s="2">
        <v>44174</v>
      </c>
      <c r="J465" s="2">
        <v>2958465</v>
      </c>
      <c r="K465" s="2">
        <v>44177</v>
      </c>
      <c r="L465" t="s">
        <v>82</v>
      </c>
      <c r="M465" t="s">
        <v>83</v>
      </c>
      <c r="N465">
        <v>1</v>
      </c>
      <c r="O465">
        <v>7</v>
      </c>
      <c r="P465">
        <v>0</v>
      </c>
      <c r="Q465">
        <v>0</v>
      </c>
      <c r="T465" t="s">
        <v>2</v>
      </c>
      <c r="U465" t="s">
        <v>6</v>
      </c>
      <c r="V465">
        <v>2</v>
      </c>
      <c r="W465" t="s">
        <v>91</v>
      </c>
      <c r="X465">
        <v>0</v>
      </c>
      <c r="Z465">
        <v>0</v>
      </c>
      <c r="AD465">
        <v>15</v>
      </c>
      <c r="AE465" s="4">
        <v>44184.513888888891</v>
      </c>
      <c r="AF465">
        <v>11</v>
      </c>
      <c r="AG465">
        <v>9</v>
      </c>
      <c r="AH465" s="1">
        <v>0</v>
      </c>
      <c r="AI465">
        <v>1</v>
      </c>
      <c r="AJ465">
        <v>4</v>
      </c>
      <c r="AK465">
        <v>0</v>
      </c>
      <c r="AL465">
        <v>0</v>
      </c>
      <c r="AM465">
        <v>0</v>
      </c>
      <c r="AN465">
        <v>2</v>
      </c>
      <c r="AO465">
        <v>0</v>
      </c>
      <c r="AP465">
        <v>0</v>
      </c>
      <c r="AQ465">
        <v>0</v>
      </c>
      <c r="AR465">
        <v>0</v>
      </c>
      <c r="AS465">
        <v>0</v>
      </c>
      <c r="AU465">
        <v>0</v>
      </c>
      <c r="AW465">
        <v>0</v>
      </c>
      <c r="AX465">
        <v>0</v>
      </c>
      <c r="AY465">
        <v>0</v>
      </c>
      <c r="AZ465">
        <v>0</v>
      </c>
      <c r="BB465">
        <v>0</v>
      </c>
      <c r="BC465" s="2">
        <v>2958465</v>
      </c>
      <c r="BD465">
        <v>0</v>
      </c>
      <c r="BE465">
        <v>0</v>
      </c>
    </row>
    <row r="466" spans="1:77" hidden="1" x14ac:dyDescent="0.25">
      <c r="A466">
        <v>152869</v>
      </c>
      <c r="B466" t="s">
        <v>577</v>
      </c>
      <c r="C466">
        <v>20067383</v>
      </c>
      <c r="D466" t="s">
        <v>3</v>
      </c>
      <c r="E466">
        <v>1989</v>
      </c>
      <c r="F466">
        <v>48</v>
      </c>
      <c r="G466">
        <v>152</v>
      </c>
      <c r="H466" s="2">
        <v>44181</v>
      </c>
      <c r="I466" s="2">
        <v>44185</v>
      </c>
      <c r="J466" s="2">
        <v>44185</v>
      </c>
      <c r="K466" s="2">
        <v>44188</v>
      </c>
      <c r="L466" t="s">
        <v>82</v>
      </c>
      <c r="M466" t="s">
        <v>83</v>
      </c>
      <c r="N466">
        <v>1</v>
      </c>
      <c r="O466">
        <v>7</v>
      </c>
      <c r="P466">
        <v>0</v>
      </c>
      <c r="Q466">
        <v>0</v>
      </c>
      <c r="R466">
        <v>0</v>
      </c>
      <c r="S466">
        <v>7</v>
      </c>
      <c r="T466" t="s">
        <v>2</v>
      </c>
      <c r="U466" t="s">
        <v>6</v>
      </c>
      <c r="V466">
        <v>2</v>
      </c>
      <c r="W466" t="s">
        <v>91</v>
      </c>
      <c r="X466">
        <v>0</v>
      </c>
      <c r="Z466">
        <v>0</v>
      </c>
      <c r="AD466">
        <v>12</v>
      </c>
      <c r="AE466" s="4">
        <v>44193</v>
      </c>
      <c r="AF466">
        <v>5</v>
      </c>
      <c r="AG466">
        <v>3</v>
      </c>
      <c r="AH466" s="1">
        <v>0</v>
      </c>
      <c r="AI466">
        <v>2</v>
      </c>
      <c r="AJ466">
        <v>1</v>
      </c>
      <c r="AK466">
        <v>0</v>
      </c>
      <c r="AL466">
        <v>0</v>
      </c>
      <c r="AM466">
        <v>0</v>
      </c>
      <c r="AN466">
        <v>3</v>
      </c>
      <c r="AO466">
        <v>0</v>
      </c>
      <c r="AP466">
        <v>0</v>
      </c>
      <c r="AQ466">
        <v>0</v>
      </c>
      <c r="AR466">
        <v>0</v>
      </c>
      <c r="AS466">
        <v>0</v>
      </c>
      <c r="AU466">
        <v>0</v>
      </c>
      <c r="AW466">
        <v>0</v>
      </c>
      <c r="AX466">
        <v>0</v>
      </c>
      <c r="AY466">
        <v>0</v>
      </c>
      <c r="AZ466">
        <v>0</v>
      </c>
      <c r="BB466">
        <v>0</v>
      </c>
      <c r="BC466" s="2">
        <v>2958465</v>
      </c>
      <c r="BD466">
        <v>0</v>
      </c>
      <c r="BE466">
        <v>0</v>
      </c>
    </row>
    <row r="467" spans="1:77" hidden="1" x14ac:dyDescent="0.25">
      <c r="A467">
        <v>152937</v>
      </c>
      <c r="B467" t="s">
        <v>578</v>
      </c>
      <c r="C467">
        <v>20067584</v>
      </c>
      <c r="D467" t="s">
        <v>3</v>
      </c>
      <c r="E467">
        <v>1990</v>
      </c>
      <c r="F467">
        <v>80</v>
      </c>
      <c r="G467">
        <v>166</v>
      </c>
      <c r="H467" s="2">
        <v>44172</v>
      </c>
      <c r="I467" s="2">
        <v>44174</v>
      </c>
      <c r="J467" s="2">
        <v>44174</v>
      </c>
      <c r="K467" s="2">
        <v>44177</v>
      </c>
      <c r="L467" t="s">
        <v>81</v>
      </c>
      <c r="M467" t="s">
        <v>106</v>
      </c>
      <c r="N467">
        <v>1</v>
      </c>
      <c r="O467" t="s">
        <v>579</v>
      </c>
      <c r="P467">
        <v>0</v>
      </c>
      <c r="Q467">
        <v>0</v>
      </c>
      <c r="R467">
        <v>0</v>
      </c>
      <c r="S467" t="s">
        <v>580</v>
      </c>
      <c r="T467" t="s">
        <v>2</v>
      </c>
      <c r="U467" t="s">
        <v>6</v>
      </c>
      <c r="V467">
        <v>2</v>
      </c>
      <c r="W467" t="s">
        <v>91</v>
      </c>
      <c r="X467">
        <v>0</v>
      </c>
      <c r="Z467">
        <v>0</v>
      </c>
      <c r="AD467">
        <v>11</v>
      </c>
      <c r="AE467" s="4">
        <v>44182</v>
      </c>
      <c r="AF467">
        <v>4</v>
      </c>
      <c r="AG467">
        <v>3</v>
      </c>
      <c r="AH467" s="1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2</v>
      </c>
      <c r="AO467">
        <v>0</v>
      </c>
      <c r="AP467">
        <v>0</v>
      </c>
      <c r="AQ467">
        <v>0</v>
      </c>
      <c r="AR467">
        <v>0</v>
      </c>
      <c r="AS467">
        <v>0</v>
      </c>
      <c r="AU467">
        <v>0</v>
      </c>
      <c r="AW467">
        <v>0</v>
      </c>
      <c r="AX467">
        <v>0</v>
      </c>
      <c r="AY467">
        <v>0</v>
      </c>
      <c r="AZ467">
        <v>0</v>
      </c>
      <c r="BB467">
        <v>0</v>
      </c>
      <c r="BC467" s="2">
        <v>2958465</v>
      </c>
      <c r="BD467">
        <v>0</v>
      </c>
      <c r="BE467">
        <v>0</v>
      </c>
      <c r="BY467" s="2"/>
    </row>
    <row r="468" spans="1:77" hidden="1" x14ac:dyDescent="0.25">
      <c r="A468">
        <v>152947</v>
      </c>
      <c r="B468" t="s">
        <v>581</v>
      </c>
      <c r="C468">
        <v>20067644</v>
      </c>
      <c r="D468" t="s">
        <v>3</v>
      </c>
      <c r="E468">
        <v>1992</v>
      </c>
      <c r="F468">
        <v>55</v>
      </c>
      <c r="G468">
        <v>160</v>
      </c>
      <c r="H468" s="2">
        <v>44188</v>
      </c>
      <c r="I468" s="2">
        <v>44203</v>
      </c>
      <c r="J468" s="2">
        <v>44203</v>
      </c>
      <c r="K468" s="2">
        <v>44206</v>
      </c>
      <c r="L468" t="s">
        <v>82</v>
      </c>
      <c r="M468" t="s">
        <v>83</v>
      </c>
      <c r="N468">
        <v>1</v>
      </c>
      <c r="O468">
        <v>8.5</v>
      </c>
      <c r="P468">
        <v>0</v>
      </c>
      <c r="Q468">
        <v>0</v>
      </c>
      <c r="T468" t="s">
        <v>2</v>
      </c>
      <c r="U468" t="s">
        <v>5</v>
      </c>
      <c r="V468">
        <v>2</v>
      </c>
      <c r="W468" t="s">
        <v>91</v>
      </c>
      <c r="X468">
        <v>0</v>
      </c>
      <c r="Z468">
        <v>0</v>
      </c>
      <c r="AD468">
        <v>23</v>
      </c>
      <c r="AE468" s="4">
        <v>44211</v>
      </c>
      <c r="AF468">
        <v>14</v>
      </c>
      <c r="AG468">
        <v>12</v>
      </c>
      <c r="AH468" s="1">
        <v>2</v>
      </c>
      <c r="AI468">
        <v>6</v>
      </c>
      <c r="AJ468">
        <v>2</v>
      </c>
      <c r="AK468">
        <v>0</v>
      </c>
      <c r="AL468">
        <v>0</v>
      </c>
      <c r="AM468">
        <v>0</v>
      </c>
      <c r="AN468">
        <v>8</v>
      </c>
      <c r="AO468">
        <v>0</v>
      </c>
      <c r="AP468">
        <v>0</v>
      </c>
      <c r="AQ468">
        <v>0</v>
      </c>
      <c r="AR468">
        <v>0</v>
      </c>
      <c r="AS468">
        <v>0</v>
      </c>
      <c r="AU468">
        <v>0</v>
      </c>
      <c r="AW468">
        <v>0</v>
      </c>
      <c r="AX468">
        <v>0</v>
      </c>
      <c r="AY468">
        <v>0</v>
      </c>
      <c r="AZ468">
        <v>0</v>
      </c>
      <c r="BB468">
        <v>0</v>
      </c>
      <c r="BC468" s="2">
        <v>2958465</v>
      </c>
      <c r="BD468">
        <v>0</v>
      </c>
      <c r="BE468">
        <v>0</v>
      </c>
    </row>
    <row r="469" spans="1:77" hidden="1" x14ac:dyDescent="0.25">
      <c r="A469">
        <v>152947</v>
      </c>
      <c r="B469" t="s">
        <v>581</v>
      </c>
      <c r="C469">
        <v>20067644</v>
      </c>
      <c r="D469" t="s">
        <v>3</v>
      </c>
      <c r="E469">
        <v>1992</v>
      </c>
      <c r="F469">
        <v>55</v>
      </c>
      <c r="G469">
        <v>160</v>
      </c>
      <c r="H469" s="2">
        <v>44188</v>
      </c>
      <c r="I469" s="2">
        <v>44203</v>
      </c>
      <c r="J469" s="2">
        <v>44203</v>
      </c>
      <c r="K469" s="2">
        <v>44206</v>
      </c>
      <c r="L469" t="s">
        <v>82</v>
      </c>
      <c r="M469" t="s">
        <v>83</v>
      </c>
      <c r="N469">
        <v>1</v>
      </c>
      <c r="O469">
        <v>8.5</v>
      </c>
      <c r="P469">
        <v>0</v>
      </c>
      <c r="Q469">
        <v>0</v>
      </c>
      <c r="R469">
        <v>0</v>
      </c>
      <c r="S469">
        <v>3</v>
      </c>
      <c r="T469" t="s">
        <v>2</v>
      </c>
      <c r="U469" t="s">
        <v>5</v>
      </c>
      <c r="V469">
        <v>2</v>
      </c>
      <c r="W469" t="s">
        <v>91</v>
      </c>
      <c r="X469">
        <v>0</v>
      </c>
      <c r="Z469">
        <v>0</v>
      </c>
      <c r="AD469">
        <v>23</v>
      </c>
      <c r="AE469" s="4">
        <v>44211</v>
      </c>
      <c r="AF469">
        <v>14</v>
      </c>
      <c r="AG469">
        <v>12</v>
      </c>
      <c r="AH469" s="1">
        <v>2</v>
      </c>
      <c r="AI469">
        <v>6</v>
      </c>
      <c r="AJ469">
        <v>2</v>
      </c>
      <c r="AK469">
        <v>0</v>
      </c>
      <c r="AL469">
        <v>0</v>
      </c>
      <c r="AM469">
        <v>0</v>
      </c>
      <c r="AN469">
        <v>8</v>
      </c>
      <c r="AO469">
        <v>0</v>
      </c>
      <c r="AP469">
        <v>0</v>
      </c>
      <c r="AQ469">
        <v>0</v>
      </c>
      <c r="AR469">
        <v>0</v>
      </c>
      <c r="AS469">
        <v>0</v>
      </c>
      <c r="AU469">
        <v>0</v>
      </c>
      <c r="AW469">
        <v>0</v>
      </c>
      <c r="AX469">
        <v>0</v>
      </c>
      <c r="AY469">
        <v>0</v>
      </c>
      <c r="AZ469">
        <v>0</v>
      </c>
      <c r="BB469">
        <v>0</v>
      </c>
      <c r="BC469" s="2">
        <v>2958465</v>
      </c>
      <c r="BD469">
        <v>0</v>
      </c>
      <c r="BE469">
        <v>0</v>
      </c>
    </row>
    <row r="470" spans="1:77" hidden="1" x14ac:dyDescent="0.25">
      <c r="A470">
        <v>153037</v>
      </c>
      <c r="B470" t="s">
        <v>582</v>
      </c>
      <c r="C470">
        <v>20067944</v>
      </c>
      <c r="D470" t="s">
        <v>3</v>
      </c>
      <c r="E470">
        <v>1997</v>
      </c>
      <c r="F470">
        <v>65</v>
      </c>
      <c r="G470">
        <v>150</v>
      </c>
      <c r="H470" s="2">
        <v>44181</v>
      </c>
      <c r="I470" s="2">
        <v>44185</v>
      </c>
      <c r="J470" s="2">
        <v>44185</v>
      </c>
      <c r="K470" s="2">
        <v>44188</v>
      </c>
      <c r="L470" t="s">
        <v>82</v>
      </c>
      <c r="M470" t="s">
        <v>83</v>
      </c>
      <c r="N470">
        <v>1</v>
      </c>
      <c r="O470">
        <v>7</v>
      </c>
      <c r="P470">
        <v>0</v>
      </c>
      <c r="Q470">
        <v>0</v>
      </c>
      <c r="R470">
        <v>0</v>
      </c>
      <c r="S470">
        <v>2</v>
      </c>
      <c r="T470" t="s">
        <v>2</v>
      </c>
      <c r="U470" t="s">
        <v>6</v>
      </c>
      <c r="V470">
        <v>2</v>
      </c>
      <c r="W470" t="s">
        <v>91</v>
      </c>
      <c r="X470">
        <v>0</v>
      </c>
      <c r="Z470">
        <v>0</v>
      </c>
      <c r="AD470">
        <v>9</v>
      </c>
      <c r="AE470" s="4">
        <v>44193</v>
      </c>
      <c r="AF470">
        <v>5</v>
      </c>
      <c r="AG470">
        <v>4</v>
      </c>
      <c r="AH470" s="1">
        <v>1</v>
      </c>
      <c r="AI470">
        <v>1</v>
      </c>
      <c r="AJ470">
        <v>1</v>
      </c>
      <c r="AK470">
        <v>0</v>
      </c>
      <c r="AL470">
        <v>0</v>
      </c>
      <c r="AM470">
        <v>0</v>
      </c>
      <c r="AN470">
        <v>3</v>
      </c>
      <c r="AO470">
        <v>0</v>
      </c>
      <c r="AP470">
        <v>0</v>
      </c>
      <c r="AQ470">
        <v>0</v>
      </c>
      <c r="AR470">
        <v>0</v>
      </c>
      <c r="AS470">
        <v>0</v>
      </c>
      <c r="AU470">
        <v>0</v>
      </c>
      <c r="AW470">
        <v>0</v>
      </c>
      <c r="AX470">
        <v>0</v>
      </c>
      <c r="AY470">
        <v>0</v>
      </c>
      <c r="AZ470">
        <v>0</v>
      </c>
      <c r="BB470">
        <v>0</v>
      </c>
      <c r="BC470" s="2">
        <v>2958465</v>
      </c>
      <c r="BD470">
        <v>0</v>
      </c>
      <c r="BE470">
        <v>0</v>
      </c>
    </row>
    <row r="471" spans="1:77" hidden="1" x14ac:dyDescent="0.25">
      <c r="A471">
        <v>153306</v>
      </c>
      <c r="B471" t="s">
        <v>583</v>
      </c>
      <c r="C471">
        <v>20068783</v>
      </c>
      <c r="D471" t="s">
        <v>3</v>
      </c>
      <c r="E471">
        <v>1987</v>
      </c>
      <c r="F471">
        <v>46</v>
      </c>
      <c r="G471">
        <v>150</v>
      </c>
      <c r="H471" s="2">
        <v>44200</v>
      </c>
      <c r="I471" s="2">
        <v>44203</v>
      </c>
      <c r="J471" s="2">
        <v>44203</v>
      </c>
      <c r="K471" s="2">
        <v>44206</v>
      </c>
      <c r="L471" t="s">
        <v>82</v>
      </c>
      <c r="M471" t="s">
        <v>83</v>
      </c>
      <c r="N471">
        <v>1</v>
      </c>
      <c r="O471">
        <v>5</v>
      </c>
      <c r="P471">
        <v>0</v>
      </c>
      <c r="Q471">
        <v>0</v>
      </c>
      <c r="R471">
        <v>10</v>
      </c>
      <c r="S471">
        <v>3</v>
      </c>
      <c r="T471" t="s">
        <v>2</v>
      </c>
      <c r="U471" t="s">
        <v>6</v>
      </c>
      <c r="V471">
        <v>2</v>
      </c>
      <c r="W471" t="s">
        <v>91</v>
      </c>
      <c r="X471">
        <v>0</v>
      </c>
      <c r="Z471">
        <v>0</v>
      </c>
      <c r="AB471">
        <v>20.56</v>
      </c>
      <c r="AC471">
        <v>0.82699999999999996</v>
      </c>
      <c r="AD471">
        <v>27</v>
      </c>
      <c r="AE471" s="4">
        <v>44211</v>
      </c>
      <c r="AF471">
        <v>19</v>
      </c>
      <c r="AG471">
        <v>16</v>
      </c>
      <c r="AH471" s="1">
        <v>2</v>
      </c>
      <c r="AI471">
        <v>3</v>
      </c>
      <c r="AJ471">
        <v>4</v>
      </c>
      <c r="AK471">
        <v>0</v>
      </c>
      <c r="AL471">
        <v>0</v>
      </c>
      <c r="AM471">
        <v>0</v>
      </c>
      <c r="AN471">
        <v>8</v>
      </c>
      <c r="AO471">
        <v>0</v>
      </c>
      <c r="AP471">
        <v>0</v>
      </c>
      <c r="AQ471">
        <v>0</v>
      </c>
      <c r="AR471">
        <v>0</v>
      </c>
      <c r="AS471">
        <v>0</v>
      </c>
      <c r="AU471">
        <v>0</v>
      </c>
      <c r="AW471">
        <v>0</v>
      </c>
      <c r="AX471">
        <v>0</v>
      </c>
      <c r="AY471">
        <v>0</v>
      </c>
      <c r="AZ471">
        <v>0</v>
      </c>
      <c r="BB471">
        <v>0</v>
      </c>
      <c r="BC471" s="2">
        <v>2958465</v>
      </c>
      <c r="BD471">
        <v>0</v>
      </c>
      <c r="BE471">
        <v>0</v>
      </c>
    </row>
    <row r="472" spans="1:77" hidden="1" x14ac:dyDescent="0.25">
      <c r="A472">
        <v>153345</v>
      </c>
      <c r="B472" t="s">
        <v>584</v>
      </c>
      <c r="C472">
        <v>20068936</v>
      </c>
      <c r="D472" t="s">
        <v>3</v>
      </c>
      <c r="E472">
        <v>1983</v>
      </c>
      <c r="F472">
        <v>60</v>
      </c>
      <c r="G472">
        <v>164</v>
      </c>
      <c r="H472" s="2">
        <v>44195</v>
      </c>
      <c r="I472" s="2">
        <v>44200</v>
      </c>
      <c r="J472" s="2">
        <v>44210</v>
      </c>
      <c r="K472" s="2">
        <v>44212</v>
      </c>
      <c r="L472" t="s">
        <v>81</v>
      </c>
      <c r="M472" t="s">
        <v>83</v>
      </c>
      <c r="N472">
        <v>1</v>
      </c>
      <c r="O472">
        <v>7.5</v>
      </c>
      <c r="P472">
        <v>0</v>
      </c>
      <c r="Q472">
        <v>0</v>
      </c>
      <c r="R472">
        <v>2002</v>
      </c>
      <c r="S472">
        <v>6</v>
      </c>
      <c r="T472" t="s">
        <v>16</v>
      </c>
      <c r="U472" t="s">
        <v>6</v>
      </c>
      <c r="V472">
        <v>4</v>
      </c>
      <c r="W472" t="s">
        <v>219</v>
      </c>
      <c r="X472">
        <v>6</v>
      </c>
      <c r="Y472" t="s">
        <v>367</v>
      </c>
      <c r="Z472">
        <v>1</v>
      </c>
      <c r="AA472" t="s">
        <v>98</v>
      </c>
      <c r="AD472">
        <v>7</v>
      </c>
      <c r="AE472" s="4">
        <v>44216</v>
      </c>
      <c r="AF472">
        <v>4</v>
      </c>
      <c r="AG472">
        <v>1</v>
      </c>
      <c r="AH472" s="1">
        <v>0</v>
      </c>
      <c r="AI472">
        <v>2</v>
      </c>
      <c r="AJ472">
        <v>0</v>
      </c>
      <c r="AK472">
        <v>0</v>
      </c>
      <c r="AL472">
        <v>0</v>
      </c>
      <c r="AM472">
        <v>0</v>
      </c>
      <c r="AN472">
        <v>3</v>
      </c>
      <c r="AO472">
        <v>0</v>
      </c>
      <c r="AP472">
        <v>0</v>
      </c>
      <c r="AQ472">
        <v>0</v>
      </c>
      <c r="AR472">
        <v>0</v>
      </c>
      <c r="AS472">
        <v>0</v>
      </c>
      <c r="AU472">
        <v>0</v>
      </c>
      <c r="AW472">
        <v>0</v>
      </c>
      <c r="AX472">
        <v>0</v>
      </c>
      <c r="AY472">
        <v>0</v>
      </c>
      <c r="AZ472">
        <v>0</v>
      </c>
      <c r="BB472">
        <v>0</v>
      </c>
      <c r="BC472" s="2">
        <v>2958465</v>
      </c>
      <c r="BD472">
        <v>0</v>
      </c>
      <c r="BE472">
        <v>0</v>
      </c>
      <c r="BY472" s="2"/>
    </row>
    <row r="473" spans="1:77" hidden="1" x14ac:dyDescent="0.25">
      <c r="A473">
        <v>153436</v>
      </c>
      <c r="B473" t="s">
        <v>585</v>
      </c>
      <c r="C473">
        <v>20069253</v>
      </c>
      <c r="D473" t="s">
        <v>3</v>
      </c>
      <c r="E473">
        <v>1994</v>
      </c>
      <c r="F473">
        <v>63</v>
      </c>
      <c r="G473">
        <v>157</v>
      </c>
      <c r="H473" s="2">
        <v>44172</v>
      </c>
      <c r="I473" s="2">
        <v>44174</v>
      </c>
      <c r="J473" s="2">
        <v>44174</v>
      </c>
      <c r="K473" s="2">
        <v>44177</v>
      </c>
      <c r="L473" t="s">
        <v>82</v>
      </c>
      <c r="M473" t="s">
        <v>83</v>
      </c>
      <c r="N473">
        <v>1</v>
      </c>
      <c r="O473">
        <v>6</v>
      </c>
      <c r="P473">
        <v>0</v>
      </c>
      <c r="Q473">
        <v>0</v>
      </c>
      <c r="R473">
        <v>0</v>
      </c>
      <c r="S473">
        <v>2</v>
      </c>
      <c r="T473" t="s">
        <v>2</v>
      </c>
      <c r="U473" t="s">
        <v>6</v>
      </c>
      <c r="V473">
        <v>2</v>
      </c>
      <c r="W473" t="s">
        <v>91</v>
      </c>
      <c r="X473">
        <v>0</v>
      </c>
      <c r="Z473">
        <v>0</v>
      </c>
      <c r="AD473">
        <v>25</v>
      </c>
      <c r="AE473" s="4">
        <v>44182</v>
      </c>
      <c r="AF473">
        <v>19</v>
      </c>
      <c r="AG473">
        <v>16</v>
      </c>
      <c r="AH473" s="1">
        <v>0</v>
      </c>
      <c r="AI473">
        <v>7</v>
      </c>
      <c r="AJ473">
        <v>3</v>
      </c>
      <c r="AK473">
        <v>0</v>
      </c>
      <c r="AL473">
        <v>0</v>
      </c>
      <c r="AM473">
        <v>0</v>
      </c>
      <c r="AN473">
        <v>8</v>
      </c>
      <c r="AO473">
        <v>0</v>
      </c>
      <c r="AP473">
        <v>0</v>
      </c>
      <c r="AQ473">
        <v>0</v>
      </c>
      <c r="AR473">
        <v>0</v>
      </c>
      <c r="AS473">
        <v>0</v>
      </c>
      <c r="AU473">
        <v>0</v>
      </c>
      <c r="AW473">
        <v>0</v>
      </c>
      <c r="AX473">
        <v>0</v>
      </c>
      <c r="AY473">
        <v>0</v>
      </c>
      <c r="AZ473">
        <v>0</v>
      </c>
      <c r="BB473">
        <v>0</v>
      </c>
      <c r="BC473" s="2">
        <v>2958465</v>
      </c>
      <c r="BD473">
        <v>0</v>
      </c>
      <c r="BE473">
        <v>0</v>
      </c>
    </row>
    <row r="474" spans="1:77" hidden="1" x14ac:dyDescent="0.25">
      <c r="A474">
        <v>153705</v>
      </c>
      <c r="B474" t="s">
        <v>586</v>
      </c>
      <c r="C474">
        <v>20070071</v>
      </c>
      <c r="D474" t="s">
        <v>3</v>
      </c>
      <c r="E474">
        <v>1987</v>
      </c>
      <c r="F474">
        <v>52</v>
      </c>
      <c r="G474">
        <v>157</v>
      </c>
      <c r="H474" s="2">
        <v>44245</v>
      </c>
      <c r="I474" s="2">
        <v>44248</v>
      </c>
      <c r="J474" s="2">
        <v>2958152</v>
      </c>
      <c r="K474" s="2">
        <v>44251</v>
      </c>
      <c r="L474" t="s">
        <v>82</v>
      </c>
      <c r="M474" t="s">
        <v>83</v>
      </c>
      <c r="N474">
        <v>1</v>
      </c>
      <c r="O474">
        <v>5</v>
      </c>
      <c r="P474">
        <v>0</v>
      </c>
      <c r="Q474">
        <v>0</v>
      </c>
      <c r="R474">
        <v>10</v>
      </c>
      <c r="S474">
        <v>1</v>
      </c>
      <c r="T474" t="s">
        <v>2</v>
      </c>
      <c r="U474" t="s">
        <v>11</v>
      </c>
      <c r="V474">
        <v>2</v>
      </c>
      <c r="W474" t="s">
        <v>91</v>
      </c>
      <c r="X474">
        <v>0</v>
      </c>
      <c r="Z474">
        <v>0</v>
      </c>
      <c r="AD474">
        <v>19</v>
      </c>
      <c r="AE474" s="4">
        <v>44260</v>
      </c>
      <c r="AF474">
        <v>17</v>
      </c>
      <c r="AG474">
        <v>13</v>
      </c>
      <c r="AH474" s="1">
        <v>1</v>
      </c>
      <c r="AI474">
        <v>1</v>
      </c>
      <c r="AJ474">
        <v>4</v>
      </c>
      <c r="AK474">
        <v>0</v>
      </c>
      <c r="AL474">
        <v>1</v>
      </c>
      <c r="AM474">
        <v>0</v>
      </c>
      <c r="AN474">
        <v>3</v>
      </c>
      <c r="AO474">
        <v>0</v>
      </c>
      <c r="AP474">
        <v>0</v>
      </c>
      <c r="AQ474">
        <v>0</v>
      </c>
      <c r="AR474">
        <v>0</v>
      </c>
      <c r="AS474">
        <v>0</v>
      </c>
      <c r="AU474">
        <v>0</v>
      </c>
      <c r="AW474">
        <v>0</v>
      </c>
      <c r="AX474">
        <v>0</v>
      </c>
      <c r="AY474">
        <v>0</v>
      </c>
      <c r="AZ474">
        <v>0</v>
      </c>
      <c r="BB474">
        <v>0</v>
      </c>
      <c r="BC474" s="2">
        <v>2958465</v>
      </c>
      <c r="BD474">
        <v>0</v>
      </c>
      <c r="BE474">
        <v>0</v>
      </c>
    </row>
    <row r="475" spans="1:77" hidden="1" x14ac:dyDescent="0.25">
      <c r="A475">
        <v>153731</v>
      </c>
      <c r="B475" t="s">
        <v>587</v>
      </c>
      <c r="C475">
        <v>20070151</v>
      </c>
      <c r="D475" t="s">
        <v>3</v>
      </c>
      <c r="E475">
        <v>1992</v>
      </c>
      <c r="F475">
        <v>56</v>
      </c>
      <c r="G475">
        <v>155</v>
      </c>
      <c r="H475" s="2">
        <v>44194</v>
      </c>
      <c r="I475" s="2">
        <v>44195</v>
      </c>
      <c r="J475" s="2">
        <v>44195</v>
      </c>
      <c r="K475" s="2">
        <v>44198</v>
      </c>
      <c r="L475" t="s">
        <v>82</v>
      </c>
      <c r="M475" t="s">
        <v>83</v>
      </c>
      <c r="N475">
        <v>1</v>
      </c>
      <c r="O475">
        <v>4</v>
      </c>
      <c r="P475">
        <v>0</v>
      </c>
      <c r="Q475">
        <v>0</v>
      </c>
      <c r="R475">
        <v>0</v>
      </c>
      <c r="S475">
        <v>1</v>
      </c>
      <c r="T475" t="s">
        <v>2</v>
      </c>
      <c r="U475" t="s">
        <v>6</v>
      </c>
      <c r="V475">
        <v>2</v>
      </c>
      <c r="W475" t="s">
        <v>91</v>
      </c>
      <c r="X475">
        <v>0</v>
      </c>
      <c r="Z475">
        <v>0</v>
      </c>
      <c r="AD475">
        <v>28</v>
      </c>
      <c r="AE475" s="4">
        <v>44203</v>
      </c>
      <c r="AF475">
        <v>18</v>
      </c>
      <c r="AG475">
        <v>16</v>
      </c>
      <c r="AH475" s="1">
        <v>0</v>
      </c>
      <c r="AI475">
        <v>4</v>
      </c>
      <c r="AJ475">
        <v>5</v>
      </c>
      <c r="AK475">
        <v>0</v>
      </c>
      <c r="AL475">
        <v>0</v>
      </c>
      <c r="AM475">
        <v>0</v>
      </c>
      <c r="AN475">
        <v>8</v>
      </c>
      <c r="AO475">
        <v>0</v>
      </c>
      <c r="AP475">
        <v>0</v>
      </c>
      <c r="AQ475">
        <v>0</v>
      </c>
      <c r="AR475">
        <v>0</v>
      </c>
      <c r="AS475">
        <v>0</v>
      </c>
      <c r="AU475">
        <v>0</v>
      </c>
      <c r="AW475">
        <v>0</v>
      </c>
      <c r="AX475">
        <v>0</v>
      </c>
      <c r="AY475">
        <v>0</v>
      </c>
      <c r="AZ475">
        <v>0</v>
      </c>
      <c r="BB475">
        <v>0</v>
      </c>
      <c r="BC475" s="2">
        <v>2958465</v>
      </c>
      <c r="BD475">
        <v>0</v>
      </c>
      <c r="BE475">
        <v>0</v>
      </c>
    </row>
    <row r="476" spans="1:77" hidden="1" x14ac:dyDescent="0.25">
      <c r="A476">
        <v>153825</v>
      </c>
      <c r="B476" t="s">
        <v>588</v>
      </c>
      <c r="C476">
        <v>20070411</v>
      </c>
      <c r="D476" t="s">
        <v>3</v>
      </c>
      <c r="E476">
        <v>1993</v>
      </c>
      <c r="F476">
        <v>48</v>
      </c>
      <c r="G476">
        <v>145</v>
      </c>
      <c r="H476" s="2">
        <v>44190</v>
      </c>
      <c r="I476" s="2">
        <v>44192</v>
      </c>
      <c r="J476" s="2">
        <v>44192</v>
      </c>
      <c r="K476" s="2">
        <v>44195</v>
      </c>
      <c r="L476" t="s">
        <v>82</v>
      </c>
      <c r="M476" t="s">
        <v>83</v>
      </c>
      <c r="N476">
        <v>1</v>
      </c>
      <c r="O476">
        <v>9.5</v>
      </c>
      <c r="P476">
        <v>0</v>
      </c>
      <c r="Q476">
        <v>0</v>
      </c>
      <c r="R476">
        <v>0</v>
      </c>
      <c r="S476">
        <v>4</v>
      </c>
      <c r="T476" t="s">
        <v>2</v>
      </c>
      <c r="U476" t="s">
        <v>6</v>
      </c>
      <c r="V476">
        <v>2</v>
      </c>
      <c r="W476" t="s">
        <v>91</v>
      </c>
      <c r="X476">
        <v>0</v>
      </c>
      <c r="Z476">
        <v>0</v>
      </c>
      <c r="AD476">
        <v>7</v>
      </c>
      <c r="AE476" s="4">
        <v>44200</v>
      </c>
      <c r="AF476">
        <v>6</v>
      </c>
      <c r="AG476">
        <v>5</v>
      </c>
      <c r="AH476" s="1">
        <v>0</v>
      </c>
      <c r="AI476">
        <v>3</v>
      </c>
      <c r="AJ476">
        <v>1</v>
      </c>
      <c r="AK476">
        <v>0</v>
      </c>
      <c r="AL476">
        <v>0</v>
      </c>
      <c r="AM476">
        <v>0</v>
      </c>
      <c r="AN476">
        <v>4</v>
      </c>
      <c r="AO476">
        <v>0</v>
      </c>
      <c r="AP476">
        <v>0</v>
      </c>
      <c r="AQ476">
        <v>0</v>
      </c>
      <c r="AR476">
        <v>0</v>
      </c>
      <c r="AS476">
        <v>0</v>
      </c>
      <c r="AU476">
        <v>0</v>
      </c>
      <c r="AW476">
        <v>0</v>
      </c>
      <c r="AX476">
        <v>0</v>
      </c>
      <c r="AY476">
        <v>0</v>
      </c>
      <c r="AZ476">
        <v>0</v>
      </c>
      <c r="BB476">
        <v>0</v>
      </c>
      <c r="BC476" s="2">
        <v>2958465</v>
      </c>
      <c r="BD476">
        <v>0</v>
      </c>
      <c r="BE476">
        <v>0</v>
      </c>
    </row>
    <row r="477" spans="1:77" hidden="1" x14ac:dyDescent="0.25">
      <c r="A477">
        <v>153954</v>
      </c>
      <c r="B477" t="s">
        <v>589</v>
      </c>
      <c r="C477">
        <v>20070763</v>
      </c>
      <c r="D477" t="s">
        <v>3</v>
      </c>
      <c r="E477">
        <v>1989</v>
      </c>
      <c r="F477">
        <v>58</v>
      </c>
      <c r="G477">
        <v>160</v>
      </c>
      <c r="H477" s="2">
        <v>44319</v>
      </c>
      <c r="I477" s="2">
        <v>44321</v>
      </c>
      <c r="J477" s="2">
        <v>2958465</v>
      </c>
      <c r="K477" s="2">
        <v>44324</v>
      </c>
      <c r="L477" t="s">
        <v>82</v>
      </c>
      <c r="M477" t="s">
        <v>83</v>
      </c>
      <c r="N477">
        <v>1</v>
      </c>
      <c r="O477">
        <v>6</v>
      </c>
      <c r="P477">
        <v>0</v>
      </c>
      <c r="Q477">
        <v>0</v>
      </c>
      <c r="R477">
        <v>1001</v>
      </c>
      <c r="S477">
        <v>4</v>
      </c>
      <c r="T477" t="s">
        <v>2</v>
      </c>
      <c r="U477" t="s">
        <v>6</v>
      </c>
      <c r="V477">
        <v>2</v>
      </c>
      <c r="W477" t="s">
        <v>91</v>
      </c>
      <c r="X477">
        <v>0</v>
      </c>
      <c r="Z477">
        <v>0</v>
      </c>
      <c r="AD477">
        <v>25</v>
      </c>
      <c r="AE477" s="4">
        <v>44332</v>
      </c>
      <c r="AF477">
        <v>19</v>
      </c>
      <c r="AG477">
        <v>3</v>
      </c>
      <c r="AH477" s="1">
        <v>0</v>
      </c>
      <c r="AI477">
        <v>2</v>
      </c>
      <c r="AJ477">
        <v>1</v>
      </c>
      <c r="AK477">
        <v>0</v>
      </c>
      <c r="AL477">
        <v>1</v>
      </c>
      <c r="AM477">
        <v>3</v>
      </c>
      <c r="AN477">
        <v>4</v>
      </c>
      <c r="AO477">
        <v>0</v>
      </c>
      <c r="AP477">
        <v>0</v>
      </c>
      <c r="AQ477">
        <v>0</v>
      </c>
      <c r="AR477">
        <v>0</v>
      </c>
      <c r="AS477">
        <v>0</v>
      </c>
      <c r="AU477">
        <v>0</v>
      </c>
      <c r="AW477">
        <v>0</v>
      </c>
      <c r="AX477">
        <v>0</v>
      </c>
      <c r="AY477">
        <v>0</v>
      </c>
      <c r="AZ477">
        <v>0</v>
      </c>
      <c r="BB477">
        <v>0</v>
      </c>
      <c r="BC477" s="2">
        <v>2958465</v>
      </c>
      <c r="BD477">
        <v>0</v>
      </c>
      <c r="BE477">
        <v>0</v>
      </c>
    </row>
    <row r="478" spans="1:77" hidden="1" x14ac:dyDescent="0.25">
      <c r="A478">
        <v>154004</v>
      </c>
      <c r="B478" t="s">
        <v>590</v>
      </c>
      <c r="C478">
        <v>20070946</v>
      </c>
      <c r="D478" t="s">
        <v>3</v>
      </c>
      <c r="E478">
        <v>1995</v>
      </c>
      <c r="F478">
        <v>58</v>
      </c>
      <c r="G478">
        <v>156</v>
      </c>
      <c r="H478" s="2">
        <v>44467</v>
      </c>
      <c r="I478" s="2">
        <v>44469</v>
      </c>
      <c r="J478" s="2">
        <v>2958465</v>
      </c>
      <c r="K478" s="2">
        <v>44472</v>
      </c>
      <c r="L478" t="s">
        <v>82</v>
      </c>
      <c r="M478" t="s">
        <v>83</v>
      </c>
      <c r="N478">
        <v>1</v>
      </c>
      <c r="P478">
        <v>0</v>
      </c>
      <c r="Q478">
        <v>0</v>
      </c>
      <c r="R478">
        <v>0</v>
      </c>
      <c r="S478">
        <v>2</v>
      </c>
      <c r="T478" t="s">
        <v>19</v>
      </c>
      <c r="U478" t="s">
        <v>6</v>
      </c>
      <c r="V478">
        <v>2</v>
      </c>
      <c r="W478" t="s">
        <v>91</v>
      </c>
      <c r="X478">
        <v>0</v>
      </c>
      <c r="Z478">
        <v>0</v>
      </c>
      <c r="AD478">
        <v>22</v>
      </c>
      <c r="AE478" s="4">
        <v>44479</v>
      </c>
      <c r="AF478">
        <v>15</v>
      </c>
      <c r="AG478">
        <v>11</v>
      </c>
      <c r="AH478" s="1">
        <v>0</v>
      </c>
      <c r="AI478">
        <v>5</v>
      </c>
      <c r="AJ478">
        <v>2</v>
      </c>
      <c r="AK478">
        <v>0</v>
      </c>
      <c r="AL478">
        <v>1</v>
      </c>
      <c r="AM478">
        <v>3</v>
      </c>
      <c r="AN478">
        <v>4</v>
      </c>
      <c r="AO478">
        <v>0</v>
      </c>
      <c r="AP478">
        <v>0</v>
      </c>
      <c r="AQ478">
        <v>0</v>
      </c>
      <c r="AR478">
        <v>0</v>
      </c>
      <c r="AS478">
        <v>0</v>
      </c>
      <c r="AU478">
        <v>0</v>
      </c>
      <c r="AW478">
        <v>0</v>
      </c>
      <c r="AX478">
        <v>0</v>
      </c>
      <c r="AY478">
        <v>0</v>
      </c>
      <c r="AZ478">
        <v>0</v>
      </c>
      <c r="BB478">
        <v>0</v>
      </c>
      <c r="BC478" s="2">
        <v>2958465</v>
      </c>
      <c r="BD478">
        <v>0</v>
      </c>
      <c r="BE478">
        <v>0</v>
      </c>
    </row>
    <row r="479" spans="1:77" hidden="1" x14ac:dyDescent="0.25">
      <c r="A479">
        <v>154266</v>
      </c>
      <c r="B479" t="s">
        <v>591</v>
      </c>
      <c r="C479">
        <v>20071684</v>
      </c>
      <c r="D479" t="s">
        <v>3</v>
      </c>
      <c r="E479">
        <v>1990</v>
      </c>
      <c r="F479">
        <v>48</v>
      </c>
      <c r="G479">
        <v>158</v>
      </c>
      <c r="H479" s="2">
        <v>44685</v>
      </c>
      <c r="I479" s="2">
        <v>44686</v>
      </c>
      <c r="J479" s="2">
        <v>2958465</v>
      </c>
      <c r="K479" s="2">
        <v>44689</v>
      </c>
      <c r="L479" t="s">
        <v>82</v>
      </c>
      <c r="M479" t="s">
        <v>83</v>
      </c>
      <c r="N479">
        <v>1</v>
      </c>
      <c r="O479">
        <v>7</v>
      </c>
      <c r="P479">
        <v>0</v>
      </c>
      <c r="Q479">
        <v>0</v>
      </c>
      <c r="R479">
        <v>0</v>
      </c>
      <c r="S479">
        <v>2</v>
      </c>
      <c r="T479" t="s">
        <v>2</v>
      </c>
      <c r="U479" t="s">
        <v>6</v>
      </c>
      <c r="V479">
        <v>2</v>
      </c>
      <c r="W479" t="s">
        <v>98</v>
      </c>
      <c r="X479">
        <v>1</v>
      </c>
      <c r="Y479" t="s">
        <v>98</v>
      </c>
      <c r="Z479">
        <v>0</v>
      </c>
      <c r="AD479">
        <v>48</v>
      </c>
      <c r="AE479" s="4">
        <v>44696</v>
      </c>
      <c r="AF479">
        <v>33</v>
      </c>
      <c r="AG479">
        <v>24</v>
      </c>
      <c r="AH479" s="1">
        <v>5</v>
      </c>
      <c r="AI479">
        <v>9</v>
      </c>
      <c r="AJ479">
        <v>3</v>
      </c>
      <c r="AK479">
        <v>3</v>
      </c>
      <c r="AL479">
        <v>1</v>
      </c>
      <c r="AM479">
        <v>6</v>
      </c>
      <c r="AN479">
        <v>10</v>
      </c>
      <c r="AO479">
        <v>0</v>
      </c>
      <c r="AP479">
        <v>0</v>
      </c>
      <c r="AQ479">
        <v>0</v>
      </c>
      <c r="AR479">
        <v>0</v>
      </c>
      <c r="AS479">
        <v>0</v>
      </c>
      <c r="AU479">
        <v>0</v>
      </c>
      <c r="AW479">
        <v>0</v>
      </c>
      <c r="AX479">
        <v>0</v>
      </c>
      <c r="AY479">
        <v>0</v>
      </c>
      <c r="AZ479">
        <v>0</v>
      </c>
      <c r="BB479">
        <v>0</v>
      </c>
      <c r="BC479" s="2">
        <v>2958465</v>
      </c>
      <c r="BD479">
        <v>0</v>
      </c>
      <c r="BE479">
        <v>0</v>
      </c>
    </row>
    <row r="480" spans="1:77" hidden="1" x14ac:dyDescent="0.25">
      <c r="A480">
        <v>154348</v>
      </c>
      <c r="B480" t="s">
        <v>592</v>
      </c>
      <c r="C480">
        <v>20071989</v>
      </c>
      <c r="D480" t="s">
        <v>3</v>
      </c>
      <c r="E480">
        <v>1990</v>
      </c>
      <c r="F480">
        <v>60</v>
      </c>
      <c r="G480">
        <v>155</v>
      </c>
      <c r="H480" s="2">
        <v>44198</v>
      </c>
      <c r="I480" s="2">
        <v>44202</v>
      </c>
      <c r="J480" s="2">
        <v>2958465</v>
      </c>
      <c r="K480" s="2">
        <v>44206</v>
      </c>
      <c r="L480" t="s">
        <v>90</v>
      </c>
      <c r="M480" t="s">
        <v>83</v>
      </c>
      <c r="N480">
        <v>1</v>
      </c>
      <c r="O480">
        <v>3</v>
      </c>
      <c r="P480">
        <v>0</v>
      </c>
      <c r="Q480">
        <v>0</v>
      </c>
      <c r="R480">
        <v>0</v>
      </c>
      <c r="S480">
        <v>4</v>
      </c>
      <c r="T480" t="s">
        <v>2</v>
      </c>
      <c r="U480" t="s">
        <v>6</v>
      </c>
      <c r="V480">
        <v>3</v>
      </c>
      <c r="W480" t="s">
        <v>102</v>
      </c>
      <c r="X480">
        <v>0</v>
      </c>
      <c r="Z480">
        <v>0</v>
      </c>
      <c r="AD480">
        <v>23</v>
      </c>
      <c r="AE480" s="4">
        <v>44211.527777777781</v>
      </c>
      <c r="AF480">
        <v>12</v>
      </c>
      <c r="AG480">
        <v>7</v>
      </c>
      <c r="AH480" s="1">
        <v>0</v>
      </c>
      <c r="AI480">
        <v>3</v>
      </c>
      <c r="AJ480">
        <v>0</v>
      </c>
      <c r="AK480">
        <v>0</v>
      </c>
      <c r="AL480">
        <v>0</v>
      </c>
      <c r="AM480">
        <v>0</v>
      </c>
      <c r="AN480">
        <v>3</v>
      </c>
      <c r="AO480">
        <v>0</v>
      </c>
      <c r="AP480">
        <v>0</v>
      </c>
      <c r="AQ480">
        <v>0</v>
      </c>
      <c r="AR480">
        <v>0</v>
      </c>
      <c r="AS480">
        <v>0</v>
      </c>
      <c r="AU480">
        <v>0</v>
      </c>
      <c r="AW480">
        <v>0</v>
      </c>
      <c r="AX480">
        <v>0</v>
      </c>
      <c r="AY480">
        <v>0</v>
      </c>
      <c r="AZ480">
        <v>0</v>
      </c>
      <c r="BB480">
        <v>0</v>
      </c>
      <c r="BC480" s="2">
        <v>2958465</v>
      </c>
      <c r="BD480">
        <v>0</v>
      </c>
      <c r="BE480">
        <v>0</v>
      </c>
    </row>
    <row r="481" spans="1:77" hidden="1" x14ac:dyDescent="0.25">
      <c r="A481">
        <v>154693</v>
      </c>
      <c r="B481" t="s">
        <v>593</v>
      </c>
      <c r="C481">
        <v>20073051</v>
      </c>
      <c r="D481" t="s">
        <v>3</v>
      </c>
      <c r="E481">
        <v>1990</v>
      </c>
      <c r="F481">
        <v>57</v>
      </c>
      <c r="G481">
        <v>153</v>
      </c>
      <c r="H481" s="2">
        <v>44303</v>
      </c>
      <c r="I481" s="2">
        <v>44304</v>
      </c>
      <c r="J481" s="2">
        <v>2958465</v>
      </c>
      <c r="K481" s="2">
        <v>44307</v>
      </c>
      <c r="L481" t="s">
        <v>82</v>
      </c>
      <c r="M481" t="s">
        <v>83</v>
      </c>
      <c r="N481">
        <v>1</v>
      </c>
      <c r="O481">
        <v>5</v>
      </c>
      <c r="P481">
        <v>0</v>
      </c>
      <c r="Q481">
        <v>0</v>
      </c>
      <c r="R481">
        <v>0</v>
      </c>
      <c r="S481">
        <v>5</v>
      </c>
      <c r="T481" t="s">
        <v>2</v>
      </c>
      <c r="U481" t="s">
        <v>6</v>
      </c>
      <c r="V481">
        <v>2</v>
      </c>
      <c r="W481" t="s">
        <v>91</v>
      </c>
      <c r="X481">
        <v>0</v>
      </c>
      <c r="Z481">
        <v>0</v>
      </c>
      <c r="AD481">
        <v>10</v>
      </c>
      <c r="AE481" s="4">
        <v>44315</v>
      </c>
      <c r="AF481">
        <v>8</v>
      </c>
      <c r="AG481">
        <v>4</v>
      </c>
      <c r="AH481" s="1">
        <v>0</v>
      </c>
      <c r="AI481">
        <v>0</v>
      </c>
      <c r="AJ481">
        <v>2</v>
      </c>
      <c r="AK481">
        <v>0</v>
      </c>
      <c r="AL481">
        <v>0</v>
      </c>
      <c r="AM481">
        <v>0</v>
      </c>
      <c r="AN481">
        <v>1</v>
      </c>
      <c r="AO481">
        <v>0</v>
      </c>
      <c r="AP481">
        <v>0</v>
      </c>
      <c r="AQ481">
        <v>0</v>
      </c>
      <c r="AR481">
        <v>0</v>
      </c>
      <c r="AS481">
        <v>0</v>
      </c>
      <c r="AU481">
        <v>0</v>
      </c>
      <c r="AW481">
        <v>0</v>
      </c>
      <c r="AX481">
        <v>0</v>
      </c>
      <c r="AY481">
        <v>0</v>
      </c>
      <c r="AZ481">
        <v>0</v>
      </c>
      <c r="BB481">
        <v>0</v>
      </c>
      <c r="BC481" s="2">
        <v>2958465</v>
      </c>
      <c r="BD481">
        <v>0</v>
      </c>
      <c r="BE481">
        <v>0</v>
      </c>
    </row>
    <row r="482" spans="1:77" hidden="1" x14ac:dyDescent="0.25">
      <c r="A482">
        <v>154891</v>
      </c>
      <c r="B482" t="s">
        <v>594</v>
      </c>
      <c r="C482">
        <v>20073613</v>
      </c>
      <c r="D482" t="s">
        <v>3</v>
      </c>
      <c r="E482">
        <v>1992</v>
      </c>
      <c r="F482">
        <v>65</v>
      </c>
      <c r="G482">
        <v>159</v>
      </c>
      <c r="H482" s="2">
        <v>44208</v>
      </c>
      <c r="I482" s="2">
        <v>44211</v>
      </c>
      <c r="J482" s="2">
        <v>2958465</v>
      </c>
      <c r="K482" s="2">
        <v>44214</v>
      </c>
      <c r="L482" t="s">
        <v>82</v>
      </c>
      <c r="M482" t="s">
        <v>83</v>
      </c>
      <c r="N482">
        <v>1</v>
      </c>
      <c r="O482">
        <v>7.5</v>
      </c>
      <c r="P482">
        <v>0</v>
      </c>
      <c r="Q482">
        <v>0</v>
      </c>
      <c r="R482">
        <v>0</v>
      </c>
      <c r="T482" t="s">
        <v>2</v>
      </c>
      <c r="U482" t="s">
        <v>6</v>
      </c>
      <c r="V482">
        <v>2</v>
      </c>
      <c r="W482" t="s">
        <v>91</v>
      </c>
      <c r="X482">
        <v>0</v>
      </c>
      <c r="Z482">
        <v>0</v>
      </c>
      <c r="AB482">
        <v>159.19999999999999</v>
      </c>
      <c r="AC482">
        <v>0.05</v>
      </c>
      <c r="AD482">
        <v>1</v>
      </c>
      <c r="AE482" s="4">
        <v>44220</v>
      </c>
      <c r="AF482">
        <v>1</v>
      </c>
      <c r="AG482">
        <v>0</v>
      </c>
      <c r="AH482" s="1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1</v>
      </c>
      <c r="AO482">
        <v>0</v>
      </c>
      <c r="AP482">
        <v>0</v>
      </c>
      <c r="AQ482">
        <v>0</v>
      </c>
      <c r="AR482">
        <v>0</v>
      </c>
      <c r="AS482">
        <v>0</v>
      </c>
      <c r="AU482">
        <v>0</v>
      </c>
      <c r="AW482">
        <v>0</v>
      </c>
      <c r="AX482">
        <v>0</v>
      </c>
      <c r="AY482">
        <v>0</v>
      </c>
      <c r="AZ482">
        <v>0</v>
      </c>
      <c r="BB482">
        <v>0</v>
      </c>
      <c r="BC482" s="2">
        <v>2958465</v>
      </c>
      <c r="BD482">
        <v>0</v>
      </c>
      <c r="BE482">
        <v>0</v>
      </c>
    </row>
    <row r="483" spans="1:77" hidden="1" x14ac:dyDescent="0.25">
      <c r="A483">
        <v>154891</v>
      </c>
      <c r="B483" t="s">
        <v>594</v>
      </c>
      <c r="C483">
        <v>20073613</v>
      </c>
      <c r="D483" t="s">
        <v>3</v>
      </c>
      <c r="E483">
        <v>1992</v>
      </c>
      <c r="F483">
        <v>65</v>
      </c>
      <c r="G483">
        <v>159</v>
      </c>
      <c r="H483" s="2">
        <v>44218</v>
      </c>
      <c r="I483" s="2">
        <v>44219</v>
      </c>
      <c r="J483" s="2">
        <v>44229</v>
      </c>
      <c r="K483" s="2">
        <v>44231</v>
      </c>
      <c r="L483" t="s">
        <v>82</v>
      </c>
      <c r="M483" t="s">
        <v>83</v>
      </c>
      <c r="N483">
        <v>2</v>
      </c>
      <c r="O483">
        <v>12</v>
      </c>
      <c r="P483">
        <v>0</v>
      </c>
      <c r="Q483">
        <v>0</v>
      </c>
      <c r="R483">
        <v>0</v>
      </c>
      <c r="T483" t="s">
        <v>2</v>
      </c>
      <c r="U483" t="s">
        <v>6</v>
      </c>
      <c r="V483">
        <v>6</v>
      </c>
      <c r="W483" t="s">
        <v>367</v>
      </c>
      <c r="X483">
        <v>6</v>
      </c>
      <c r="Y483" t="s">
        <v>382</v>
      </c>
      <c r="Z483">
        <v>4</v>
      </c>
      <c r="AA483" t="s">
        <v>380</v>
      </c>
      <c r="AB483">
        <v>278.3</v>
      </c>
      <c r="AC483">
        <v>5.0999999999999997E-2</v>
      </c>
      <c r="AD483">
        <v>8</v>
      </c>
      <c r="AE483" s="4">
        <v>44234</v>
      </c>
      <c r="AF483">
        <v>7</v>
      </c>
      <c r="AG483">
        <v>6</v>
      </c>
      <c r="AH483" s="1">
        <v>0</v>
      </c>
      <c r="AI483">
        <v>5</v>
      </c>
      <c r="AJ483">
        <v>0</v>
      </c>
      <c r="AK483">
        <v>0</v>
      </c>
      <c r="AL483">
        <v>0</v>
      </c>
      <c r="AM483">
        <v>0</v>
      </c>
      <c r="AN483">
        <v>5</v>
      </c>
      <c r="AO483">
        <v>0</v>
      </c>
      <c r="AP483">
        <v>0</v>
      </c>
      <c r="AQ483">
        <v>0</v>
      </c>
      <c r="AR483">
        <v>0</v>
      </c>
      <c r="AS483">
        <v>0</v>
      </c>
      <c r="AU483">
        <v>0</v>
      </c>
      <c r="AW483">
        <v>0</v>
      </c>
      <c r="AX483">
        <v>0</v>
      </c>
      <c r="AY483">
        <v>0</v>
      </c>
      <c r="AZ483">
        <v>0</v>
      </c>
      <c r="BB483">
        <v>0</v>
      </c>
      <c r="BC483" s="2">
        <v>2958465</v>
      </c>
      <c r="BD483">
        <v>0</v>
      </c>
      <c r="BE483">
        <v>0</v>
      </c>
      <c r="BY483" s="2"/>
    </row>
    <row r="484" spans="1:77" hidden="1" x14ac:dyDescent="0.25">
      <c r="A484">
        <v>154943</v>
      </c>
      <c r="B484" t="s">
        <v>595</v>
      </c>
      <c r="C484">
        <v>20073777</v>
      </c>
      <c r="D484" t="s">
        <v>3</v>
      </c>
      <c r="E484">
        <v>1988</v>
      </c>
      <c r="F484">
        <v>42</v>
      </c>
      <c r="G484">
        <v>163</v>
      </c>
      <c r="H484" s="2">
        <v>44188</v>
      </c>
      <c r="I484" s="2">
        <v>44196</v>
      </c>
      <c r="J484" s="2">
        <v>44196</v>
      </c>
      <c r="K484" s="2">
        <v>44199</v>
      </c>
      <c r="L484" t="s">
        <v>82</v>
      </c>
      <c r="M484" t="s">
        <v>83</v>
      </c>
      <c r="N484">
        <v>1</v>
      </c>
      <c r="O484">
        <v>6</v>
      </c>
      <c r="P484">
        <v>0</v>
      </c>
      <c r="Q484">
        <v>0</v>
      </c>
      <c r="R484">
        <v>0</v>
      </c>
      <c r="S484">
        <v>1</v>
      </c>
      <c r="T484" t="s">
        <v>8</v>
      </c>
      <c r="U484" t="s">
        <v>6</v>
      </c>
      <c r="V484">
        <v>2</v>
      </c>
      <c r="W484" t="s">
        <v>91</v>
      </c>
      <c r="X484">
        <v>0</v>
      </c>
      <c r="Z484">
        <v>0</v>
      </c>
      <c r="AD484">
        <v>10</v>
      </c>
      <c r="AE484" s="4">
        <v>44204</v>
      </c>
      <c r="AF484">
        <v>5</v>
      </c>
      <c r="AG484">
        <v>3</v>
      </c>
      <c r="AH484" s="1">
        <v>0</v>
      </c>
      <c r="AI484">
        <v>0</v>
      </c>
      <c r="AJ484">
        <v>2</v>
      </c>
      <c r="AK484">
        <v>0</v>
      </c>
      <c r="AL484">
        <v>0</v>
      </c>
      <c r="AM484">
        <v>0</v>
      </c>
      <c r="AN484">
        <v>2</v>
      </c>
      <c r="AO484">
        <v>0</v>
      </c>
      <c r="AP484">
        <v>0</v>
      </c>
      <c r="AQ484">
        <v>0</v>
      </c>
      <c r="AR484">
        <v>0</v>
      </c>
      <c r="AS484">
        <v>0</v>
      </c>
      <c r="AU484">
        <v>0</v>
      </c>
      <c r="AW484">
        <v>0</v>
      </c>
      <c r="AX484">
        <v>0</v>
      </c>
      <c r="AY484">
        <v>0</v>
      </c>
      <c r="AZ484">
        <v>0</v>
      </c>
      <c r="BB484">
        <v>0</v>
      </c>
      <c r="BC484" s="2">
        <v>2958465</v>
      </c>
      <c r="BD484">
        <v>0</v>
      </c>
      <c r="BE484">
        <v>0</v>
      </c>
    </row>
    <row r="485" spans="1:77" hidden="1" x14ac:dyDescent="0.25">
      <c r="A485">
        <v>155143</v>
      </c>
      <c r="B485" t="s">
        <v>596</v>
      </c>
      <c r="C485">
        <v>21000379</v>
      </c>
      <c r="D485" t="s">
        <v>3</v>
      </c>
      <c r="E485">
        <v>1993</v>
      </c>
      <c r="F485">
        <v>49</v>
      </c>
      <c r="G485">
        <v>153</v>
      </c>
      <c r="H485" s="2">
        <v>44200</v>
      </c>
      <c r="I485" s="2">
        <v>44203</v>
      </c>
      <c r="J485" s="2">
        <v>44203</v>
      </c>
      <c r="K485" s="2">
        <v>44206</v>
      </c>
      <c r="L485" t="s">
        <v>82</v>
      </c>
      <c r="M485" t="s">
        <v>83</v>
      </c>
      <c r="N485">
        <v>1</v>
      </c>
      <c r="P485">
        <v>0</v>
      </c>
      <c r="Q485">
        <v>0</v>
      </c>
      <c r="R485">
        <v>10</v>
      </c>
      <c r="S485">
        <v>3</v>
      </c>
      <c r="T485" t="s">
        <v>2</v>
      </c>
      <c r="U485" t="s">
        <v>6</v>
      </c>
      <c r="V485">
        <v>2</v>
      </c>
      <c r="W485" t="s">
        <v>91</v>
      </c>
      <c r="X485">
        <v>0</v>
      </c>
      <c r="Z485">
        <v>0</v>
      </c>
      <c r="AD485">
        <v>10</v>
      </c>
      <c r="AE485" s="4">
        <v>44211</v>
      </c>
      <c r="AF485">
        <v>5</v>
      </c>
      <c r="AG485">
        <v>2</v>
      </c>
      <c r="AH485" s="1">
        <v>0</v>
      </c>
      <c r="AI485">
        <v>0</v>
      </c>
      <c r="AJ485">
        <v>1</v>
      </c>
      <c r="AK485">
        <v>0</v>
      </c>
      <c r="AL485">
        <v>0</v>
      </c>
      <c r="AM485">
        <v>0</v>
      </c>
      <c r="AN485">
        <v>1</v>
      </c>
      <c r="AO485">
        <v>0</v>
      </c>
      <c r="AP485">
        <v>0</v>
      </c>
      <c r="AQ485">
        <v>0</v>
      </c>
      <c r="AR485">
        <v>0</v>
      </c>
      <c r="AS485">
        <v>0</v>
      </c>
      <c r="AU485">
        <v>0</v>
      </c>
      <c r="AW485">
        <v>0</v>
      </c>
      <c r="AX485">
        <v>0</v>
      </c>
      <c r="AY485">
        <v>0</v>
      </c>
      <c r="AZ485">
        <v>0</v>
      </c>
      <c r="BB485">
        <v>0</v>
      </c>
      <c r="BC485" s="2">
        <v>2958465</v>
      </c>
      <c r="BD485">
        <v>0</v>
      </c>
      <c r="BE485">
        <v>0</v>
      </c>
    </row>
    <row r="486" spans="1:77" hidden="1" x14ac:dyDescent="0.25">
      <c r="A486">
        <v>155178</v>
      </c>
      <c r="B486" t="s">
        <v>597</v>
      </c>
      <c r="C486">
        <v>21000563</v>
      </c>
      <c r="D486" t="s">
        <v>3</v>
      </c>
      <c r="E486">
        <v>1987</v>
      </c>
      <c r="F486">
        <v>60</v>
      </c>
      <c r="G486">
        <v>160</v>
      </c>
      <c r="H486" s="2">
        <v>44198</v>
      </c>
      <c r="I486" s="2">
        <v>44203</v>
      </c>
      <c r="J486" s="2">
        <v>44203</v>
      </c>
      <c r="K486" s="2">
        <v>44206</v>
      </c>
      <c r="L486" t="s">
        <v>82</v>
      </c>
      <c r="M486" t="s">
        <v>83</v>
      </c>
      <c r="N486">
        <v>1</v>
      </c>
      <c r="O486">
        <v>6</v>
      </c>
      <c r="P486">
        <v>0</v>
      </c>
      <c r="Q486">
        <v>0</v>
      </c>
      <c r="R486">
        <v>10</v>
      </c>
      <c r="S486">
        <v>3</v>
      </c>
      <c r="T486" t="s">
        <v>2</v>
      </c>
      <c r="U486" t="s">
        <v>5</v>
      </c>
      <c r="V486">
        <v>2</v>
      </c>
      <c r="W486" t="s">
        <v>91</v>
      </c>
      <c r="X486">
        <v>0</v>
      </c>
      <c r="Z486">
        <v>0</v>
      </c>
      <c r="AB486">
        <v>41.44</v>
      </c>
      <c r="AC486">
        <v>0.05</v>
      </c>
      <c r="AD486">
        <v>13</v>
      </c>
      <c r="AE486" s="4">
        <v>44211</v>
      </c>
      <c r="AF486">
        <v>8</v>
      </c>
      <c r="AG486">
        <v>4</v>
      </c>
      <c r="AH486" s="1">
        <v>0</v>
      </c>
      <c r="AI486">
        <v>0</v>
      </c>
      <c r="AJ486">
        <v>2</v>
      </c>
      <c r="AK486">
        <v>0</v>
      </c>
      <c r="AL486">
        <v>0</v>
      </c>
      <c r="AM486">
        <v>0</v>
      </c>
      <c r="AN486">
        <v>2</v>
      </c>
      <c r="AO486">
        <v>0</v>
      </c>
      <c r="AP486">
        <v>0</v>
      </c>
      <c r="AQ486">
        <v>0</v>
      </c>
      <c r="AR486">
        <v>0</v>
      </c>
      <c r="AS486">
        <v>0</v>
      </c>
      <c r="AU486">
        <v>0</v>
      </c>
      <c r="AW486">
        <v>0</v>
      </c>
      <c r="AX486">
        <v>0</v>
      </c>
      <c r="AY486">
        <v>0</v>
      </c>
      <c r="AZ486">
        <v>0</v>
      </c>
      <c r="BB486">
        <v>0</v>
      </c>
      <c r="BC486" s="2">
        <v>2958465</v>
      </c>
      <c r="BD486">
        <v>0</v>
      </c>
      <c r="BE486">
        <v>0</v>
      </c>
      <c r="BY486" s="2"/>
    </row>
    <row r="487" spans="1:77" x14ac:dyDescent="0.25">
      <c r="A487">
        <v>155242</v>
      </c>
      <c r="B487" t="s">
        <v>598</v>
      </c>
      <c r="C487">
        <v>21000720</v>
      </c>
      <c r="D487" t="s">
        <v>3</v>
      </c>
      <c r="E487">
        <v>1994</v>
      </c>
      <c r="F487">
        <v>64</v>
      </c>
      <c r="G487">
        <v>165</v>
      </c>
      <c r="H487" s="2">
        <v>44711</v>
      </c>
      <c r="I487" s="2">
        <v>44712</v>
      </c>
      <c r="J487" s="2">
        <v>2958465</v>
      </c>
      <c r="K487" s="2">
        <v>44715</v>
      </c>
      <c r="L487" t="s">
        <v>90</v>
      </c>
      <c r="M487" t="s">
        <v>83</v>
      </c>
      <c r="N487">
        <v>1</v>
      </c>
      <c r="O487">
        <v>10</v>
      </c>
      <c r="P487">
        <v>0</v>
      </c>
      <c r="Q487">
        <v>0</v>
      </c>
      <c r="R487">
        <v>0</v>
      </c>
      <c r="S487">
        <v>1</v>
      </c>
      <c r="T487" t="s">
        <v>2</v>
      </c>
      <c r="U487" t="s">
        <v>6</v>
      </c>
      <c r="V487">
        <v>0</v>
      </c>
      <c r="X487">
        <v>0</v>
      </c>
      <c r="Z487">
        <v>0</v>
      </c>
      <c r="AD487">
        <v>26</v>
      </c>
      <c r="AE487" s="4">
        <v>44720.501388888886</v>
      </c>
      <c r="AF487">
        <v>19</v>
      </c>
      <c r="AG487">
        <v>16</v>
      </c>
      <c r="AH487" s="1">
        <v>1</v>
      </c>
      <c r="AI487">
        <v>8</v>
      </c>
      <c r="AJ487">
        <v>3</v>
      </c>
      <c r="AK487">
        <v>0</v>
      </c>
      <c r="AL487">
        <v>0</v>
      </c>
      <c r="AM487">
        <v>0</v>
      </c>
      <c r="AN487">
        <v>10</v>
      </c>
      <c r="AO487">
        <v>0</v>
      </c>
      <c r="AP487">
        <v>0</v>
      </c>
      <c r="AQ487">
        <v>0</v>
      </c>
      <c r="AR487">
        <v>0</v>
      </c>
      <c r="AS487">
        <v>0</v>
      </c>
      <c r="AU487">
        <v>0</v>
      </c>
      <c r="AW487">
        <v>0</v>
      </c>
      <c r="AX487">
        <v>0</v>
      </c>
      <c r="AY487">
        <v>0</v>
      </c>
      <c r="AZ487">
        <v>0</v>
      </c>
      <c r="BB487">
        <v>0</v>
      </c>
      <c r="BC487" s="2">
        <v>2958465</v>
      </c>
      <c r="BD487">
        <v>0</v>
      </c>
      <c r="BE487">
        <v>0</v>
      </c>
    </row>
    <row r="488" spans="1:77" hidden="1" x14ac:dyDescent="0.25">
      <c r="A488">
        <v>155362</v>
      </c>
      <c r="B488" t="s">
        <v>599</v>
      </c>
      <c r="C488">
        <v>21001074</v>
      </c>
      <c r="D488" t="s">
        <v>3</v>
      </c>
      <c r="E488">
        <v>1992</v>
      </c>
      <c r="F488">
        <v>42</v>
      </c>
      <c r="G488">
        <v>150</v>
      </c>
      <c r="H488" s="2">
        <v>44297</v>
      </c>
      <c r="I488" s="2">
        <v>44299</v>
      </c>
      <c r="J488" s="2">
        <v>2958465</v>
      </c>
      <c r="K488" s="2">
        <v>44302</v>
      </c>
      <c r="L488" t="s">
        <v>81</v>
      </c>
      <c r="M488" t="s">
        <v>106</v>
      </c>
      <c r="N488">
        <v>3</v>
      </c>
      <c r="O488">
        <v>4</v>
      </c>
      <c r="P488">
        <v>0</v>
      </c>
      <c r="Q488">
        <v>0</v>
      </c>
      <c r="R488">
        <v>0</v>
      </c>
      <c r="S488">
        <v>4</v>
      </c>
      <c r="T488" t="s">
        <v>19</v>
      </c>
      <c r="U488" t="s">
        <v>6</v>
      </c>
      <c r="V488">
        <v>2</v>
      </c>
      <c r="W488" t="s">
        <v>91</v>
      </c>
      <c r="X488">
        <v>0</v>
      </c>
      <c r="Z488">
        <v>0</v>
      </c>
      <c r="AD488">
        <v>11</v>
      </c>
      <c r="AE488" s="4">
        <v>44308</v>
      </c>
      <c r="AF488">
        <v>2</v>
      </c>
      <c r="AG488">
        <v>2</v>
      </c>
      <c r="AH488" s="1">
        <v>0</v>
      </c>
      <c r="AI488">
        <v>1</v>
      </c>
      <c r="AJ488">
        <v>0</v>
      </c>
      <c r="AK488">
        <v>0</v>
      </c>
      <c r="AL488">
        <v>0</v>
      </c>
      <c r="AM488">
        <v>0</v>
      </c>
      <c r="AN488">
        <v>1</v>
      </c>
      <c r="AO488">
        <v>0</v>
      </c>
      <c r="AP488">
        <v>0</v>
      </c>
      <c r="AQ488">
        <v>0</v>
      </c>
      <c r="AR488">
        <v>0</v>
      </c>
      <c r="AS488">
        <v>0</v>
      </c>
      <c r="AU488">
        <v>0</v>
      </c>
      <c r="AW488">
        <v>0</v>
      </c>
      <c r="AX488">
        <v>0</v>
      </c>
      <c r="AY488">
        <v>0</v>
      </c>
      <c r="AZ488">
        <v>0</v>
      </c>
      <c r="BB488">
        <v>0</v>
      </c>
      <c r="BC488" s="2">
        <v>2958465</v>
      </c>
      <c r="BD488">
        <v>0</v>
      </c>
      <c r="BE488">
        <v>0</v>
      </c>
    </row>
    <row r="489" spans="1:77" hidden="1" x14ac:dyDescent="0.25">
      <c r="A489">
        <v>155549</v>
      </c>
      <c r="B489" t="s">
        <v>600</v>
      </c>
      <c r="C489">
        <v>21001825</v>
      </c>
      <c r="D489" t="s">
        <v>3</v>
      </c>
      <c r="E489">
        <v>1997</v>
      </c>
      <c r="F489">
        <v>63</v>
      </c>
      <c r="G489">
        <v>154</v>
      </c>
      <c r="H489" s="2">
        <v>44258</v>
      </c>
      <c r="I489" s="2">
        <v>44259</v>
      </c>
      <c r="J489" s="2">
        <v>44261</v>
      </c>
      <c r="K489" s="2">
        <v>44263</v>
      </c>
      <c r="L489" t="s">
        <v>82</v>
      </c>
      <c r="M489" t="s">
        <v>85</v>
      </c>
      <c r="N489">
        <v>1</v>
      </c>
      <c r="O489">
        <v>7</v>
      </c>
      <c r="P489">
        <v>0</v>
      </c>
      <c r="Q489">
        <v>0</v>
      </c>
      <c r="R489">
        <v>0</v>
      </c>
      <c r="S489">
        <v>1</v>
      </c>
      <c r="T489" t="s">
        <v>2</v>
      </c>
      <c r="U489" t="s">
        <v>6</v>
      </c>
      <c r="V489">
        <v>2</v>
      </c>
      <c r="W489" t="s">
        <v>91</v>
      </c>
      <c r="X489">
        <v>0</v>
      </c>
      <c r="Z489">
        <v>0</v>
      </c>
      <c r="AB489">
        <v>67.599999999999994</v>
      </c>
      <c r="AC489">
        <v>0.05</v>
      </c>
      <c r="AD489">
        <v>22</v>
      </c>
      <c r="AE489" s="4">
        <v>44269</v>
      </c>
      <c r="AF489">
        <v>11</v>
      </c>
      <c r="AG489">
        <v>10</v>
      </c>
      <c r="AH489" s="1">
        <v>3</v>
      </c>
      <c r="AI489">
        <v>6</v>
      </c>
      <c r="AJ489">
        <v>0</v>
      </c>
      <c r="AK489">
        <v>2</v>
      </c>
      <c r="AL489">
        <v>2</v>
      </c>
      <c r="AM489">
        <v>3</v>
      </c>
      <c r="AN489">
        <v>7</v>
      </c>
      <c r="AO489">
        <v>0</v>
      </c>
      <c r="AP489">
        <v>0</v>
      </c>
      <c r="AQ489">
        <v>0</v>
      </c>
      <c r="AR489">
        <v>0</v>
      </c>
      <c r="AS489">
        <v>0</v>
      </c>
      <c r="AU489">
        <v>0</v>
      </c>
      <c r="AW489">
        <v>0</v>
      </c>
      <c r="AX489">
        <v>0</v>
      </c>
      <c r="AY489">
        <v>0</v>
      </c>
      <c r="AZ489">
        <v>0</v>
      </c>
      <c r="BB489">
        <v>0</v>
      </c>
      <c r="BC489" s="2">
        <v>2958465</v>
      </c>
      <c r="BD489">
        <v>0</v>
      </c>
      <c r="BE489">
        <v>0</v>
      </c>
    </row>
    <row r="490" spans="1:77" hidden="1" x14ac:dyDescent="0.25">
      <c r="A490">
        <v>155560</v>
      </c>
      <c r="B490" t="s">
        <v>601</v>
      </c>
      <c r="C490">
        <v>21001846</v>
      </c>
      <c r="D490" t="s">
        <v>3</v>
      </c>
      <c r="E490">
        <v>1992</v>
      </c>
      <c r="F490">
        <v>52</v>
      </c>
      <c r="G490">
        <v>150</v>
      </c>
      <c r="H490" s="2">
        <v>44180</v>
      </c>
      <c r="I490" s="2">
        <v>44207</v>
      </c>
      <c r="J490" s="2">
        <v>44207</v>
      </c>
      <c r="K490" s="2">
        <v>44210</v>
      </c>
      <c r="L490" t="s">
        <v>81</v>
      </c>
      <c r="M490" t="s">
        <v>85</v>
      </c>
      <c r="N490">
        <v>1</v>
      </c>
      <c r="O490">
        <v>9</v>
      </c>
      <c r="P490">
        <v>0</v>
      </c>
      <c r="Q490">
        <v>0</v>
      </c>
      <c r="R490">
        <v>10</v>
      </c>
      <c r="S490">
        <v>2</v>
      </c>
      <c r="T490" t="s">
        <v>2</v>
      </c>
      <c r="U490" t="s">
        <v>6</v>
      </c>
      <c r="V490">
        <v>2</v>
      </c>
      <c r="W490" t="s">
        <v>91</v>
      </c>
      <c r="X490">
        <v>0</v>
      </c>
      <c r="Z490">
        <v>0</v>
      </c>
      <c r="AD490">
        <v>19</v>
      </c>
      <c r="AE490" s="4">
        <v>44215</v>
      </c>
      <c r="AF490">
        <v>14</v>
      </c>
      <c r="AG490">
        <v>12</v>
      </c>
      <c r="AH490" s="1">
        <v>2</v>
      </c>
      <c r="AI490">
        <v>6</v>
      </c>
      <c r="AJ490">
        <v>2</v>
      </c>
      <c r="AK490">
        <v>0</v>
      </c>
      <c r="AL490">
        <v>0</v>
      </c>
      <c r="AM490">
        <v>0</v>
      </c>
      <c r="AN490">
        <v>10</v>
      </c>
      <c r="AO490">
        <v>0</v>
      </c>
      <c r="AP490">
        <v>0</v>
      </c>
      <c r="AQ490">
        <v>0</v>
      </c>
      <c r="AR490">
        <v>0</v>
      </c>
      <c r="AS490">
        <v>0</v>
      </c>
      <c r="AU490">
        <v>0</v>
      </c>
      <c r="AW490">
        <v>0</v>
      </c>
      <c r="AX490">
        <v>0</v>
      </c>
      <c r="AY490">
        <v>0</v>
      </c>
      <c r="AZ490">
        <v>0</v>
      </c>
      <c r="BB490">
        <v>0</v>
      </c>
      <c r="BC490" s="2">
        <v>2958465</v>
      </c>
      <c r="BD490">
        <v>0</v>
      </c>
      <c r="BE490">
        <v>0</v>
      </c>
    </row>
    <row r="491" spans="1:77" hidden="1" x14ac:dyDescent="0.25">
      <c r="A491">
        <v>155740</v>
      </c>
      <c r="B491" t="s">
        <v>602</v>
      </c>
      <c r="C491">
        <v>21500167</v>
      </c>
      <c r="D491" t="s">
        <v>3</v>
      </c>
      <c r="E491">
        <v>1993</v>
      </c>
      <c r="F491">
        <v>49</v>
      </c>
      <c r="G491">
        <v>160</v>
      </c>
      <c r="H491" s="2">
        <v>44593</v>
      </c>
      <c r="I491" s="2">
        <v>2958465</v>
      </c>
      <c r="J491" s="2">
        <v>2958465</v>
      </c>
      <c r="K491" s="2">
        <v>44604</v>
      </c>
      <c r="L491" t="s">
        <v>82</v>
      </c>
      <c r="M491" t="s">
        <v>83</v>
      </c>
      <c r="N491">
        <v>1</v>
      </c>
      <c r="P491">
        <v>0</v>
      </c>
      <c r="Q491">
        <v>0</v>
      </c>
      <c r="R491">
        <v>0</v>
      </c>
      <c r="S491">
        <v>2</v>
      </c>
      <c r="T491" t="s">
        <v>2</v>
      </c>
      <c r="U491" t="s">
        <v>6</v>
      </c>
      <c r="V491">
        <v>2</v>
      </c>
      <c r="W491" t="s">
        <v>91</v>
      </c>
      <c r="X491">
        <v>0</v>
      </c>
      <c r="Z491">
        <v>0</v>
      </c>
      <c r="AD491">
        <v>12</v>
      </c>
      <c r="AE491" s="4">
        <v>44611</v>
      </c>
      <c r="AF491">
        <v>9</v>
      </c>
      <c r="AG491">
        <v>6</v>
      </c>
      <c r="AH491" s="1">
        <v>0</v>
      </c>
      <c r="AI491">
        <v>2</v>
      </c>
      <c r="AJ491">
        <v>3</v>
      </c>
      <c r="AK491">
        <v>1</v>
      </c>
      <c r="AL491">
        <v>1</v>
      </c>
      <c r="AM491">
        <v>0</v>
      </c>
      <c r="AN491">
        <v>2</v>
      </c>
      <c r="AO491">
        <v>0</v>
      </c>
      <c r="AP491">
        <v>0</v>
      </c>
      <c r="AQ491">
        <v>0</v>
      </c>
      <c r="AR491">
        <v>0</v>
      </c>
      <c r="AS491">
        <v>0</v>
      </c>
      <c r="AU491">
        <v>0</v>
      </c>
      <c r="AW491">
        <v>0</v>
      </c>
      <c r="AX491">
        <v>0</v>
      </c>
      <c r="AY491">
        <v>0</v>
      </c>
      <c r="AZ491">
        <v>0</v>
      </c>
      <c r="BB491">
        <v>0</v>
      </c>
      <c r="BC491" s="2">
        <v>2958465</v>
      </c>
      <c r="BD491">
        <v>0</v>
      </c>
      <c r="BE491">
        <v>0</v>
      </c>
      <c r="BY491" s="2"/>
    </row>
    <row r="492" spans="1:77" hidden="1" x14ac:dyDescent="0.25">
      <c r="A492">
        <v>155751</v>
      </c>
      <c r="B492" t="s">
        <v>603</v>
      </c>
      <c r="C492">
        <v>21002208</v>
      </c>
      <c r="D492" t="s">
        <v>3</v>
      </c>
      <c r="E492">
        <v>1993</v>
      </c>
      <c r="F492">
        <v>45</v>
      </c>
      <c r="G492">
        <v>149</v>
      </c>
      <c r="H492" s="2">
        <v>44209</v>
      </c>
      <c r="I492" s="2">
        <v>44213</v>
      </c>
      <c r="J492" s="2">
        <v>2958465</v>
      </c>
      <c r="K492" s="2">
        <v>44216</v>
      </c>
      <c r="L492" t="s">
        <v>82</v>
      </c>
      <c r="M492" t="s">
        <v>83</v>
      </c>
      <c r="N492">
        <v>1</v>
      </c>
      <c r="O492">
        <v>12</v>
      </c>
      <c r="P492">
        <v>0</v>
      </c>
      <c r="Q492">
        <v>0</v>
      </c>
      <c r="T492" t="s">
        <v>2</v>
      </c>
      <c r="U492" t="s">
        <v>6</v>
      </c>
      <c r="V492">
        <v>2</v>
      </c>
      <c r="W492" t="s">
        <v>91</v>
      </c>
      <c r="X492">
        <v>0</v>
      </c>
      <c r="Z492">
        <v>0</v>
      </c>
      <c r="AB492">
        <v>57.93</v>
      </c>
      <c r="AC492">
        <v>0.05</v>
      </c>
      <c r="AD492">
        <v>12</v>
      </c>
      <c r="AE492" s="4">
        <v>44221</v>
      </c>
      <c r="AF492">
        <v>11</v>
      </c>
      <c r="AG492">
        <v>8</v>
      </c>
      <c r="AH492" s="1">
        <v>0</v>
      </c>
      <c r="AI492">
        <v>3</v>
      </c>
      <c r="AJ492">
        <v>1</v>
      </c>
      <c r="AK492">
        <v>0</v>
      </c>
      <c r="AL492">
        <v>0</v>
      </c>
      <c r="AM492">
        <v>0</v>
      </c>
      <c r="AN492">
        <v>4</v>
      </c>
      <c r="AO492">
        <v>0</v>
      </c>
      <c r="AP492">
        <v>0</v>
      </c>
      <c r="AQ492">
        <v>0</v>
      </c>
      <c r="AR492">
        <v>0</v>
      </c>
      <c r="AS492">
        <v>0</v>
      </c>
      <c r="AU492">
        <v>0</v>
      </c>
      <c r="AW492">
        <v>0</v>
      </c>
      <c r="AX492">
        <v>0</v>
      </c>
      <c r="AY492">
        <v>0</v>
      </c>
      <c r="AZ492">
        <v>0</v>
      </c>
      <c r="BB492">
        <v>0</v>
      </c>
      <c r="BC492" s="2">
        <v>2958465</v>
      </c>
      <c r="BD492">
        <v>0</v>
      </c>
      <c r="BE492">
        <v>0</v>
      </c>
    </row>
    <row r="493" spans="1:77" hidden="1" x14ac:dyDescent="0.25">
      <c r="A493">
        <v>155753</v>
      </c>
      <c r="B493" t="s">
        <v>604</v>
      </c>
      <c r="C493">
        <v>21002404</v>
      </c>
      <c r="D493" t="s">
        <v>3</v>
      </c>
      <c r="E493">
        <v>1998</v>
      </c>
      <c r="F493">
        <v>53</v>
      </c>
      <c r="G493">
        <v>169</v>
      </c>
      <c r="H493" s="2">
        <v>44208</v>
      </c>
      <c r="I493" s="2">
        <v>44211</v>
      </c>
      <c r="J493" s="2">
        <v>2958465</v>
      </c>
      <c r="K493" s="2">
        <v>44214</v>
      </c>
      <c r="L493" t="s">
        <v>82</v>
      </c>
      <c r="M493" t="s">
        <v>83</v>
      </c>
      <c r="N493">
        <v>1</v>
      </c>
      <c r="O493">
        <v>7.5</v>
      </c>
      <c r="P493">
        <v>0</v>
      </c>
      <c r="Q493">
        <v>0</v>
      </c>
      <c r="R493">
        <v>0</v>
      </c>
      <c r="S493">
        <v>2</v>
      </c>
      <c r="T493" t="s">
        <v>2</v>
      </c>
      <c r="U493" t="s">
        <v>6</v>
      </c>
      <c r="V493">
        <v>2</v>
      </c>
      <c r="W493" t="s">
        <v>91</v>
      </c>
      <c r="X493">
        <v>0</v>
      </c>
      <c r="Z493">
        <v>0</v>
      </c>
      <c r="AB493">
        <v>53.13</v>
      </c>
      <c r="AC493">
        <v>0.05</v>
      </c>
      <c r="AD493">
        <v>19</v>
      </c>
      <c r="AE493" s="4">
        <v>44219</v>
      </c>
      <c r="AF493">
        <v>9</v>
      </c>
      <c r="AG493">
        <v>4</v>
      </c>
      <c r="AH493" s="1">
        <v>1</v>
      </c>
      <c r="AI493">
        <v>1</v>
      </c>
      <c r="AJ493">
        <v>0</v>
      </c>
      <c r="AK493">
        <v>0</v>
      </c>
      <c r="AL493">
        <v>0</v>
      </c>
      <c r="AM493">
        <v>0</v>
      </c>
      <c r="AN493">
        <v>2</v>
      </c>
      <c r="AO493">
        <v>0</v>
      </c>
      <c r="AP493">
        <v>0</v>
      </c>
      <c r="AQ493">
        <v>0</v>
      </c>
      <c r="AR493">
        <v>0</v>
      </c>
      <c r="AS493">
        <v>0</v>
      </c>
      <c r="AU493">
        <v>0</v>
      </c>
      <c r="AW493">
        <v>0</v>
      </c>
      <c r="AX493">
        <v>0</v>
      </c>
      <c r="AY493">
        <v>0</v>
      </c>
      <c r="AZ493">
        <v>0</v>
      </c>
      <c r="BB493">
        <v>0</v>
      </c>
      <c r="BC493" s="2">
        <v>2958465</v>
      </c>
      <c r="BD493">
        <v>0</v>
      </c>
      <c r="BE493">
        <v>0</v>
      </c>
    </row>
    <row r="494" spans="1:77" hidden="1" x14ac:dyDescent="0.25">
      <c r="A494">
        <v>155824</v>
      </c>
      <c r="B494" t="s">
        <v>605</v>
      </c>
      <c r="C494">
        <v>21002618</v>
      </c>
      <c r="D494" t="s">
        <v>3</v>
      </c>
      <c r="E494">
        <v>1994</v>
      </c>
      <c r="F494">
        <v>60</v>
      </c>
      <c r="G494">
        <v>154</v>
      </c>
      <c r="H494" s="2">
        <v>44251</v>
      </c>
      <c r="I494" s="2">
        <v>44254</v>
      </c>
      <c r="J494" s="2">
        <v>44257</v>
      </c>
      <c r="K494" s="2">
        <v>44259</v>
      </c>
      <c r="L494" t="s">
        <v>82</v>
      </c>
      <c r="M494" t="s">
        <v>83</v>
      </c>
      <c r="N494">
        <v>1</v>
      </c>
      <c r="O494">
        <v>8.5</v>
      </c>
      <c r="P494">
        <v>0</v>
      </c>
      <c r="Q494">
        <v>0</v>
      </c>
      <c r="R494">
        <v>1011</v>
      </c>
      <c r="S494">
        <v>1</v>
      </c>
      <c r="T494" t="s">
        <v>2</v>
      </c>
      <c r="U494" t="s">
        <v>6</v>
      </c>
      <c r="V494">
        <v>3</v>
      </c>
      <c r="W494" t="s">
        <v>91</v>
      </c>
      <c r="X494">
        <v>0</v>
      </c>
      <c r="Z494">
        <v>0</v>
      </c>
      <c r="AB494">
        <v>47.61</v>
      </c>
      <c r="AD494">
        <v>18</v>
      </c>
      <c r="AE494" s="4">
        <v>44265</v>
      </c>
      <c r="AF494">
        <v>9</v>
      </c>
      <c r="AG494">
        <v>6</v>
      </c>
      <c r="AH494" s="1">
        <v>0</v>
      </c>
      <c r="AI494">
        <v>5</v>
      </c>
      <c r="AJ494">
        <v>1</v>
      </c>
      <c r="AK494">
        <v>0</v>
      </c>
      <c r="AL494">
        <v>0</v>
      </c>
      <c r="AM494">
        <v>3</v>
      </c>
      <c r="AN494">
        <v>3</v>
      </c>
      <c r="AO494">
        <v>0</v>
      </c>
      <c r="AP494">
        <v>0</v>
      </c>
      <c r="AQ494">
        <v>0</v>
      </c>
      <c r="AR494">
        <v>0</v>
      </c>
      <c r="AS494">
        <v>0</v>
      </c>
      <c r="AU494">
        <v>0</v>
      </c>
      <c r="AW494">
        <v>0</v>
      </c>
      <c r="AX494">
        <v>0</v>
      </c>
      <c r="AY494">
        <v>0</v>
      </c>
      <c r="AZ494">
        <v>0</v>
      </c>
      <c r="BB494">
        <v>0</v>
      </c>
      <c r="BC494" s="2">
        <v>2958465</v>
      </c>
      <c r="BD494">
        <v>0</v>
      </c>
      <c r="BE494">
        <v>0</v>
      </c>
    </row>
    <row r="495" spans="1:77" hidden="1" x14ac:dyDescent="0.25">
      <c r="A495">
        <v>156175</v>
      </c>
      <c r="B495" t="s">
        <v>606</v>
      </c>
      <c r="C495">
        <v>21003698</v>
      </c>
      <c r="D495" t="s">
        <v>3</v>
      </c>
      <c r="E495">
        <v>1994</v>
      </c>
      <c r="F495">
        <v>46</v>
      </c>
      <c r="G495">
        <v>162</v>
      </c>
      <c r="H495" s="2">
        <v>44259</v>
      </c>
      <c r="I495" s="2">
        <v>44261</v>
      </c>
      <c r="J495" s="2">
        <v>44263</v>
      </c>
      <c r="K495" s="2">
        <v>44265</v>
      </c>
      <c r="L495" t="s">
        <v>82</v>
      </c>
      <c r="M495" t="s">
        <v>83</v>
      </c>
      <c r="N495">
        <v>1</v>
      </c>
      <c r="O495">
        <v>5</v>
      </c>
      <c r="P495">
        <v>0</v>
      </c>
      <c r="Q495">
        <v>0</v>
      </c>
      <c r="R495">
        <v>0</v>
      </c>
      <c r="S495" t="s">
        <v>488</v>
      </c>
      <c r="T495" t="s">
        <v>2</v>
      </c>
      <c r="U495" t="s">
        <v>6</v>
      </c>
      <c r="V495">
        <v>2</v>
      </c>
      <c r="W495">
        <v>300</v>
      </c>
      <c r="X495">
        <v>0</v>
      </c>
      <c r="Z495">
        <v>0</v>
      </c>
      <c r="AD495">
        <v>19</v>
      </c>
      <c r="AE495" s="4">
        <v>44271</v>
      </c>
      <c r="AF495">
        <v>14</v>
      </c>
      <c r="AG495">
        <v>13</v>
      </c>
      <c r="AH495" s="1">
        <v>1</v>
      </c>
      <c r="AI495">
        <v>5</v>
      </c>
      <c r="AJ495">
        <v>8</v>
      </c>
      <c r="AK495">
        <v>0</v>
      </c>
      <c r="AL495">
        <v>1</v>
      </c>
      <c r="AM495">
        <v>4</v>
      </c>
      <c r="AN495">
        <v>5</v>
      </c>
      <c r="AO495">
        <v>0</v>
      </c>
      <c r="AP495">
        <v>0</v>
      </c>
      <c r="AQ495">
        <v>0</v>
      </c>
      <c r="AR495">
        <v>0</v>
      </c>
      <c r="AS495">
        <v>0</v>
      </c>
      <c r="AU495">
        <v>0</v>
      </c>
      <c r="AW495">
        <v>0</v>
      </c>
      <c r="AX495">
        <v>0</v>
      </c>
      <c r="AY495">
        <v>0</v>
      </c>
      <c r="AZ495">
        <v>0</v>
      </c>
      <c r="BB495">
        <v>0</v>
      </c>
      <c r="BC495" s="2">
        <v>2958465</v>
      </c>
      <c r="BD495">
        <v>0</v>
      </c>
      <c r="BE495">
        <v>0</v>
      </c>
    </row>
    <row r="496" spans="1:77" hidden="1" x14ac:dyDescent="0.25">
      <c r="A496">
        <v>156202</v>
      </c>
      <c r="B496" t="s">
        <v>607</v>
      </c>
      <c r="C496">
        <v>21003831</v>
      </c>
      <c r="D496" t="s">
        <v>3</v>
      </c>
      <c r="E496">
        <v>1993</v>
      </c>
      <c r="F496">
        <v>58</v>
      </c>
      <c r="G496">
        <v>152</v>
      </c>
      <c r="H496" s="2">
        <v>44297</v>
      </c>
      <c r="I496" s="2">
        <v>44298</v>
      </c>
      <c r="J496" s="2">
        <v>2958465</v>
      </c>
      <c r="K496" s="2">
        <v>44301</v>
      </c>
      <c r="L496" t="s">
        <v>82</v>
      </c>
      <c r="M496" t="s">
        <v>85</v>
      </c>
      <c r="N496">
        <v>1</v>
      </c>
      <c r="O496">
        <v>6.5</v>
      </c>
      <c r="P496">
        <v>0</v>
      </c>
      <c r="Q496">
        <v>0</v>
      </c>
      <c r="R496">
        <v>0</v>
      </c>
      <c r="S496">
        <v>3</v>
      </c>
      <c r="T496" t="s">
        <v>2</v>
      </c>
      <c r="U496" t="s">
        <v>6</v>
      </c>
      <c r="V496">
        <v>2</v>
      </c>
      <c r="W496" t="s">
        <v>91</v>
      </c>
      <c r="X496">
        <v>0</v>
      </c>
      <c r="Z496">
        <v>0</v>
      </c>
      <c r="AB496">
        <v>129</v>
      </c>
      <c r="AC496">
        <v>0.26100000000000001</v>
      </c>
      <c r="AD496">
        <v>16</v>
      </c>
      <c r="AE496" s="4">
        <v>44308</v>
      </c>
      <c r="AF496">
        <v>11</v>
      </c>
      <c r="AG496">
        <v>5</v>
      </c>
      <c r="AH496" s="1">
        <v>2</v>
      </c>
      <c r="AI496">
        <v>1</v>
      </c>
      <c r="AJ496">
        <v>0</v>
      </c>
      <c r="AK496">
        <v>1</v>
      </c>
      <c r="AL496">
        <v>1</v>
      </c>
      <c r="AM496">
        <v>1</v>
      </c>
      <c r="AN496">
        <v>3</v>
      </c>
      <c r="AO496">
        <v>0</v>
      </c>
      <c r="AP496">
        <v>0</v>
      </c>
      <c r="AQ496">
        <v>0</v>
      </c>
      <c r="AR496">
        <v>0</v>
      </c>
      <c r="AS496">
        <v>0</v>
      </c>
      <c r="AU496">
        <v>0</v>
      </c>
      <c r="AW496">
        <v>0</v>
      </c>
      <c r="AX496">
        <v>0</v>
      </c>
      <c r="AY496">
        <v>0</v>
      </c>
      <c r="AZ496">
        <v>0</v>
      </c>
      <c r="BB496">
        <v>0</v>
      </c>
      <c r="BC496" s="2">
        <v>2958465</v>
      </c>
      <c r="BD496">
        <v>0</v>
      </c>
      <c r="BE496">
        <v>0</v>
      </c>
    </row>
    <row r="497" spans="1:77" hidden="1" x14ac:dyDescent="0.25">
      <c r="A497">
        <v>156340</v>
      </c>
      <c r="B497" t="s">
        <v>608</v>
      </c>
      <c r="C497">
        <v>21004289</v>
      </c>
      <c r="D497" t="s">
        <v>3</v>
      </c>
      <c r="E497">
        <v>1993</v>
      </c>
      <c r="F497">
        <v>58</v>
      </c>
      <c r="G497">
        <v>158</v>
      </c>
      <c r="H497" s="2">
        <v>44505</v>
      </c>
      <c r="I497" s="2">
        <v>44507</v>
      </c>
      <c r="J497" s="2">
        <v>2958465</v>
      </c>
      <c r="K497" s="2">
        <v>44510</v>
      </c>
      <c r="L497" t="s">
        <v>82</v>
      </c>
      <c r="M497" t="s">
        <v>83</v>
      </c>
      <c r="N497">
        <v>1</v>
      </c>
      <c r="O497">
        <v>9</v>
      </c>
      <c r="P497">
        <v>0</v>
      </c>
      <c r="Q497">
        <v>0</v>
      </c>
      <c r="R497">
        <v>0</v>
      </c>
      <c r="S497">
        <v>2</v>
      </c>
      <c r="T497" t="s">
        <v>2</v>
      </c>
      <c r="U497" t="s">
        <v>6</v>
      </c>
      <c r="V497">
        <v>2</v>
      </c>
      <c r="W497" t="s">
        <v>91</v>
      </c>
      <c r="X497">
        <v>0</v>
      </c>
      <c r="Z497">
        <v>0</v>
      </c>
      <c r="AD497">
        <v>20</v>
      </c>
      <c r="AE497" s="4">
        <v>44515</v>
      </c>
      <c r="AF497">
        <v>14</v>
      </c>
      <c r="AG497">
        <v>11</v>
      </c>
      <c r="AH497" s="1">
        <v>0</v>
      </c>
      <c r="AI497">
        <v>1</v>
      </c>
      <c r="AJ497">
        <v>2</v>
      </c>
      <c r="AK497">
        <v>0</v>
      </c>
      <c r="AL497">
        <v>0</v>
      </c>
      <c r="AM497">
        <v>0</v>
      </c>
      <c r="AN497">
        <v>3</v>
      </c>
      <c r="AO497">
        <v>0</v>
      </c>
      <c r="AP497">
        <v>0</v>
      </c>
      <c r="AQ497">
        <v>0</v>
      </c>
      <c r="AR497">
        <v>0</v>
      </c>
      <c r="AS497">
        <v>0</v>
      </c>
      <c r="AU497">
        <v>0</v>
      </c>
      <c r="AW497">
        <v>0</v>
      </c>
      <c r="AX497">
        <v>0</v>
      </c>
      <c r="AY497">
        <v>0</v>
      </c>
      <c r="AZ497">
        <v>0</v>
      </c>
      <c r="BB497">
        <v>0</v>
      </c>
      <c r="BC497" s="2">
        <v>2958465</v>
      </c>
      <c r="BD497">
        <v>0</v>
      </c>
      <c r="BE497">
        <v>0</v>
      </c>
    </row>
    <row r="498" spans="1:77" hidden="1" x14ac:dyDescent="0.25">
      <c r="A498">
        <v>156348</v>
      </c>
      <c r="B498" t="s">
        <v>609</v>
      </c>
      <c r="C498">
        <v>21004296</v>
      </c>
      <c r="D498" t="s">
        <v>3</v>
      </c>
      <c r="E498">
        <v>1993</v>
      </c>
      <c r="F498">
        <v>65</v>
      </c>
      <c r="G498">
        <v>163</v>
      </c>
      <c r="H498" s="2">
        <v>44517</v>
      </c>
      <c r="I498" s="2">
        <v>44518</v>
      </c>
      <c r="J498" s="2">
        <v>2958465</v>
      </c>
      <c r="K498" s="2">
        <v>44521</v>
      </c>
      <c r="L498" t="s">
        <v>82</v>
      </c>
      <c r="M498" t="s">
        <v>83</v>
      </c>
      <c r="N498">
        <v>1</v>
      </c>
      <c r="P498">
        <v>0</v>
      </c>
      <c r="Q498">
        <v>0</v>
      </c>
      <c r="R498">
        <v>0</v>
      </c>
      <c r="S498">
        <v>2</v>
      </c>
      <c r="T498" t="s">
        <v>2</v>
      </c>
      <c r="U498" t="s">
        <v>6</v>
      </c>
      <c r="V498">
        <v>2</v>
      </c>
      <c r="W498" t="s">
        <v>91</v>
      </c>
      <c r="X498">
        <v>0</v>
      </c>
      <c r="Z498">
        <v>0</v>
      </c>
      <c r="AD498">
        <v>35</v>
      </c>
      <c r="AE498" s="4">
        <v>44529</v>
      </c>
      <c r="AF498">
        <v>23</v>
      </c>
      <c r="AG498">
        <v>19</v>
      </c>
      <c r="AH498" s="1">
        <v>1</v>
      </c>
      <c r="AI498">
        <v>6</v>
      </c>
      <c r="AJ498">
        <v>2</v>
      </c>
      <c r="AK498">
        <v>0</v>
      </c>
      <c r="AL498">
        <v>2</v>
      </c>
      <c r="AM498">
        <v>1</v>
      </c>
      <c r="AN498">
        <v>6</v>
      </c>
      <c r="AO498">
        <v>0</v>
      </c>
      <c r="AP498">
        <v>0</v>
      </c>
      <c r="AQ498">
        <v>0</v>
      </c>
      <c r="AR498">
        <v>0</v>
      </c>
      <c r="AS498">
        <v>0</v>
      </c>
      <c r="AU498">
        <v>0</v>
      </c>
      <c r="AW498">
        <v>0</v>
      </c>
      <c r="AX498">
        <v>0</v>
      </c>
      <c r="AY498">
        <v>0</v>
      </c>
      <c r="AZ498">
        <v>0</v>
      </c>
      <c r="BB498">
        <v>0</v>
      </c>
      <c r="BC498" s="2">
        <v>2958465</v>
      </c>
      <c r="BD498">
        <v>0</v>
      </c>
      <c r="BE498">
        <v>0</v>
      </c>
    </row>
    <row r="499" spans="1:77" hidden="1" x14ac:dyDescent="0.25">
      <c r="A499">
        <v>156410</v>
      </c>
      <c r="B499" t="s">
        <v>610</v>
      </c>
      <c r="C499">
        <v>15707177</v>
      </c>
      <c r="D499" t="s">
        <v>3</v>
      </c>
      <c r="E499">
        <v>1982</v>
      </c>
      <c r="F499">
        <v>58</v>
      </c>
      <c r="G499">
        <v>160</v>
      </c>
      <c r="H499" s="2">
        <v>44258</v>
      </c>
      <c r="I499" s="2">
        <v>44259</v>
      </c>
      <c r="J499" s="2">
        <v>44261</v>
      </c>
      <c r="K499" s="2">
        <v>44263</v>
      </c>
      <c r="L499" t="s">
        <v>82</v>
      </c>
      <c r="M499" t="s">
        <v>83</v>
      </c>
      <c r="N499">
        <v>1</v>
      </c>
      <c r="O499">
        <v>8</v>
      </c>
      <c r="P499">
        <v>0</v>
      </c>
      <c r="Q499">
        <v>0</v>
      </c>
      <c r="R499">
        <v>120</v>
      </c>
      <c r="S499">
        <v>15</v>
      </c>
      <c r="T499" t="s">
        <v>2</v>
      </c>
      <c r="U499" t="s">
        <v>6</v>
      </c>
      <c r="V499">
        <v>2</v>
      </c>
      <c r="W499" t="s">
        <v>91</v>
      </c>
      <c r="X499">
        <v>0</v>
      </c>
      <c r="Z499">
        <v>0</v>
      </c>
      <c r="AB499">
        <v>62.62</v>
      </c>
      <c r="AD499">
        <v>44</v>
      </c>
      <c r="AE499" s="4">
        <v>44269</v>
      </c>
      <c r="AF499">
        <v>32</v>
      </c>
      <c r="AG499">
        <v>24</v>
      </c>
      <c r="AH499" s="1">
        <v>0</v>
      </c>
      <c r="AI499">
        <v>6</v>
      </c>
      <c r="AJ499">
        <v>5</v>
      </c>
      <c r="AK499">
        <v>0</v>
      </c>
      <c r="AL499">
        <v>1</v>
      </c>
      <c r="AM499">
        <v>2</v>
      </c>
      <c r="AN499">
        <v>9</v>
      </c>
      <c r="AO499">
        <v>0</v>
      </c>
      <c r="AP499">
        <v>0</v>
      </c>
      <c r="AQ499">
        <v>0</v>
      </c>
      <c r="AR499">
        <v>0</v>
      </c>
      <c r="AS499">
        <v>0</v>
      </c>
      <c r="AU499">
        <v>0</v>
      </c>
      <c r="AW499">
        <v>0</v>
      </c>
      <c r="AX499">
        <v>0</v>
      </c>
      <c r="AY499">
        <v>0</v>
      </c>
      <c r="AZ499">
        <v>0</v>
      </c>
      <c r="BB499">
        <v>0</v>
      </c>
      <c r="BC499" s="2">
        <v>2958465</v>
      </c>
      <c r="BD499">
        <v>0</v>
      </c>
      <c r="BE499">
        <v>0</v>
      </c>
    </row>
    <row r="500" spans="1:77" hidden="1" x14ac:dyDescent="0.25">
      <c r="A500">
        <v>156458</v>
      </c>
      <c r="B500" t="s">
        <v>611</v>
      </c>
      <c r="C500">
        <v>21004687</v>
      </c>
      <c r="D500" t="s">
        <v>3</v>
      </c>
      <c r="E500">
        <v>1991</v>
      </c>
      <c r="F500">
        <v>55</v>
      </c>
      <c r="G500">
        <v>157</v>
      </c>
      <c r="H500" s="2">
        <v>44641</v>
      </c>
      <c r="I500" s="2">
        <v>44643</v>
      </c>
      <c r="J500" s="2">
        <v>2958465</v>
      </c>
      <c r="K500" s="2">
        <v>44646</v>
      </c>
      <c r="L500" t="s">
        <v>82</v>
      </c>
      <c r="M500" t="s">
        <v>83</v>
      </c>
      <c r="N500">
        <v>1</v>
      </c>
      <c r="O500">
        <v>10.5</v>
      </c>
      <c r="P500">
        <v>0</v>
      </c>
      <c r="Q500">
        <v>0</v>
      </c>
      <c r="R500">
        <v>0</v>
      </c>
      <c r="S500">
        <v>3</v>
      </c>
      <c r="T500" t="s">
        <v>2</v>
      </c>
      <c r="U500" t="s">
        <v>6</v>
      </c>
      <c r="V500">
        <v>1</v>
      </c>
      <c r="W500" t="s">
        <v>98</v>
      </c>
      <c r="X500">
        <v>1</v>
      </c>
      <c r="Y500" t="s">
        <v>98</v>
      </c>
      <c r="Z500">
        <v>0</v>
      </c>
      <c r="AD500">
        <v>31</v>
      </c>
      <c r="AE500" s="4">
        <v>44651</v>
      </c>
      <c r="AF500">
        <v>16</v>
      </c>
      <c r="AG500">
        <v>12</v>
      </c>
      <c r="AH500" s="1">
        <v>0</v>
      </c>
      <c r="AI500">
        <v>4</v>
      </c>
      <c r="AJ500">
        <v>2</v>
      </c>
      <c r="AK500">
        <v>0</v>
      </c>
      <c r="AL500">
        <v>0</v>
      </c>
      <c r="AM500">
        <v>0</v>
      </c>
      <c r="AN500">
        <v>6</v>
      </c>
      <c r="AO500">
        <v>0</v>
      </c>
      <c r="AP500">
        <v>0</v>
      </c>
      <c r="AQ500">
        <v>0</v>
      </c>
      <c r="AR500">
        <v>0</v>
      </c>
      <c r="AS500">
        <v>0</v>
      </c>
      <c r="AU500">
        <v>0</v>
      </c>
      <c r="AW500">
        <v>0</v>
      </c>
      <c r="AX500">
        <v>0</v>
      </c>
      <c r="AY500">
        <v>0</v>
      </c>
      <c r="AZ500">
        <v>0</v>
      </c>
      <c r="BB500">
        <v>0</v>
      </c>
      <c r="BC500" s="2">
        <v>2958465</v>
      </c>
      <c r="BD500">
        <v>0</v>
      </c>
      <c r="BE500">
        <v>0</v>
      </c>
    </row>
    <row r="501" spans="1:77" hidden="1" x14ac:dyDescent="0.25">
      <c r="A501">
        <v>156516</v>
      </c>
      <c r="B501" t="s">
        <v>612</v>
      </c>
      <c r="C501">
        <v>21004912</v>
      </c>
      <c r="D501" t="s">
        <v>3</v>
      </c>
      <c r="E501">
        <v>1996</v>
      </c>
      <c r="F501">
        <v>59</v>
      </c>
      <c r="G501">
        <v>173</v>
      </c>
      <c r="H501" s="2">
        <v>44242</v>
      </c>
      <c r="I501" s="2">
        <v>44244</v>
      </c>
      <c r="J501" s="2">
        <v>44244</v>
      </c>
      <c r="K501" s="2">
        <v>44247</v>
      </c>
      <c r="L501" t="s">
        <v>82</v>
      </c>
      <c r="M501" t="s">
        <v>83</v>
      </c>
      <c r="N501">
        <v>1</v>
      </c>
      <c r="O501">
        <v>4</v>
      </c>
      <c r="P501">
        <v>0</v>
      </c>
      <c r="Q501">
        <v>0</v>
      </c>
      <c r="R501">
        <v>0</v>
      </c>
      <c r="S501">
        <v>1</v>
      </c>
      <c r="T501" t="s">
        <v>2</v>
      </c>
      <c r="U501" t="s">
        <v>6</v>
      </c>
      <c r="V501">
        <v>2</v>
      </c>
      <c r="W501" t="s">
        <v>91</v>
      </c>
      <c r="X501">
        <v>0</v>
      </c>
      <c r="Z501">
        <v>0</v>
      </c>
      <c r="AB501">
        <v>100.9</v>
      </c>
      <c r="AC501">
        <v>3.74</v>
      </c>
      <c r="AD501">
        <v>16</v>
      </c>
      <c r="AE501" s="4">
        <v>44257</v>
      </c>
      <c r="AF501">
        <v>7</v>
      </c>
      <c r="AG501">
        <v>5</v>
      </c>
      <c r="AH501" s="1">
        <v>0</v>
      </c>
      <c r="AI501">
        <v>1</v>
      </c>
      <c r="AJ501">
        <v>2</v>
      </c>
      <c r="AK501">
        <v>0</v>
      </c>
      <c r="AL501">
        <v>0</v>
      </c>
      <c r="AM501">
        <v>0</v>
      </c>
      <c r="AN501">
        <v>6</v>
      </c>
      <c r="AO501">
        <v>0</v>
      </c>
      <c r="AP501">
        <v>0</v>
      </c>
      <c r="AQ501">
        <v>0</v>
      </c>
      <c r="AR501">
        <v>0</v>
      </c>
      <c r="AS501">
        <v>0</v>
      </c>
      <c r="AU501">
        <v>0</v>
      </c>
      <c r="AW501">
        <v>0</v>
      </c>
      <c r="AX501">
        <v>0</v>
      </c>
      <c r="AY501">
        <v>0</v>
      </c>
      <c r="AZ501">
        <v>0</v>
      </c>
      <c r="BB501">
        <v>0</v>
      </c>
      <c r="BC501" s="2">
        <v>2958465</v>
      </c>
      <c r="BD501">
        <v>0</v>
      </c>
      <c r="BE501">
        <v>0</v>
      </c>
    </row>
    <row r="502" spans="1:77" hidden="1" x14ac:dyDescent="0.25">
      <c r="A502">
        <v>156518</v>
      </c>
      <c r="B502" t="s">
        <v>613</v>
      </c>
      <c r="C502">
        <v>21002470</v>
      </c>
      <c r="D502" t="s">
        <v>3</v>
      </c>
      <c r="E502">
        <v>1987</v>
      </c>
      <c r="F502">
        <v>47</v>
      </c>
      <c r="G502">
        <v>153</v>
      </c>
      <c r="H502" s="2">
        <v>44408</v>
      </c>
      <c r="I502" s="2">
        <v>44411</v>
      </c>
      <c r="J502" s="2">
        <v>2958465</v>
      </c>
      <c r="K502" s="2">
        <v>44414</v>
      </c>
      <c r="L502" t="s">
        <v>82</v>
      </c>
      <c r="M502" t="s">
        <v>83</v>
      </c>
      <c r="N502">
        <v>1</v>
      </c>
      <c r="O502">
        <v>8</v>
      </c>
      <c r="P502">
        <v>0</v>
      </c>
      <c r="Q502">
        <v>0</v>
      </c>
      <c r="R502">
        <v>0</v>
      </c>
      <c r="S502">
        <v>1</v>
      </c>
      <c r="T502" t="s">
        <v>8</v>
      </c>
      <c r="U502" t="s">
        <v>6</v>
      </c>
      <c r="V502">
        <v>2</v>
      </c>
      <c r="W502" t="s">
        <v>91</v>
      </c>
      <c r="X502">
        <v>0</v>
      </c>
      <c r="Z502">
        <v>0</v>
      </c>
      <c r="AD502">
        <v>5</v>
      </c>
      <c r="AE502" s="4">
        <v>44419</v>
      </c>
      <c r="AF502">
        <v>5</v>
      </c>
      <c r="AG502">
        <v>5</v>
      </c>
      <c r="AH502" s="1">
        <v>0</v>
      </c>
      <c r="AI502">
        <v>0</v>
      </c>
      <c r="AJ502">
        <v>2</v>
      </c>
      <c r="AK502">
        <v>0</v>
      </c>
      <c r="AL502">
        <v>0</v>
      </c>
      <c r="AM502">
        <v>0</v>
      </c>
      <c r="AN502">
        <v>2</v>
      </c>
      <c r="AO502">
        <v>0</v>
      </c>
      <c r="AP502">
        <v>0</v>
      </c>
      <c r="AQ502">
        <v>0</v>
      </c>
      <c r="AR502">
        <v>0</v>
      </c>
      <c r="AS502">
        <v>0</v>
      </c>
      <c r="AU502">
        <v>0</v>
      </c>
      <c r="AW502">
        <v>0</v>
      </c>
      <c r="AX502">
        <v>0</v>
      </c>
      <c r="AY502">
        <v>0</v>
      </c>
      <c r="AZ502">
        <v>0</v>
      </c>
      <c r="BB502">
        <v>0</v>
      </c>
      <c r="BC502" s="2">
        <v>2958465</v>
      </c>
      <c r="BD502">
        <v>0</v>
      </c>
      <c r="BE502">
        <v>0</v>
      </c>
    </row>
    <row r="503" spans="1:77" hidden="1" x14ac:dyDescent="0.25">
      <c r="A503">
        <v>156536</v>
      </c>
      <c r="B503" t="s">
        <v>614</v>
      </c>
      <c r="C503">
        <v>21005007</v>
      </c>
      <c r="D503" t="s">
        <v>3</v>
      </c>
      <c r="E503">
        <v>1995</v>
      </c>
      <c r="F503">
        <v>46</v>
      </c>
      <c r="G503">
        <v>154</v>
      </c>
      <c r="H503" s="2">
        <v>44242</v>
      </c>
      <c r="I503" s="2">
        <v>44246</v>
      </c>
      <c r="J503" s="2">
        <v>2958465</v>
      </c>
      <c r="K503" s="2">
        <v>44249</v>
      </c>
      <c r="L503" t="s">
        <v>82</v>
      </c>
      <c r="M503" t="s">
        <v>83</v>
      </c>
      <c r="N503">
        <v>1</v>
      </c>
      <c r="O503">
        <v>7.5</v>
      </c>
      <c r="P503">
        <v>0</v>
      </c>
      <c r="Q503">
        <v>0</v>
      </c>
      <c r="R503">
        <v>0</v>
      </c>
      <c r="S503">
        <v>3</v>
      </c>
      <c r="T503" t="s">
        <v>2</v>
      </c>
      <c r="U503" t="s">
        <v>6</v>
      </c>
      <c r="V503">
        <v>2</v>
      </c>
      <c r="W503" t="s">
        <v>91</v>
      </c>
      <c r="X503">
        <v>0</v>
      </c>
      <c r="Z503">
        <v>0</v>
      </c>
      <c r="AB503">
        <v>41.89</v>
      </c>
      <c r="AC503">
        <v>5.7000000000000002E-2</v>
      </c>
      <c r="AD503">
        <v>15</v>
      </c>
      <c r="AE503" s="4">
        <v>44254</v>
      </c>
      <c r="AF503">
        <v>10</v>
      </c>
      <c r="AG503">
        <v>4</v>
      </c>
      <c r="AH503" s="1">
        <v>0</v>
      </c>
      <c r="AI503">
        <v>1</v>
      </c>
      <c r="AJ503">
        <v>3</v>
      </c>
      <c r="AK503">
        <v>0</v>
      </c>
      <c r="AL503">
        <v>0</v>
      </c>
      <c r="AM503">
        <v>0</v>
      </c>
      <c r="AN503">
        <v>4</v>
      </c>
      <c r="AO503">
        <v>0</v>
      </c>
      <c r="AP503">
        <v>0</v>
      </c>
      <c r="AQ503">
        <v>0</v>
      </c>
      <c r="AR503">
        <v>0</v>
      </c>
      <c r="AS503">
        <v>0</v>
      </c>
      <c r="AU503">
        <v>0</v>
      </c>
      <c r="AW503">
        <v>0</v>
      </c>
      <c r="AX503">
        <v>0</v>
      </c>
      <c r="AY503">
        <v>0</v>
      </c>
      <c r="AZ503">
        <v>0</v>
      </c>
      <c r="BB503">
        <v>0</v>
      </c>
      <c r="BC503" s="2">
        <v>2958465</v>
      </c>
      <c r="BD503">
        <v>0</v>
      </c>
      <c r="BE503">
        <v>0</v>
      </c>
      <c r="BY503" s="2"/>
    </row>
    <row r="504" spans="1:77" hidden="1" x14ac:dyDescent="0.25">
      <c r="A504">
        <v>156637</v>
      </c>
      <c r="B504" t="s">
        <v>615</v>
      </c>
      <c r="C504">
        <v>21005324</v>
      </c>
      <c r="D504" t="s">
        <v>3</v>
      </c>
      <c r="E504">
        <v>1992</v>
      </c>
      <c r="F504">
        <v>55</v>
      </c>
      <c r="G504">
        <v>157</v>
      </c>
      <c r="H504" s="2">
        <v>44582</v>
      </c>
      <c r="I504" s="2">
        <v>44583</v>
      </c>
      <c r="J504" s="2">
        <v>2958465</v>
      </c>
      <c r="K504" s="2">
        <v>44586</v>
      </c>
      <c r="L504" t="s">
        <v>90</v>
      </c>
      <c r="M504" t="s">
        <v>97</v>
      </c>
      <c r="N504">
        <v>1</v>
      </c>
      <c r="O504">
        <v>6.5</v>
      </c>
      <c r="P504">
        <v>0</v>
      </c>
      <c r="Q504">
        <v>0</v>
      </c>
      <c r="R504">
        <v>0</v>
      </c>
      <c r="S504">
        <v>2</v>
      </c>
      <c r="T504" t="s">
        <v>2</v>
      </c>
      <c r="U504" t="s">
        <v>6</v>
      </c>
      <c r="V504">
        <v>2</v>
      </c>
      <c r="W504" t="s">
        <v>91</v>
      </c>
      <c r="X504">
        <v>0</v>
      </c>
      <c r="Z504">
        <v>0</v>
      </c>
      <c r="AD504">
        <v>4</v>
      </c>
      <c r="AE504" s="4">
        <v>44591.395833333336</v>
      </c>
      <c r="AF504">
        <v>3</v>
      </c>
      <c r="AG504">
        <v>2</v>
      </c>
      <c r="AH504" s="1">
        <v>0</v>
      </c>
      <c r="AI504">
        <v>1</v>
      </c>
      <c r="AJ504">
        <v>1</v>
      </c>
      <c r="AK504">
        <v>0</v>
      </c>
      <c r="AL504">
        <v>0</v>
      </c>
      <c r="AM504">
        <v>0</v>
      </c>
      <c r="AN504">
        <v>2</v>
      </c>
      <c r="AO504">
        <v>0</v>
      </c>
      <c r="AP504">
        <v>0</v>
      </c>
      <c r="AQ504">
        <v>0</v>
      </c>
      <c r="AR504">
        <v>0</v>
      </c>
      <c r="AS504">
        <v>0</v>
      </c>
      <c r="AU504">
        <v>0</v>
      </c>
      <c r="AW504">
        <v>0</v>
      </c>
      <c r="AX504">
        <v>0</v>
      </c>
      <c r="AY504">
        <v>0</v>
      </c>
      <c r="AZ504">
        <v>0</v>
      </c>
      <c r="BB504">
        <v>0</v>
      </c>
      <c r="BC504" s="2">
        <v>2958465</v>
      </c>
      <c r="BD504">
        <v>0</v>
      </c>
      <c r="BE504">
        <v>0</v>
      </c>
    </row>
    <row r="505" spans="1:77" hidden="1" x14ac:dyDescent="0.25">
      <c r="A505">
        <v>156673</v>
      </c>
      <c r="B505" t="s">
        <v>616</v>
      </c>
      <c r="C505">
        <v>21005467</v>
      </c>
      <c r="D505" t="s">
        <v>3</v>
      </c>
      <c r="E505">
        <v>1988</v>
      </c>
      <c r="F505">
        <v>60</v>
      </c>
      <c r="G505">
        <v>160</v>
      </c>
      <c r="H505" s="2">
        <v>44648</v>
      </c>
      <c r="I505" s="2">
        <v>44650</v>
      </c>
      <c r="J505" s="2">
        <v>2958465</v>
      </c>
      <c r="K505" s="2">
        <v>44653</v>
      </c>
      <c r="L505" t="s">
        <v>82</v>
      </c>
      <c r="M505" t="s">
        <v>83</v>
      </c>
      <c r="N505">
        <v>1</v>
      </c>
      <c r="O505">
        <v>10</v>
      </c>
      <c r="P505">
        <v>1</v>
      </c>
      <c r="Q505">
        <v>0</v>
      </c>
      <c r="R505">
        <v>0</v>
      </c>
      <c r="S505">
        <v>4</v>
      </c>
      <c r="T505" t="s">
        <v>2</v>
      </c>
      <c r="U505" t="s">
        <v>6</v>
      </c>
      <c r="V505">
        <v>2</v>
      </c>
      <c r="W505" t="s">
        <v>91</v>
      </c>
      <c r="X505">
        <v>0</v>
      </c>
      <c r="Z505">
        <v>0</v>
      </c>
      <c r="AB505">
        <v>105.4</v>
      </c>
      <c r="AC505">
        <v>4.62</v>
      </c>
      <c r="AD505">
        <v>10</v>
      </c>
      <c r="AE505" s="4">
        <v>44660.554166666669</v>
      </c>
      <c r="AF505">
        <v>8</v>
      </c>
      <c r="AG505">
        <v>8</v>
      </c>
      <c r="AH505" s="1">
        <v>0</v>
      </c>
      <c r="AI505">
        <v>8</v>
      </c>
      <c r="AJ505">
        <v>0</v>
      </c>
      <c r="AK505">
        <v>0</v>
      </c>
      <c r="AL505">
        <v>1</v>
      </c>
      <c r="AM505">
        <v>5</v>
      </c>
      <c r="AN505">
        <v>4</v>
      </c>
      <c r="AO505">
        <v>0</v>
      </c>
      <c r="AP505">
        <v>0</v>
      </c>
      <c r="AQ505">
        <v>0</v>
      </c>
      <c r="AR505">
        <v>0</v>
      </c>
      <c r="AS505">
        <v>0</v>
      </c>
      <c r="AU505">
        <v>0</v>
      </c>
      <c r="AW505">
        <v>0</v>
      </c>
      <c r="AX505">
        <v>0</v>
      </c>
      <c r="AY505">
        <v>0</v>
      </c>
      <c r="AZ505">
        <v>0</v>
      </c>
      <c r="BB505">
        <v>0</v>
      </c>
      <c r="BC505" s="2">
        <v>2958465</v>
      </c>
      <c r="BD505">
        <v>0</v>
      </c>
      <c r="BE505">
        <v>0</v>
      </c>
    </row>
    <row r="506" spans="1:77" hidden="1" x14ac:dyDescent="0.25">
      <c r="A506">
        <v>156731</v>
      </c>
      <c r="B506" t="s">
        <v>617</v>
      </c>
      <c r="C506">
        <v>21005833</v>
      </c>
      <c r="D506" t="s">
        <v>3</v>
      </c>
      <c r="E506">
        <v>1993</v>
      </c>
      <c r="F506">
        <v>69</v>
      </c>
      <c r="G506">
        <v>163</v>
      </c>
      <c r="H506" s="2">
        <v>44244</v>
      </c>
      <c r="I506" s="2">
        <v>44249</v>
      </c>
      <c r="J506" s="2">
        <v>2958465</v>
      </c>
      <c r="K506" s="2">
        <v>44252</v>
      </c>
      <c r="L506" t="s">
        <v>90</v>
      </c>
      <c r="M506" t="s">
        <v>83</v>
      </c>
      <c r="N506">
        <v>1</v>
      </c>
      <c r="O506">
        <v>10</v>
      </c>
      <c r="P506">
        <v>0</v>
      </c>
      <c r="Q506">
        <v>0</v>
      </c>
      <c r="R506">
        <v>10</v>
      </c>
      <c r="S506">
        <v>4</v>
      </c>
      <c r="T506" t="s">
        <v>2</v>
      </c>
      <c r="U506" t="s">
        <v>6</v>
      </c>
      <c r="V506">
        <v>2</v>
      </c>
      <c r="W506" t="s">
        <v>91</v>
      </c>
      <c r="X506">
        <v>0</v>
      </c>
      <c r="Z506">
        <v>0</v>
      </c>
      <c r="AB506">
        <v>45.94</v>
      </c>
      <c r="AC506">
        <v>0.60699999999999998</v>
      </c>
      <c r="AD506">
        <v>16</v>
      </c>
      <c r="AE506" s="4">
        <v>44257.50277777778</v>
      </c>
      <c r="AF506">
        <v>12</v>
      </c>
      <c r="AG506">
        <v>9</v>
      </c>
      <c r="AH506" s="1">
        <v>0</v>
      </c>
      <c r="AI506">
        <v>4</v>
      </c>
      <c r="AJ506">
        <v>3</v>
      </c>
      <c r="AK506">
        <v>0</v>
      </c>
      <c r="AL506">
        <v>0</v>
      </c>
      <c r="AM506">
        <v>0</v>
      </c>
      <c r="AN506">
        <v>6</v>
      </c>
      <c r="AO506">
        <v>0</v>
      </c>
      <c r="AP506">
        <v>0</v>
      </c>
      <c r="AQ506">
        <v>0</v>
      </c>
      <c r="AR506">
        <v>0</v>
      </c>
      <c r="AS506">
        <v>0</v>
      </c>
      <c r="AU506">
        <v>0</v>
      </c>
      <c r="AW506">
        <v>0</v>
      </c>
      <c r="AX506">
        <v>0</v>
      </c>
      <c r="AY506">
        <v>0</v>
      </c>
      <c r="AZ506">
        <v>0</v>
      </c>
      <c r="BB506">
        <v>0</v>
      </c>
      <c r="BC506" s="2">
        <v>2958465</v>
      </c>
      <c r="BD506">
        <v>0</v>
      </c>
      <c r="BE506">
        <v>0</v>
      </c>
    </row>
    <row r="507" spans="1:77" hidden="1" x14ac:dyDescent="0.25">
      <c r="A507">
        <v>156741</v>
      </c>
      <c r="B507" t="s">
        <v>618</v>
      </c>
      <c r="C507">
        <v>21005884</v>
      </c>
      <c r="D507" t="s">
        <v>3</v>
      </c>
      <c r="E507">
        <v>1993</v>
      </c>
      <c r="F507">
        <v>52</v>
      </c>
      <c r="G507">
        <v>162</v>
      </c>
      <c r="H507" s="2">
        <v>44328</v>
      </c>
      <c r="I507" s="2">
        <v>44329</v>
      </c>
      <c r="J507" s="2">
        <v>2958465</v>
      </c>
      <c r="K507" s="2">
        <v>44332</v>
      </c>
      <c r="L507" t="s">
        <v>82</v>
      </c>
      <c r="M507" t="s">
        <v>83</v>
      </c>
      <c r="N507">
        <v>2</v>
      </c>
      <c r="O507">
        <v>4.5</v>
      </c>
      <c r="P507">
        <v>0</v>
      </c>
      <c r="Q507">
        <v>0</v>
      </c>
      <c r="R507">
        <v>1021</v>
      </c>
      <c r="S507">
        <v>1</v>
      </c>
      <c r="T507" t="s">
        <v>2</v>
      </c>
      <c r="U507" t="s">
        <v>6</v>
      </c>
      <c r="V507">
        <v>2</v>
      </c>
      <c r="W507" t="s">
        <v>91</v>
      </c>
      <c r="X507">
        <v>0</v>
      </c>
      <c r="Z507">
        <v>0</v>
      </c>
      <c r="AD507">
        <v>26</v>
      </c>
      <c r="AE507" s="4">
        <v>44339</v>
      </c>
      <c r="AF507">
        <v>13</v>
      </c>
      <c r="AG507">
        <v>11</v>
      </c>
      <c r="AH507" s="1">
        <v>3</v>
      </c>
      <c r="AI507">
        <v>3</v>
      </c>
      <c r="AJ507">
        <v>2</v>
      </c>
      <c r="AK507">
        <v>0</v>
      </c>
      <c r="AL507">
        <v>4</v>
      </c>
      <c r="AM507">
        <v>2</v>
      </c>
      <c r="AN507">
        <v>6</v>
      </c>
      <c r="AO507">
        <v>0</v>
      </c>
      <c r="AP507">
        <v>0</v>
      </c>
      <c r="AQ507">
        <v>0</v>
      </c>
      <c r="AR507">
        <v>0</v>
      </c>
      <c r="AS507">
        <v>0</v>
      </c>
      <c r="AU507">
        <v>0</v>
      </c>
      <c r="AW507">
        <v>0</v>
      </c>
      <c r="AX507">
        <v>0</v>
      </c>
      <c r="AY507">
        <v>0</v>
      </c>
      <c r="AZ507">
        <v>0</v>
      </c>
      <c r="BB507">
        <v>0</v>
      </c>
      <c r="BC507" s="2">
        <v>2958465</v>
      </c>
      <c r="BD507">
        <v>0</v>
      </c>
      <c r="BE507">
        <v>0</v>
      </c>
    </row>
    <row r="508" spans="1:77" hidden="1" x14ac:dyDescent="0.25">
      <c r="A508">
        <v>156816</v>
      </c>
      <c r="B508" t="s">
        <v>619</v>
      </c>
      <c r="C508">
        <v>21006584</v>
      </c>
      <c r="D508" t="s">
        <v>3</v>
      </c>
      <c r="E508">
        <v>1992</v>
      </c>
      <c r="F508">
        <v>68</v>
      </c>
      <c r="G508">
        <v>160</v>
      </c>
      <c r="H508" s="2">
        <v>44243</v>
      </c>
      <c r="I508" s="2">
        <v>44244</v>
      </c>
      <c r="J508" s="2">
        <v>44244</v>
      </c>
      <c r="K508" s="2">
        <v>44247</v>
      </c>
      <c r="L508" t="s">
        <v>82</v>
      </c>
      <c r="M508" t="s">
        <v>83</v>
      </c>
      <c r="N508">
        <v>1</v>
      </c>
      <c r="O508">
        <v>5.5</v>
      </c>
      <c r="P508">
        <v>0</v>
      </c>
      <c r="Q508">
        <v>0</v>
      </c>
      <c r="R508">
        <v>10</v>
      </c>
      <c r="S508">
        <v>1</v>
      </c>
      <c r="T508" t="s">
        <v>2</v>
      </c>
      <c r="U508" t="s">
        <v>6</v>
      </c>
      <c r="V508">
        <v>2</v>
      </c>
      <c r="W508" t="s">
        <v>91</v>
      </c>
      <c r="X508">
        <v>0</v>
      </c>
      <c r="Z508">
        <v>0</v>
      </c>
      <c r="AB508">
        <v>53.91</v>
      </c>
      <c r="AC508">
        <v>9.6000000000000002E-2</v>
      </c>
      <c r="AD508">
        <v>35</v>
      </c>
      <c r="AE508" s="4">
        <v>44254</v>
      </c>
      <c r="AF508">
        <v>17</v>
      </c>
      <c r="AG508">
        <v>12</v>
      </c>
      <c r="AH508" s="1">
        <v>0</v>
      </c>
      <c r="AI508">
        <v>6</v>
      </c>
      <c r="AJ508">
        <v>4</v>
      </c>
      <c r="AK508">
        <v>0</v>
      </c>
      <c r="AL508">
        <v>0</v>
      </c>
      <c r="AM508">
        <v>2</v>
      </c>
      <c r="AN508">
        <v>6</v>
      </c>
      <c r="AO508">
        <v>0</v>
      </c>
      <c r="AP508">
        <v>0</v>
      </c>
      <c r="AQ508">
        <v>0</v>
      </c>
      <c r="AR508">
        <v>0</v>
      </c>
      <c r="AS508">
        <v>0</v>
      </c>
      <c r="AU508">
        <v>0</v>
      </c>
      <c r="AW508">
        <v>0</v>
      </c>
      <c r="AX508">
        <v>0</v>
      </c>
      <c r="AY508">
        <v>0</v>
      </c>
      <c r="AZ508">
        <v>0</v>
      </c>
      <c r="BB508">
        <v>0</v>
      </c>
      <c r="BC508" s="2">
        <v>2958465</v>
      </c>
      <c r="BD508">
        <v>0</v>
      </c>
      <c r="BE508">
        <v>0</v>
      </c>
    </row>
    <row r="509" spans="1:77" hidden="1" x14ac:dyDescent="0.25">
      <c r="A509">
        <v>157115</v>
      </c>
      <c r="B509" t="s">
        <v>620</v>
      </c>
      <c r="C509">
        <v>21007446</v>
      </c>
      <c r="D509" t="s">
        <v>3</v>
      </c>
      <c r="E509">
        <v>1984</v>
      </c>
      <c r="F509">
        <v>59</v>
      </c>
      <c r="G509">
        <v>160</v>
      </c>
      <c r="H509" s="2">
        <v>44328</v>
      </c>
      <c r="I509" s="2">
        <v>44329</v>
      </c>
      <c r="J509" s="2">
        <v>44331</v>
      </c>
      <c r="K509" s="2">
        <v>44333</v>
      </c>
      <c r="L509" t="s">
        <v>90</v>
      </c>
      <c r="M509" t="s">
        <v>83</v>
      </c>
      <c r="N509">
        <v>3</v>
      </c>
      <c r="O509">
        <v>5</v>
      </c>
      <c r="P509">
        <v>0</v>
      </c>
      <c r="Q509">
        <v>0</v>
      </c>
      <c r="R509">
        <v>0</v>
      </c>
      <c r="S509">
        <v>15</v>
      </c>
      <c r="T509" t="s">
        <v>113</v>
      </c>
      <c r="U509" t="s">
        <v>6</v>
      </c>
      <c r="V509">
        <v>2</v>
      </c>
      <c r="W509" t="s">
        <v>91</v>
      </c>
      <c r="X509">
        <v>0</v>
      </c>
      <c r="Z509">
        <v>0</v>
      </c>
      <c r="AB509">
        <v>23.9</v>
      </c>
      <c r="AC509">
        <v>0.154</v>
      </c>
      <c r="AD509">
        <v>1</v>
      </c>
      <c r="AE509" s="4">
        <v>44336</v>
      </c>
      <c r="AF509">
        <v>0</v>
      </c>
      <c r="AG509">
        <v>0</v>
      </c>
      <c r="AH509" s="1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U509">
        <v>0</v>
      </c>
      <c r="AW509">
        <v>0</v>
      </c>
      <c r="AX509">
        <v>0</v>
      </c>
      <c r="AY509">
        <v>0</v>
      </c>
      <c r="AZ509">
        <v>0</v>
      </c>
      <c r="BB509">
        <v>0</v>
      </c>
      <c r="BC509" s="2">
        <v>2958465</v>
      </c>
      <c r="BD509">
        <v>0</v>
      </c>
      <c r="BE509">
        <v>0</v>
      </c>
    </row>
    <row r="510" spans="1:77" hidden="1" x14ac:dyDescent="0.25">
      <c r="A510">
        <v>157164</v>
      </c>
      <c r="B510" t="s">
        <v>621</v>
      </c>
      <c r="C510">
        <v>21007597</v>
      </c>
      <c r="D510" t="s">
        <v>3</v>
      </c>
      <c r="E510">
        <v>1997</v>
      </c>
      <c r="F510">
        <v>50</v>
      </c>
      <c r="G510">
        <v>160</v>
      </c>
      <c r="H510" s="2">
        <v>44263</v>
      </c>
      <c r="I510" s="2">
        <v>44267</v>
      </c>
      <c r="J510" s="2">
        <v>44270</v>
      </c>
      <c r="K510" s="2">
        <v>44272</v>
      </c>
      <c r="L510" t="s">
        <v>82</v>
      </c>
      <c r="M510" t="s">
        <v>83</v>
      </c>
      <c r="N510">
        <v>1</v>
      </c>
      <c r="O510">
        <v>7</v>
      </c>
      <c r="P510">
        <v>0</v>
      </c>
      <c r="Q510">
        <v>0</v>
      </c>
      <c r="R510">
        <v>1001</v>
      </c>
      <c r="S510">
        <v>4</v>
      </c>
      <c r="T510" t="s">
        <v>2</v>
      </c>
      <c r="U510" t="s">
        <v>6</v>
      </c>
      <c r="V510">
        <v>3</v>
      </c>
      <c r="W510">
        <v>300</v>
      </c>
      <c r="X510">
        <v>0</v>
      </c>
      <c r="Z510">
        <v>0</v>
      </c>
      <c r="AB510">
        <v>19.420000000000002</v>
      </c>
      <c r="AC510">
        <v>0.05</v>
      </c>
      <c r="AD510">
        <v>18</v>
      </c>
      <c r="AE510" s="4">
        <v>44278</v>
      </c>
      <c r="AF510">
        <v>10</v>
      </c>
      <c r="AG510">
        <v>5</v>
      </c>
      <c r="AH510" s="1">
        <v>2</v>
      </c>
      <c r="AI510">
        <v>4</v>
      </c>
      <c r="AJ510">
        <v>0</v>
      </c>
      <c r="AK510">
        <v>0</v>
      </c>
      <c r="AL510">
        <v>0</v>
      </c>
      <c r="AM510">
        <v>0</v>
      </c>
      <c r="AN510">
        <v>6</v>
      </c>
      <c r="AO510">
        <v>0</v>
      </c>
      <c r="AP510">
        <v>0</v>
      </c>
      <c r="AQ510">
        <v>0</v>
      </c>
      <c r="AR510">
        <v>0</v>
      </c>
      <c r="AS510">
        <v>0</v>
      </c>
      <c r="AU510">
        <v>0</v>
      </c>
      <c r="AW510">
        <v>0</v>
      </c>
      <c r="AX510">
        <v>0</v>
      </c>
      <c r="AY510">
        <v>0</v>
      </c>
      <c r="AZ510">
        <v>0</v>
      </c>
      <c r="BB510">
        <v>0</v>
      </c>
      <c r="BC510" s="2">
        <v>2958465</v>
      </c>
      <c r="BD510">
        <v>0</v>
      </c>
      <c r="BE510">
        <v>0</v>
      </c>
    </row>
    <row r="511" spans="1:77" hidden="1" x14ac:dyDescent="0.25">
      <c r="A511">
        <v>157305</v>
      </c>
      <c r="B511" t="s">
        <v>622</v>
      </c>
      <c r="C511">
        <v>21500547</v>
      </c>
      <c r="D511" t="s">
        <v>3</v>
      </c>
      <c r="E511">
        <v>1990</v>
      </c>
      <c r="F511">
        <v>55</v>
      </c>
      <c r="G511">
        <v>163</v>
      </c>
      <c r="H511" s="2">
        <v>44719</v>
      </c>
      <c r="I511" s="2">
        <v>44720</v>
      </c>
      <c r="J511" s="2">
        <v>44722</v>
      </c>
      <c r="K511" s="2">
        <v>44724</v>
      </c>
      <c r="L511" t="s">
        <v>82</v>
      </c>
      <c r="M511" t="s">
        <v>83</v>
      </c>
      <c r="N511">
        <v>8</v>
      </c>
      <c r="P511">
        <v>0</v>
      </c>
      <c r="Q511">
        <v>0</v>
      </c>
      <c r="R511">
        <v>0</v>
      </c>
      <c r="S511">
        <v>4</v>
      </c>
      <c r="T511" t="s">
        <v>113</v>
      </c>
      <c r="U511" t="s">
        <v>6</v>
      </c>
      <c r="V511">
        <v>2</v>
      </c>
      <c r="W511" t="s">
        <v>91</v>
      </c>
      <c r="X511">
        <v>0</v>
      </c>
      <c r="Z511">
        <v>0</v>
      </c>
      <c r="AD511">
        <v>2</v>
      </c>
      <c r="AE511" s="4">
        <v>44725</v>
      </c>
      <c r="AF511">
        <v>0</v>
      </c>
      <c r="AG511">
        <v>0</v>
      </c>
      <c r="AH511" s="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U511">
        <v>0</v>
      </c>
      <c r="AW511">
        <v>0</v>
      </c>
      <c r="AX511">
        <v>0</v>
      </c>
      <c r="AY511">
        <v>0</v>
      </c>
      <c r="AZ511">
        <v>0</v>
      </c>
      <c r="BB511">
        <v>0</v>
      </c>
      <c r="BC511" s="2">
        <v>2958465</v>
      </c>
      <c r="BD511">
        <v>0</v>
      </c>
      <c r="BE511">
        <v>0</v>
      </c>
    </row>
    <row r="512" spans="1:77" hidden="1" x14ac:dyDescent="0.25">
      <c r="A512">
        <v>157694</v>
      </c>
      <c r="B512" t="s">
        <v>623</v>
      </c>
      <c r="C512">
        <v>21008888</v>
      </c>
      <c r="D512" t="s">
        <v>3</v>
      </c>
      <c r="E512">
        <v>1990</v>
      </c>
      <c r="F512">
        <v>56</v>
      </c>
      <c r="G512">
        <v>162</v>
      </c>
      <c r="H512" s="2">
        <v>44233</v>
      </c>
      <c r="I512" s="2">
        <v>44254</v>
      </c>
      <c r="J512" s="2">
        <v>44256</v>
      </c>
      <c r="K512" s="2">
        <v>44258</v>
      </c>
      <c r="L512" t="s">
        <v>81</v>
      </c>
      <c r="M512" t="s">
        <v>106</v>
      </c>
      <c r="N512">
        <v>1</v>
      </c>
      <c r="O512">
        <v>12</v>
      </c>
      <c r="P512">
        <v>0</v>
      </c>
      <c r="Q512">
        <v>0</v>
      </c>
      <c r="R512">
        <v>30</v>
      </c>
      <c r="S512">
        <v>3</v>
      </c>
      <c r="T512" t="s">
        <v>2</v>
      </c>
      <c r="U512" t="s">
        <v>6</v>
      </c>
      <c r="V512">
        <v>2</v>
      </c>
      <c r="W512" t="s">
        <v>91</v>
      </c>
      <c r="X512">
        <v>0</v>
      </c>
      <c r="Z512">
        <v>0</v>
      </c>
      <c r="AB512">
        <v>49</v>
      </c>
      <c r="AC512" t="s">
        <v>92</v>
      </c>
      <c r="AD512">
        <v>12</v>
      </c>
      <c r="AE512" s="4">
        <v>44265</v>
      </c>
      <c r="AF512">
        <v>11</v>
      </c>
      <c r="AG512">
        <v>4</v>
      </c>
      <c r="AH512" s="1">
        <v>0</v>
      </c>
      <c r="AI512">
        <v>3</v>
      </c>
      <c r="AJ512">
        <v>0</v>
      </c>
      <c r="AK512">
        <v>0</v>
      </c>
      <c r="AL512">
        <v>0</v>
      </c>
      <c r="AM512">
        <v>0</v>
      </c>
      <c r="AN512">
        <v>6</v>
      </c>
      <c r="AO512">
        <v>0</v>
      </c>
      <c r="AP512">
        <v>0</v>
      </c>
      <c r="AQ512">
        <v>0</v>
      </c>
      <c r="AR512">
        <v>0</v>
      </c>
      <c r="AS512">
        <v>0</v>
      </c>
      <c r="AU512">
        <v>0</v>
      </c>
      <c r="AW512">
        <v>0</v>
      </c>
      <c r="AX512">
        <v>0</v>
      </c>
      <c r="AY512">
        <v>0</v>
      </c>
      <c r="AZ512">
        <v>0</v>
      </c>
      <c r="BB512">
        <v>0</v>
      </c>
      <c r="BC512" s="2">
        <v>2958465</v>
      </c>
      <c r="BD512">
        <v>0</v>
      </c>
      <c r="BE512">
        <v>0</v>
      </c>
    </row>
    <row r="513" spans="1:57" hidden="1" x14ac:dyDescent="0.25">
      <c r="A513">
        <v>157941</v>
      </c>
      <c r="B513" t="s">
        <v>624</v>
      </c>
      <c r="C513">
        <v>21009729</v>
      </c>
      <c r="D513" t="s">
        <v>3</v>
      </c>
      <c r="E513">
        <v>1995</v>
      </c>
      <c r="F513">
        <v>52</v>
      </c>
      <c r="G513">
        <v>165</v>
      </c>
      <c r="H513" s="2">
        <v>44254</v>
      </c>
      <c r="I513" s="2">
        <v>44260</v>
      </c>
      <c r="J513" s="2">
        <v>44262</v>
      </c>
      <c r="K513" s="2">
        <v>44264</v>
      </c>
      <c r="L513" t="s">
        <v>82</v>
      </c>
      <c r="M513" t="s">
        <v>83</v>
      </c>
      <c r="N513">
        <v>1</v>
      </c>
      <c r="O513">
        <v>7</v>
      </c>
      <c r="P513">
        <v>0</v>
      </c>
      <c r="Q513">
        <v>0</v>
      </c>
      <c r="R513">
        <v>0</v>
      </c>
      <c r="S513">
        <v>2</v>
      </c>
      <c r="T513" t="s">
        <v>2</v>
      </c>
      <c r="U513" t="s">
        <v>6</v>
      </c>
      <c r="V513">
        <v>2</v>
      </c>
      <c r="W513" t="s">
        <v>91</v>
      </c>
      <c r="X513">
        <v>0</v>
      </c>
      <c r="Z513">
        <v>0</v>
      </c>
      <c r="AB513">
        <v>20.28</v>
      </c>
      <c r="AC513">
        <v>0.26700000000000002</v>
      </c>
      <c r="AD513">
        <v>40</v>
      </c>
      <c r="AE513" s="4">
        <v>44271</v>
      </c>
      <c r="AF513">
        <v>24</v>
      </c>
      <c r="AG513">
        <v>19</v>
      </c>
      <c r="AH513" s="1">
        <v>0</v>
      </c>
      <c r="AI513">
        <v>15</v>
      </c>
      <c r="AJ513">
        <v>0</v>
      </c>
      <c r="AK513">
        <v>0</v>
      </c>
      <c r="AL513">
        <v>1</v>
      </c>
      <c r="AM513">
        <v>1</v>
      </c>
      <c r="AN513">
        <v>6</v>
      </c>
      <c r="AO513">
        <v>0</v>
      </c>
      <c r="AP513">
        <v>0</v>
      </c>
      <c r="AQ513">
        <v>0</v>
      </c>
      <c r="AR513">
        <v>0</v>
      </c>
      <c r="AS513">
        <v>0</v>
      </c>
      <c r="AU513">
        <v>0</v>
      </c>
      <c r="AW513">
        <v>0</v>
      </c>
      <c r="AX513">
        <v>0</v>
      </c>
      <c r="AY513">
        <v>0</v>
      </c>
      <c r="AZ513">
        <v>0</v>
      </c>
      <c r="BB513">
        <v>0</v>
      </c>
      <c r="BC513" s="2">
        <v>2958465</v>
      </c>
      <c r="BD513">
        <v>0</v>
      </c>
      <c r="BE513">
        <v>0</v>
      </c>
    </row>
    <row r="514" spans="1:57" hidden="1" x14ac:dyDescent="0.25">
      <c r="A514">
        <v>157988</v>
      </c>
      <c r="B514" t="s">
        <v>625</v>
      </c>
      <c r="C514">
        <v>21009819</v>
      </c>
      <c r="D514" t="s">
        <v>3</v>
      </c>
      <c r="E514">
        <v>1991</v>
      </c>
      <c r="F514">
        <v>67</v>
      </c>
      <c r="G514">
        <v>158</v>
      </c>
      <c r="H514" s="2">
        <v>44304</v>
      </c>
      <c r="I514" s="2">
        <v>44307</v>
      </c>
      <c r="J514" s="2">
        <v>2958465</v>
      </c>
      <c r="K514" s="2">
        <v>44310</v>
      </c>
      <c r="L514" t="s">
        <v>82</v>
      </c>
      <c r="M514" t="s">
        <v>83</v>
      </c>
      <c r="N514">
        <v>1</v>
      </c>
      <c r="O514">
        <v>6</v>
      </c>
      <c r="P514">
        <v>0</v>
      </c>
      <c r="Q514">
        <v>0</v>
      </c>
      <c r="R514">
        <v>0</v>
      </c>
      <c r="S514">
        <v>2</v>
      </c>
      <c r="T514" t="s">
        <v>19</v>
      </c>
      <c r="U514" t="s">
        <v>6</v>
      </c>
      <c r="V514">
        <v>2</v>
      </c>
      <c r="W514" t="s">
        <v>91</v>
      </c>
      <c r="X514">
        <v>0</v>
      </c>
      <c r="Z514">
        <v>0</v>
      </c>
      <c r="AD514">
        <v>17</v>
      </c>
      <c r="AE514" s="4">
        <v>44318</v>
      </c>
      <c r="AF514">
        <v>8</v>
      </c>
      <c r="AG514">
        <v>4</v>
      </c>
      <c r="AH514" s="1">
        <v>0</v>
      </c>
      <c r="AI514">
        <v>3</v>
      </c>
      <c r="AJ514">
        <v>0</v>
      </c>
      <c r="AK514">
        <v>0</v>
      </c>
      <c r="AL514">
        <v>0</v>
      </c>
      <c r="AM514">
        <v>1</v>
      </c>
      <c r="AN514">
        <v>1</v>
      </c>
      <c r="AO514">
        <v>0</v>
      </c>
      <c r="AP514">
        <v>0</v>
      </c>
      <c r="AQ514">
        <v>0</v>
      </c>
      <c r="AR514">
        <v>0</v>
      </c>
      <c r="AS514">
        <v>0</v>
      </c>
      <c r="AU514">
        <v>0</v>
      </c>
      <c r="AW514">
        <v>0</v>
      </c>
      <c r="AX514">
        <v>0</v>
      </c>
      <c r="AY514">
        <v>0</v>
      </c>
      <c r="AZ514">
        <v>0</v>
      </c>
      <c r="BB514">
        <v>0</v>
      </c>
      <c r="BC514" s="2">
        <v>2958465</v>
      </c>
      <c r="BD514">
        <v>0</v>
      </c>
      <c r="BE514">
        <v>0</v>
      </c>
    </row>
    <row r="515" spans="1:57" hidden="1" x14ac:dyDescent="0.25">
      <c r="A515">
        <v>158181</v>
      </c>
      <c r="B515" t="s">
        <v>626</v>
      </c>
      <c r="C515">
        <v>21010277</v>
      </c>
      <c r="D515" t="s">
        <v>3</v>
      </c>
      <c r="E515">
        <v>1993</v>
      </c>
      <c r="F515">
        <v>48</v>
      </c>
      <c r="G515">
        <v>150</v>
      </c>
      <c r="H515" s="2">
        <v>44272</v>
      </c>
      <c r="I515" s="2">
        <v>44276</v>
      </c>
      <c r="J515" s="2">
        <v>2958465</v>
      </c>
      <c r="K515" s="2">
        <v>44279</v>
      </c>
      <c r="L515" t="s">
        <v>82</v>
      </c>
      <c r="M515" t="s">
        <v>106</v>
      </c>
      <c r="N515">
        <v>1</v>
      </c>
      <c r="O515">
        <v>9.5</v>
      </c>
      <c r="P515">
        <v>0</v>
      </c>
      <c r="Q515">
        <v>0</v>
      </c>
      <c r="R515">
        <v>0</v>
      </c>
      <c r="S515">
        <v>4</v>
      </c>
      <c r="T515" t="s">
        <v>2</v>
      </c>
      <c r="U515" t="s">
        <v>6</v>
      </c>
      <c r="V515">
        <v>2</v>
      </c>
      <c r="W515" t="s">
        <v>91</v>
      </c>
      <c r="X515">
        <v>0</v>
      </c>
      <c r="Z515">
        <v>0</v>
      </c>
      <c r="AB515">
        <v>39.14</v>
      </c>
      <c r="AC515">
        <v>0.05</v>
      </c>
      <c r="AD515">
        <v>12</v>
      </c>
      <c r="AE515" s="4">
        <v>44307</v>
      </c>
      <c r="AF515">
        <v>5</v>
      </c>
      <c r="AG515">
        <v>4</v>
      </c>
      <c r="AH515" s="1">
        <v>0</v>
      </c>
      <c r="AI515">
        <v>1</v>
      </c>
      <c r="AJ515">
        <v>1</v>
      </c>
      <c r="AK515">
        <v>0</v>
      </c>
      <c r="AL515">
        <v>0</v>
      </c>
      <c r="AM515">
        <v>1</v>
      </c>
      <c r="AN515">
        <v>1</v>
      </c>
      <c r="AO515">
        <v>0</v>
      </c>
      <c r="AP515">
        <v>0</v>
      </c>
      <c r="AQ515">
        <v>0</v>
      </c>
      <c r="AR515">
        <v>0</v>
      </c>
      <c r="AS515">
        <v>0</v>
      </c>
      <c r="AU515">
        <v>0</v>
      </c>
      <c r="AW515">
        <v>0</v>
      </c>
      <c r="AX515">
        <v>0</v>
      </c>
      <c r="AY515">
        <v>0</v>
      </c>
      <c r="AZ515">
        <v>0</v>
      </c>
      <c r="BB515">
        <v>0</v>
      </c>
      <c r="BC515" s="2">
        <v>2958465</v>
      </c>
      <c r="BD515">
        <v>0</v>
      </c>
      <c r="BE515">
        <v>0</v>
      </c>
    </row>
    <row r="516" spans="1:57" hidden="1" x14ac:dyDescent="0.25">
      <c r="A516">
        <v>158472</v>
      </c>
      <c r="B516" t="s">
        <v>627</v>
      </c>
      <c r="C516">
        <v>21010889</v>
      </c>
      <c r="D516" t="s">
        <v>3</v>
      </c>
      <c r="E516">
        <v>1999</v>
      </c>
      <c r="F516">
        <v>60</v>
      </c>
      <c r="G516">
        <v>163</v>
      </c>
      <c r="H516" s="2">
        <v>44260</v>
      </c>
      <c r="I516" s="2">
        <v>44261</v>
      </c>
      <c r="J516" s="2">
        <v>44263</v>
      </c>
      <c r="K516" s="2">
        <v>44265</v>
      </c>
      <c r="L516" t="s">
        <v>82</v>
      </c>
      <c r="M516" t="s">
        <v>83</v>
      </c>
      <c r="N516">
        <v>1</v>
      </c>
      <c r="O516">
        <v>4</v>
      </c>
      <c r="P516">
        <v>0</v>
      </c>
      <c r="Q516">
        <v>0</v>
      </c>
      <c r="R516">
        <v>0</v>
      </c>
      <c r="S516">
        <v>4</v>
      </c>
      <c r="T516" t="s">
        <v>2</v>
      </c>
      <c r="U516" t="s">
        <v>6</v>
      </c>
      <c r="V516">
        <v>2</v>
      </c>
      <c r="W516" t="s">
        <v>91</v>
      </c>
      <c r="X516">
        <v>0</v>
      </c>
      <c r="Z516">
        <v>0</v>
      </c>
      <c r="AB516">
        <v>61.81</v>
      </c>
      <c r="AC516">
        <v>0.05</v>
      </c>
      <c r="AD516">
        <v>45</v>
      </c>
      <c r="AE516" s="4">
        <v>44272</v>
      </c>
      <c r="AF516">
        <v>27</v>
      </c>
      <c r="AG516">
        <v>19</v>
      </c>
      <c r="AH516" s="1">
        <v>2</v>
      </c>
      <c r="AI516">
        <v>5</v>
      </c>
      <c r="AJ516">
        <v>6</v>
      </c>
      <c r="AK516">
        <v>0</v>
      </c>
      <c r="AL516">
        <v>0</v>
      </c>
      <c r="AM516">
        <v>3</v>
      </c>
      <c r="AN516">
        <v>3</v>
      </c>
      <c r="AO516">
        <v>0</v>
      </c>
      <c r="AP516">
        <v>0</v>
      </c>
      <c r="AQ516">
        <v>0</v>
      </c>
      <c r="AR516">
        <v>0</v>
      </c>
      <c r="AS516">
        <v>0</v>
      </c>
      <c r="AU516">
        <v>0</v>
      </c>
      <c r="AW516">
        <v>0</v>
      </c>
      <c r="AX516">
        <v>0</v>
      </c>
      <c r="AY516">
        <v>0</v>
      </c>
      <c r="AZ516">
        <v>0</v>
      </c>
      <c r="BB516">
        <v>0</v>
      </c>
      <c r="BC516" s="2">
        <v>2958465</v>
      </c>
      <c r="BD516">
        <v>0</v>
      </c>
      <c r="BE516">
        <v>0</v>
      </c>
    </row>
    <row r="517" spans="1:57" hidden="1" x14ac:dyDescent="0.25">
      <c r="A517">
        <v>158691</v>
      </c>
      <c r="B517" t="s">
        <v>628</v>
      </c>
      <c r="C517">
        <v>21011277</v>
      </c>
      <c r="D517" t="s">
        <v>3</v>
      </c>
      <c r="E517">
        <v>1992</v>
      </c>
      <c r="F517">
        <v>65</v>
      </c>
      <c r="G517">
        <v>158</v>
      </c>
      <c r="H517" s="2">
        <v>44523</v>
      </c>
      <c r="I517" s="2">
        <v>44524</v>
      </c>
      <c r="J517" s="2">
        <v>2958465</v>
      </c>
      <c r="K517" s="2">
        <v>44527</v>
      </c>
      <c r="L517" t="s">
        <v>82</v>
      </c>
      <c r="M517" t="s">
        <v>83</v>
      </c>
      <c r="N517">
        <v>1</v>
      </c>
      <c r="O517">
        <v>3</v>
      </c>
      <c r="P517">
        <v>0</v>
      </c>
      <c r="Q517">
        <v>0</v>
      </c>
      <c r="R517">
        <v>0</v>
      </c>
      <c r="S517">
        <v>2</v>
      </c>
      <c r="T517" t="s">
        <v>2</v>
      </c>
      <c r="U517" t="s">
        <v>6</v>
      </c>
      <c r="V517">
        <v>2</v>
      </c>
      <c r="W517" t="s">
        <v>91</v>
      </c>
      <c r="X517">
        <v>0</v>
      </c>
      <c r="Z517">
        <v>0</v>
      </c>
      <c r="AD517">
        <v>24</v>
      </c>
      <c r="AE517" s="4">
        <v>44537</v>
      </c>
      <c r="AF517">
        <v>16</v>
      </c>
      <c r="AG517">
        <v>15</v>
      </c>
      <c r="AH517" s="1">
        <v>3</v>
      </c>
      <c r="AI517">
        <v>7</v>
      </c>
      <c r="AJ517">
        <v>1</v>
      </c>
      <c r="AK517">
        <v>0</v>
      </c>
      <c r="AL517">
        <v>0</v>
      </c>
      <c r="AM517">
        <v>2</v>
      </c>
      <c r="AN517">
        <v>2</v>
      </c>
      <c r="AO517">
        <v>0</v>
      </c>
      <c r="AP517">
        <v>0</v>
      </c>
      <c r="AQ517">
        <v>0</v>
      </c>
      <c r="AR517">
        <v>0</v>
      </c>
      <c r="AS517">
        <v>0</v>
      </c>
      <c r="AU517">
        <v>0</v>
      </c>
      <c r="AW517">
        <v>0</v>
      </c>
      <c r="AX517">
        <v>0</v>
      </c>
      <c r="AY517">
        <v>0</v>
      </c>
      <c r="AZ517">
        <v>0</v>
      </c>
      <c r="BB517">
        <v>0</v>
      </c>
      <c r="BC517" s="2">
        <v>2958465</v>
      </c>
      <c r="BD517">
        <v>0</v>
      </c>
      <c r="BE517">
        <v>0</v>
      </c>
    </row>
    <row r="518" spans="1:57" hidden="1" x14ac:dyDescent="0.25">
      <c r="A518">
        <v>158832</v>
      </c>
      <c r="B518" t="s">
        <v>629</v>
      </c>
      <c r="C518">
        <v>21011515</v>
      </c>
      <c r="D518" t="s">
        <v>3</v>
      </c>
      <c r="E518">
        <v>1991</v>
      </c>
      <c r="F518">
        <v>50</v>
      </c>
      <c r="G518">
        <v>150</v>
      </c>
      <c r="H518" s="2">
        <v>44269</v>
      </c>
      <c r="I518" s="2">
        <v>44271</v>
      </c>
      <c r="J518" s="2">
        <v>44273</v>
      </c>
      <c r="K518" s="2">
        <v>44275</v>
      </c>
      <c r="L518" t="s">
        <v>82</v>
      </c>
      <c r="M518" t="s">
        <v>83</v>
      </c>
      <c r="N518">
        <v>1</v>
      </c>
      <c r="O518">
        <v>7</v>
      </c>
      <c r="P518">
        <v>0</v>
      </c>
      <c r="Q518">
        <v>0</v>
      </c>
      <c r="R518">
        <v>10</v>
      </c>
      <c r="S518">
        <v>1</v>
      </c>
      <c r="T518" t="s">
        <v>8</v>
      </c>
      <c r="U518" t="s">
        <v>6</v>
      </c>
      <c r="V518">
        <v>2</v>
      </c>
      <c r="W518" t="s">
        <v>91</v>
      </c>
      <c r="X518">
        <v>0</v>
      </c>
      <c r="Z518">
        <v>0</v>
      </c>
      <c r="AB518">
        <v>25.61</v>
      </c>
      <c r="AC518">
        <v>0.05</v>
      </c>
      <c r="AD518">
        <v>24</v>
      </c>
      <c r="AE518" s="4">
        <v>44280</v>
      </c>
      <c r="AF518">
        <v>7</v>
      </c>
      <c r="AG518">
        <v>6</v>
      </c>
      <c r="AH518" s="1">
        <v>0</v>
      </c>
      <c r="AI518">
        <v>2</v>
      </c>
      <c r="AJ518">
        <v>3</v>
      </c>
      <c r="AK518">
        <v>0</v>
      </c>
      <c r="AL518">
        <v>0</v>
      </c>
      <c r="AM518">
        <v>0</v>
      </c>
      <c r="AN518">
        <v>2</v>
      </c>
      <c r="AO518">
        <v>2</v>
      </c>
      <c r="AP518">
        <v>0</v>
      </c>
      <c r="AQ518">
        <v>0</v>
      </c>
      <c r="AR518">
        <v>2</v>
      </c>
      <c r="AS518">
        <v>0</v>
      </c>
      <c r="AT518">
        <v>0</v>
      </c>
      <c r="AU518">
        <v>0</v>
      </c>
      <c r="AV518" t="s">
        <v>630</v>
      </c>
      <c r="AW518">
        <v>0</v>
      </c>
      <c r="AX518">
        <v>0</v>
      </c>
      <c r="AY518">
        <v>0</v>
      </c>
      <c r="AZ518">
        <v>0</v>
      </c>
      <c r="BB518">
        <v>0</v>
      </c>
      <c r="BC518" s="2">
        <v>2958465</v>
      </c>
      <c r="BD518">
        <v>0</v>
      </c>
      <c r="BE518">
        <v>0</v>
      </c>
    </row>
    <row r="519" spans="1:57" x14ac:dyDescent="0.25">
      <c r="A519">
        <v>158972</v>
      </c>
      <c r="B519" t="s">
        <v>631</v>
      </c>
      <c r="C519">
        <v>21011691</v>
      </c>
      <c r="D519" t="s">
        <v>3</v>
      </c>
      <c r="E519">
        <v>1990</v>
      </c>
      <c r="F519">
        <v>48</v>
      </c>
      <c r="G519">
        <v>155</v>
      </c>
      <c r="H519" s="2">
        <v>38872</v>
      </c>
      <c r="I519" s="2">
        <v>2958465</v>
      </c>
      <c r="J519" s="2">
        <v>2958465</v>
      </c>
      <c r="K519" s="2">
        <v>44359</v>
      </c>
      <c r="L519" t="s">
        <v>82</v>
      </c>
      <c r="M519" t="s">
        <v>83</v>
      </c>
      <c r="N519">
        <v>1</v>
      </c>
      <c r="O519">
        <v>9.5</v>
      </c>
      <c r="P519">
        <v>0</v>
      </c>
      <c r="Q519">
        <v>0</v>
      </c>
      <c r="R519">
        <v>0</v>
      </c>
      <c r="S519">
        <v>1</v>
      </c>
      <c r="T519" t="s">
        <v>2</v>
      </c>
      <c r="U519" t="s">
        <v>11</v>
      </c>
      <c r="V519">
        <v>0</v>
      </c>
      <c r="W519" t="s">
        <v>86</v>
      </c>
      <c r="X519">
        <v>0</v>
      </c>
      <c r="Z519">
        <v>0</v>
      </c>
      <c r="AD519">
        <v>23</v>
      </c>
      <c r="AE519" s="4">
        <v>44368</v>
      </c>
      <c r="AF519">
        <v>12</v>
      </c>
      <c r="AG519">
        <v>10</v>
      </c>
      <c r="AH519" s="1">
        <v>0</v>
      </c>
      <c r="AI519">
        <v>1</v>
      </c>
      <c r="AJ519">
        <v>3</v>
      </c>
      <c r="AK519">
        <v>0</v>
      </c>
      <c r="AL519">
        <v>0</v>
      </c>
      <c r="AM519">
        <v>4</v>
      </c>
      <c r="AN519">
        <v>4</v>
      </c>
      <c r="AO519">
        <v>0</v>
      </c>
      <c r="AP519">
        <v>0</v>
      </c>
      <c r="AQ519">
        <v>0</v>
      </c>
      <c r="AR519">
        <v>0</v>
      </c>
      <c r="AS519">
        <v>0</v>
      </c>
      <c r="AU519">
        <v>0</v>
      </c>
      <c r="AW519">
        <v>0</v>
      </c>
      <c r="AX519">
        <v>0</v>
      </c>
      <c r="AY519">
        <v>0</v>
      </c>
      <c r="AZ519">
        <v>0</v>
      </c>
      <c r="BB519">
        <v>0</v>
      </c>
      <c r="BC519" s="2">
        <v>2958465</v>
      </c>
      <c r="BD519">
        <v>0</v>
      </c>
      <c r="BE519">
        <v>0</v>
      </c>
    </row>
    <row r="520" spans="1:57" hidden="1" x14ac:dyDescent="0.25">
      <c r="A520">
        <v>159079</v>
      </c>
      <c r="B520" t="s">
        <v>632</v>
      </c>
      <c r="C520">
        <v>21012045</v>
      </c>
      <c r="D520" t="s">
        <v>3</v>
      </c>
      <c r="E520">
        <v>1999</v>
      </c>
      <c r="F520">
        <v>52</v>
      </c>
      <c r="G520">
        <v>158</v>
      </c>
      <c r="H520" s="2">
        <v>44865</v>
      </c>
      <c r="I520" s="2">
        <v>44868</v>
      </c>
      <c r="J520" s="2">
        <v>2958465</v>
      </c>
      <c r="K520" s="2">
        <v>44871</v>
      </c>
      <c r="L520" t="s">
        <v>90</v>
      </c>
      <c r="M520" t="s">
        <v>106</v>
      </c>
      <c r="N520">
        <v>1</v>
      </c>
      <c r="O520">
        <v>9</v>
      </c>
      <c r="P520">
        <v>0</v>
      </c>
      <c r="Q520">
        <v>0</v>
      </c>
      <c r="R520">
        <v>0</v>
      </c>
      <c r="S520">
        <v>4</v>
      </c>
      <c r="T520" t="s">
        <v>2</v>
      </c>
      <c r="U520" t="s">
        <v>6</v>
      </c>
      <c r="V520">
        <v>2</v>
      </c>
      <c r="W520" t="s">
        <v>91</v>
      </c>
      <c r="X520">
        <v>3</v>
      </c>
      <c r="Y520" t="s">
        <v>633</v>
      </c>
      <c r="Z520">
        <v>0</v>
      </c>
      <c r="AB520">
        <v>57.93</v>
      </c>
      <c r="AC520">
        <v>0.36699999999999999</v>
      </c>
      <c r="AD520">
        <v>30</v>
      </c>
      <c r="AE520" s="4">
        <v>44878</v>
      </c>
      <c r="AF520">
        <v>21</v>
      </c>
      <c r="AG520">
        <v>14</v>
      </c>
      <c r="AH520" s="1">
        <v>1</v>
      </c>
      <c r="AI520">
        <v>3</v>
      </c>
      <c r="AJ520">
        <v>2</v>
      </c>
      <c r="AK520">
        <v>0</v>
      </c>
      <c r="AL520">
        <v>0</v>
      </c>
      <c r="AM520">
        <v>4</v>
      </c>
      <c r="AN520">
        <v>4</v>
      </c>
      <c r="AO520">
        <v>0</v>
      </c>
      <c r="AP520">
        <v>0</v>
      </c>
      <c r="AQ520">
        <v>0</v>
      </c>
      <c r="AR520">
        <v>0</v>
      </c>
      <c r="AS520">
        <v>0</v>
      </c>
      <c r="AU520">
        <v>0</v>
      </c>
      <c r="AW520">
        <v>0</v>
      </c>
      <c r="AX520">
        <v>0</v>
      </c>
      <c r="AY520">
        <v>0</v>
      </c>
      <c r="AZ520">
        <v>0</v>
      </c>
      <c r="BB520">
        <v>0</v>
      </c>
      <c r="BC520" s="2">
        <v>2958465</v>
      </c>
      <c r="BD520">
        <v>0</v>
      </c>
      <c r="BE520">
        <v>0</v>
      </c>
    </row>
    <row r="521" spans="1:57" hidden="1" x14ac:dyDescent="0.25">
      <c r="A521">
        <v>159163</v>
      </c>
      <c r="B521" t="s">
        <v>634</v>
      </c>
      <c r="C521">
        <v>21012259</v>
      </c>
      <c r="D521" t="s">
        <v>3</v>
      </c>
      <c r="E521">
        <v>1988</v>
      </c>
      <c r="F521">
        <v>50</v>
      </c>
      <c r="G521">
        <v>152</v>
      </c>
      <c r="H521" s="2">
        <v>44276</v>
      </c>
      <c r="I521" s="2">
        <v>44279</v>
      </c>
      <c r="J521" s="2">
        <v>44279</v>
      </c>
      <c r="K521" s="2">
        <v>44282</v>
      </c>
      <c r="L521" t="s">
        <v>82</v>
      </c>
      <c r="M521" t="s">
        <v>83</v>
      </c>
      <c r="N521">
        <v>1</v>
      </c>
      <c r="O521">
        <v>5</v>
      </c>
      <c r="P521">
        <v>0</v>
      </c>
      <c r="Q521">
        <v>0</v>
      </c>
      <c r="R521">
        <v>0</v>
      </c>
      <c r="S521">
        <v>2</v>
      </c>
      <c r="T521" t="s">
        <v>2</v>
      </c>
      <c r="U521" t="s">
        <v>6</v>
      </c>
      <c r="V521">
        <v>2</v>
      </c>
      <c r="W521" t="s">
        <v>91</v>
      </c>
      <c r="X521">
        <v>0</v>
      </c>
      <c r="Z521">
        <v>0</v>
      </c>
      <c r="AD521">
        <v>26</v>
      </c>
      <c r="AE521" s="4">
        <v>44290</v>
      </c>
      <c r="AF521">
        <v>17</v>
      </c>
      <c r="AG521">
        <v>11</v>
      </c>
      <c r="AH521" s="1">
        <v>0</v>
      </c>
      <c r="AI521">
        <v>4</v>
      </c>
      <c r="AJ521">
        <v>3</v>
      </c>
      <c r="AK521">
        <v>0</v>
      </c>
      <c r="AL521">
        <v>0</v>
      </c>
      <c r="AM521">
        <v>0</v>
      </c>
      <c r="AN521">
        <v>1</v>
      </c>
      <c r="AO521">
        <v>0</v>
      </c>
      <c r="AP521">
        <v>0</v>
      </c>
      <c r="AQ521">
        <v>0</v>
      </c>
      <c r="AR521">
        <v>0</v>
      </c>
      <c r="AS521">
        <v>0</v>
      </c>
      <c r="AU521">
        <v>0</v>
      </c>
      <c r="AW521">
        <v>0</v>
      </c>
      <c r="AX521">
        <v>0</v>
      </c>
      <c r="AY521">
        <v>0</v>
      </c>
      <c r="AZ521">
        <v>0</v>
      </c>
      <c r="BB521">
        <v>0</v>
      </c>
      <c r="BC521" s="2">
        <v>2958465</v>
      </c>
      <c r="BD521">
        <v>0</v>
      </c>
      <c r="BE521">
        <v>0</v>
      </c>
    </row>
    <row r="522" spans="1:57" hidden="1" x14ac:dyDescent="0.25">
      <c r="A522">
        <v>159178</v>
      </c>
      <c r="B522" t="s">
        <v>635</v>
      </c>
      <c r="C522">
        <v>21012287</v>
      </c>
      <c r="D522" t="s">
        <v>3</v>
      </c>
      <c r="E522">
        <v>1996</v>
      </c>
      <c r="F522">
        <v>56</v>
      </c>
      <c r="G522">
        <v>158</v>
      </c>
      <c r="H522" s="2">
        <v>44234</v>
      </c>
      <c r="I522" s="2">
        <v>44286</v>
      </c>
      <c r="J522" s="2">
        <v>2958465</v>
      </c>
      <c r="K522" s="2">
        <v>44289</v>
      </c>
      <c r="L522" t="s">
        <v>82</v>
      </c>
      <c r="M522" t="s">
        <v>83</v>
      </c>
      <c r="N522">
        <v>1</v>
      </c>
      <c r="O522">
        <v>6</v>
      </c>
      <c r="P522">
        <v>0</v>
      </c>
      <c r="Q522">
        <v>0</v>
      </c>
      <c r="R522">
        <v>0</v>
      </c>
      <c r="S522">
        <v>1</v>
      </c>
      <c r="T522" t="s">
        <v>2</v>
      </c>
      <c r="U522" t="s">
        <v>6</v>
      </c>
      <c r="V522">
        <v>2</v>
      </c>
      <c r="W522" t="s">
        <v>91</v>
      </c>
      <c r="X522">
        <v>0</v>
      </c>
      <c r="Z522">
        <v>0</v>
      </c>
      <c r="AB522">
        <v>222.3</v>
      </c>
      <c r="AC522">
        <v>3.37</v>
      </c>
      <c r="AD522">
        <v>25</v>
      </c>
      <c r="AE522" s="4">
        <v>44307</v>
      </c>
      <c r="AF522">
        <v>17</v>
      </c>
      <c r="AG522">
        <v>12</v>
      </c>
      <c r="AH522" s="1">
        <v>1</v>
      </c>
      <c r="AI522">
        <v>0</v>
      </c>
      <c r="AJ522">
        <v>5</v>
      </c>
      <c r="AK522">
        <v>0</v>
      </c>
      <c r="AL522">
        <v>1</v>
      </c>
      <c r="AM522">
        <v>2</v>
      </c>
      <c r="AN522">
        <v>3</v>
      </c>
      <c r="AO522">
        <v>0</v>
      </c>
      <c r="AP522">
        <v>0</v>
      </c>
      <c r="AQ522">
        <v>0</v>
      </c>
      <c r="AR522">
        <v>0</v>
      </c>
      <c r="AS522">
        <v>0</v>
      </c>
      <c r="AU522">
        <v>0</v>
      </c>
      <c r="AW522">
        <v>0</v>
      </c>
      <c r="AX522">
        <v>0</v>
      </c>
      <c r="AY522">
        <v>0</v>
      </c>
      <c r="AZ522">
        <v>0</v>
      </c>
      <c r="BB522">
        <v>0</v>
      </c>
      <c r="BC522" s="2">
        <v>2958465</v>
      </c>
      <c r="BD522">
        <v>0</v>
      </c>
      <c r="BE522">
        <v>0</v>
      </c>
    </row>
    <row r="523" spans="1:57" hidden="1" x14ac:dyDescent="0.25">
      <c r="A523">
        <v>159178</v>
      </c>
      <c r="B523" t="s">
        <v>635</v>
      </c>
      <c r="C523">
        <v>21012287</v>
      </c>
      <c r="D523" t="s">
        <v>3</v>
      </c>
      <c r="E523">
        <v>1996</v>
      </c>
      <c r="F523">
        <v>56</v>
      </c>
      <c r="G523">
        <v>158</v>
      </c>
      <c r="H523" s="2">
        <v>44550</v>
      </c>
      <c r="I523" s="2">
        <v>44553</v>
      </c>
      <c r="J523" s="2">
        <v>2958465</v>
      </c>
      <c r="K523" s="2">
        <v>44556</v>
      </c>
      <c r="L523" t="s">
        <v>82</v>
      </c>
      <c r="M523" t="s">
        <v>83</v>
      </c>
      <c r="N523">
        <v>2</v>
      </c>
      <c r="O523" t="s">
        <v>636</v>
      </c>
      <c r="P523">
        <v>0</v>
      </c>
      <c r="Q523">
        <v>0</v>
      </c>
      <c r="R523">
        <v>0</v>
      </c>
      <c r="S523">
        <v>1</v>
      </c>
      <c r="T523" t="s">
        <v>2</v>
      </c>
      <c r="U523" t="s">
        <v>6</v>
      </c>
      <c r="V523">
        <v>2</v>
      </c>
      <c r="W523" t="s">
        <v>91</v>
      </c>
      <c r="X523">
        <v>0</v>
      </c>
      <c r="Z523">
        <v>0</v>
      </c>
      <c r="AB523">
        <v>26.87</v>
      </c>
      <c r="AC523">
        <v>0.11799999999999999</v>
      </c>
      <c r="AD523">
        <v>32</v>
      </c>
      <c r="AE523" s="4">
        <v>44561</v>
      </c>
      <c r="AF523">
        <v>20</v>
      </c>
      <c r="AG523">
        <v>12</v>
      </c>
      <c r="AH523" s="1">
        <v>0</v>
      </c>
      <c r="AI523">
        <v>3</v>
      </c>
      <c r="AJ523">
        <v>3</v>
      </c>
      <c r="AK523">
        <v>0</v>
      </c>
      <c r="AL523">
        <v>0</v>
      </c>
      <c r="AM523">
        <v>0</v>
      </c>
      <c r="AN523">
        <v>6</v>
      </c>
      <c r="AO523">
        <v>0</v>
      </c>
      <c r="AP523">
        <v>0</v>
      </c>
      <c r="AQ523">
        <v>0</v>
      </c>
      <c r="AR523">
        <v>0</v>
      </c>
      <c r="AS523">
        <v>0</v>
      </c>
      <c r="AU523">
        <v>0</v>
      </c>
      <c r="AW523">
        <v>0</v>
      </c>
      <c r="AX523">
        <v>0</v>
      </c>
      <c r="AY523">
        <v>0</v>
      </c>
      <c r="AZ523">
        <v>0</v>
      </c>
      <c r="BB523">
        <v>0</v>
      </c>
      <c r="BC523" s="2">
        <v>2958465</v>
      </c>
      <c r="BD523">
        <v>0</v>
      </c>
      <c r="BE523">
        <v>0</v>
      </c>
    </row>
    <row r="524" spans="1:57" hidden="1" x14ac:dyDescent="0.25">
      <c r="A524">
        <v>159378</v>
      </c>
      <c r="B524" t="s">
        <v>637</v>
      </c>
      <c r="C524">
        <v>21501062</v>
      </c>
      <c r="D524" t="s">
        <v>3</v>
      </c>
      <c r="E524">
        <v>1979</v>
      </c>
      <c r="F524">
        <v>60</v>
      </c>
      <c r="G524">
        <v>165</v>
      </c>
      <c r="H524" s="2">
        <v>44292</v>
      </c>
      <c r="I524" s="2">
        <v>44294</v>
      </c>
      <c r="J524" s="2">
        <v>2958465</v>
      </c>
      <c r="K524" s="2">
        <v>44297</v>
      </c>
      <c r="L524" t="s">
        <v>82</v>
      </c>
      <c r="M524" t="s">
        <v>83</v>
      </c>
      <c r="N524">
        <v>2</v>
      </c>
      <c r="O524">
        <v>12</v>
      </c>
      <c r="P524">
        <v>0</v>
      </c>
      <c r="Q524">
        <v>0</v>
      </c>
      <c r="R524">
        <v>1001</v>
      </c>
      <c r="S524">
        <v>12</v>
      </c>
      <c r="T524" t="s">
        <v>2</v>
      </c>
      <c r="U524" t="s">
        <v>6</v>
      </c>
      <c r="V524">
        <v>2</v>
      </c>
      <c r="W524" t="s">
        <v>91</v>
      </c>
      <c r="X524">
        <v>0</v>
      </c>
      <c r="Z524">
        <v>0</v>
      </c>
      <c r="AB524">
        <v>39.31</v>
      </c>
      <c r="AC524">
        <v>0.05</v>
      </c>
      <c r="AD524">
        <v>28</v>
      </c>
      <c r="AE524" s="4">
        <v>44302</v>
      </c>
      <c r="AF524">
        <v>21</v>
      </c>
      <c r="AG524">
        <v>12</v>
      </c>
      <c r="AH524" s="1">
        <v>0</v>
      </c>
      <c r="AI524">
        <v>3</v>
      </c>
      <c r="AJ524">
        <v>2</v>
      </c>
      <c r="AK524">
        <v>0</v>
      </c>
      <c r="AL524">
        <v>0</v>
      </c>
      <c r="AM524">
        <v>0</v>
      </c>
      <c r="AN524">
        <v>4</v>
      </c>
      <c r="AO524">
        <v>0</v>
      </c>
      <c r="AP524">
        <v>0</v>
      </c>
      <c r="AQ524">
        <v>0</v>
      </c>
      <c r="AR524">
        <v>0</v>
      </c>
      <c r="AS524">
        <v>0</v>
      </c>
      <c r="AU524">
        <v>0</v>
      </c>
      <c r="AW524">
        <v>0</v>
      </c>
      <c r="AX524">
        <v>0</v>
      </c>
      <c r="AY524">
        <v>0</v>
      </c>
      <c r="AZ524">
        <v>0</v>
      </c>
      <c r="BB524">
        <v>0</v>
      </c>
      <c r="BC524" s="2">
        <v>2958465</v>
      </c>
      <c r="BD524">
        <v>0</v>
      </c>
      <c r="BE524">
        <v>0</v>
      </c>
    </row>
    <row r="525" spans="1:57" hidden="1" x14ac:dyDescent="0.25">
      <c r="A525">
        <v>159397</v>
      </c>
      <c r="B525" t="s">
        <v>638</v>
      </c>
      <c r="C525">
        <v>21012688</v>
      </c>
      <c r="D525" t="s">
        <v>3</v>
      </c>
      <c r="E525">
        <v>1989</v>
      </c>
      <c r="F525">
        <v>52</v>
      </c>
      <c r="G525">
        <v>165</v>
      </c>
      <c r="H525" s="2">
        <v>44249</v>
      </c>
      <c r="I525" s="2">
        <v>44267</v>
      </c>
      <c r="J525" s="2">
        <v>44269</v>
      </c>
      <c r="K525" s="2">
        <v>44271</v>
      </c>
      <c r="L525" t="s">
        <v>90</v>
      </c>
      <c r="M525" t="s">
        <v>83</v>
      </c>
      <c r="N525">
        <v>1</v>
      </c>
      <c r="O525">
        <v>9</v>
      </c>
      <c r="P525">
        <v>0</v>
      </c>
      <c r="Q525">
        <v>0</v>
      </c>
      <c r="R525">
        <v>10</v>
      </c>
      <c r="S525">
        <v>5</v>
      </c>
      <c r="T525" t="s">
        <v>2</v>
      </c>
      <c r="U525" t="s">
        <v>6</v>
      </c>
      <c r="V525">
        <v>2</v>
      </c>
      <c r="W525" t="s">
        <v>91</v>
      </c>
      <c r="X525">
        <v>0</v>
      </c>
      <c r="Z525">
        <v>0</v>
      </c>
      <c r="AB525">
        <v>97.21</v>
      </c>
      <c r="AC525">
        <v>7.3999999999999996E-2</v>
      </c>
      <c r="AD525">
        <v>11</v>
      </c>
      <c r="AE525" s="4">
        <v>44275</v>
      </c>
      <c r="AF525">
        <v>8</v>
      </c>
      <c r="AG525">
        <v>8</v>
      </c>
      <c r="AH525" s="1">
        <v>0</v>
      </c>
      <c r="AI525">
        <v>4</v>
      </c>
      <c r="AJ525">
        <v>3</v>
      </c>
      <c r="AK525">
        <v>0</v>
      </c>
      <c r="AL525">
        <v>0</v>
      </c>
      <c r="AM525">
        <v>0</v>
      </c>
      <c r="AN525">
        <v>5</v>
      </c>
      <c r="AO525">
        <v>0</v>
      </c>
      <c r="AP525">
        <v>0</v>
      </c>
      <c r="AQ525">
        <v>0</v>
      </c>
      <c r="AR525">
        <v>0</v>
      </c>
      <c r="AS525">
        <v>0</v>
      </c>
      <c r="AU525">
        <v>0</v>
      </c>
      <c r="AW525">
        <v>0</v>
      </c>
      <c r="AX525">
        <v>0</v>
      </c>
      <c r="AY525">
        <v>0</v>
      </c>
      <c r="AZ525">
        <v>0</v>
      </c>
      <c r="BB525">
        <v>0</v>
      </c>
      <c r="BC525" s="2">
        <v>2958465</v>
      </c>
      <c r="BD525">
        <v>0</v>
      </c>
      <c r="BE525">
        <v>0</v>
      </c>
    </row>
    <row r="526" spans="1:57" hidden="1" x14ac:dyDescent="0.25">
      <c r="A526">
        <v>159447</v>
      </c>
      <c r="B526" t="s">
        <v>639</v>
      </c>
      <c r="C526">
        <v>21012840</v>
      </c>
      <c r="D526" t="s">
        <v>3</v>
      </c>
      <c r="E526">
        <v>1990</v>
      </c>
      <c r="F526">
        <v>51</v>
      </c>
      <c r="G526">
        <v>159</v>
      </c>
      <c r="H526" s="2">
        <v>44302</v>
      </c>
      <c r="I526" s="2">
        <v>44304</v>
      </c>
      <c r="J526" s="2">
        <v>2958465</v>
      </c>
      <c r="K526" s="2">
        <v>44307</v>
      </c>
      <c r="L526" t="s">
        <v>82</v>
      </c>
      <c r="M526" t="s">
        <v>83</v>
      </c>
      <c r="N526">
        <v>1</v>
      </c>
      <c r="O526">
        <v>5.5</v>
      </c>
      <c r="P526">
        <v>0</v>
      </c>
      <c r="Q526">
        <v>0</v>
      </c>
      <c r="R526">
        <v>20</v>
      </c>
      <c r="S526">
        <v>2</v>
      </c>
      <c r="T526" t="s">
        <v>2</v>
      </c>
      <c r="U526" t="s">
        <v>6</v>
      </c>
      <c r="V526">
        <v>2</v>
      </c>
      <c r="W526" t="s">
        <v>91</v>
      </c>
      <c r="X526">
        <v>0</v>
      </c>
      <c r="Z526">
        <v>0</v>
      </c>
      <c r="AD526">
        <v>22</v>
      </c>
      <c r="AE526" s="4">
        <v>44314</v>
      </c>
      <c r="AF526">
        <v>11</v>
      </c>
      <c r="AG526">
        <v>10</v>
      </c>
      <c r="AH526" s="1">
        <v>3</v>
      </c>
      <c r="AI526">
        <v>3</v>
      </c>
      <c r="AJ526">
        <v>0</v>
      </c>
      <c r="AK526">
        <v>4</v>
      </c>
      <c r="AL526">
        <v>1</v>
      </c>
      <c r="AM526">
        <v>2</v>
      </c>
      <c r="AN526">
        <v>7</v>
      </c>
      <c r="AO526">
        <v>0</v>
      </c>
      <c r="AP526">
        <v>0</v>
      </c>
      <c r="AQ526">
        <v>0</v>
      </c>
      <c r="AR526">
        <v>0</v>
      </c>
      <c r="AS526">
        <v>0</v>
      </c>
      <c r="AU526">
        <v>0</v>
      </c>
      <c r="AW526">
        <v>0</v>
      </c>
      <c r="AX526">
        <v>0</v>
      </c>
      <c r="AY526">
        <v>0</v>
      </c>
      <c r="AZ526">
        <v>0</v>
      </c>
      <c r="BB526">
        <v>0</v>
      </c>
      <c r="BC526" s="2">
        <v>2958465</v>
      </c>
      <c r="BD526">
        <v>0</v>
      </c>
      <c r="BE526">
        <v>0</v>
      </c>
    </row>
    <row r="527" spans="1:57" hidden="1" x14ac:dyDescent="0.25">
      <c r="A527">
        <v>159449</v>
      </c>
      <c r="B527" t="s">
        <v>640</v>
      </c>
      <c r="C527">
        <v>21012842</v>
      </c>
      <c r="D527" t="s">
        <v>3</v>
      </c>
      <c r="E527">
        <v>1995</v>
      </c>
      <c r="F527">
        <v>50</v>
      </c>
      <c r="G527">
        <v>159</v>
      </c>
      <c r="H527" s="2">
        <v>44271</v>
      </c>
      <c r="I527" s="2">
        <v>44272</v>
      </c>
      <c r="J527" s="2">
        <v>2958465</v>
      </c>
      <c r="K527" s="2">
        <v>44275</v>
      </c>
      <c r="L527" t="s">
        <v>82</v>
      </c>
      <c r="M527" t="s">
        <v>83</v>
      </c>
      <c r="N527">
        <v>1</v>
      </c>
      <c r="O527">
        <v>8.5</v>
      </c>
      <c r="P527">
        <v>0</v>
      </c>
      <c r="Q527">
        <v>0</v>
      </c>
      <c r="R527">
        <v>10</v>
      </c>
      <c r="S527">
        <v>1</v>
      </c>
      <c r="T527" t="s">
        <v>2</v>
      </c>
      <c r="U527" t="s">
        <v>6</v>
      </c>
      <c r="V527">
        <v>2</v>
      </c>
      <c r="W527" t="s">
        <v>91</v>
      </c>
      <c r="X527">
        <v>0</v>
      </c>
      <c r="Z527">
        <v>0</v>
      </c>
      <c r="AD527">
        <v>16</v>
      </c>
      <c r="AE527" s="4">
        <v>44280</v>
      </c>
      <c r="AF527">
        <v>12</v>
      </c>
      <c r="AG527">
        <v>9</v>
      </c>
      <c r="AH527" s="1">
        <v>0</v>
      </c>
      <c r="AI527">
        <v>4</v>
      </c>
      <c r="AJ527">
        <v>2</v>
      </c>
      <c r="AK527">
        <v>0</v>
      </c>
      <c r="AL527">
        <v>0</v>
      </c>
      <c r="AM527">
        <v>0</v>
      </c>
      <c r="AN527">
        <v>6</v>
      </c>
      <c r="AO527">
        <v>0</v>
      </c>
      <c r="AP527">
        <v>0</v>
      </c>
      <c r="AQ527">
        <v>0</v>
      </c>
      <c r="AR527">
        <v>0</v>
      </c>
      <c r="AS527">
        <v>0</v>
      </c>
      <c r="AU527">
        <v>0</v>
      </c>
      <c r="AW527">
        <v>0</v>
      </c>
      <c r="AX527">
        <v>0</v>
      </c>
      <c r="AY527">
        <v>0</v>
      </c>
      <c r="AZ527">
        <v>0</v>
      </c>
      <c r="BB527">
        <v>0</v>
      </c>
      <c r="BC527" s="2">
        <v>2958465</v>
      </c>
      <c r="BD527">
        <v>0</v>
      </c>
      <c r="BE527">
        <v>0</v>
      </c>
    </row>
    <row r="528" spans="1:57" hidden="1" x14ac:dyDescent="0.25">
      <c r="A528">
        <v>159453</v>
      </c>
      <c r="B528" t="s">
        <v>641</v>
      </c>
      <c r="C528">
        <v>21012846</v>
      </c>
      <c r="D528" t="s">
        <v>3</v>
      </c>
      <c r="E528">
        <v>1987</v>
      </c>
      <c r="F528">
        <v>65</v>
      </c>
      <c r="G528">
        <v>157</v>
      </c>
      <c r="H528" s="2">
        <v>44266</v>
      </c>
      <c r="I528" s="2">
        <v>44269</v>
      </c>
      <c r="J528" s="2">
        <v>44271</v>
      </c>
      <c r="K528" s="2">
        <v>44273</v>
      </c>
      <c r="L528" t="s">
        <v>82</v>
      </c>
      <c r="M528" t="s">
        <v>85</v>
      </c>
      <c r="N528">
        <v>1</v>
      </c>
      <c r="O528">
        <v>6.5</v>
      </c>
      <c r="P528">
        <v>0</v>
      </c>
      <c r="Q528">
        <v>0</v>
      </c>
      <c r="R528">
        <v>0</v>
      </c>
      <c r="S528">
        <v>8</v>
      </c>
      <c r="T528" t="s">
        <v>2</v>
      </c>
      <c r="U528" t="s">
        <v>6</v>
      </c>
      <c r="V528">
        <v>2</v>
      </c>
      <c r="W528" t="s">
        <v>91</v>
      </c>
      <c r="X528">
        <v>0</v>
      </c>
      <c r="Z528">
        <v>0</v>
      </c>
      <c r="AB528">
        <v>10.89</v>
      </c>
      <c r="AC528">
        <v>0.05</v>
      </c>
      <c r="AD528">
        <v>18</v>
      </c>
      <c r="AE528" s="4">
        <v>44280</v>
      </c>
      <c r="AF528">
        <v>5</v>
      </c>
      <c r="AG528">
        <v>4</v>
      </c>
      <c r="AH528" s="1">
        <v>0</v>
      </c>
      <c r="AI528">
        <v>2</v>
      </c>
      <c r="AJ528">
        <v>0</v>
      </c>
      <c r="AK528">
        <v>0</v>
      </c>
      <c r="AL528">
        <v>0</v>
      </c>
      <c r="AM528">
        <v>0</v>
      </c>
      <c r="AN528">
        <v>2</v>
      </c>
      <c r="AO528">
        <v>0</v>
      </c>
      <c r="AP528">
        <v>0</v>
      </c>
      <c r="AQ528">
        <v>0</v>
      </c>
      <c r="AR528">
        <v>0</v>
      </c>
      <c r="AS528">
        <v>0</v>
      </c>
      <c r="AU528">
        <v>0</v>
      </c>
      <c r="AW528">
        <v>0</v>
      </c>
      <c r="AX528">
        <v>0</v>
      </c>
      <c r="AY528">
        <v>0</v>
      </c>
      <c r="AZ528">
        <v>0</v>
      </c>
      <c r="BB528">
        <v>0</v>
      </c>
      <c r="BC528" s="2">
        <v>2958465</v>
      </c>
      <c r="BD528">
        <v>0</v>
      </c>
      <c r="BE528">
        <v>0</v>
      </c>
    </row>
    <row r="529" spans="1:57" hidden="1" x14ac:dyDescent="0.25">
      <c r="A529">
        <v>159477</v>
      </c>
      <c r="B529" t="s">
        <v>642</v>
      </c>
      <c r="C529">
        <v>21012889</v>
      </c>
      <c r="D529" t="s">
        <v>3</v>
      </c>
      <c r="E529">
        <v>1987</v>
      </c>
      <c r="F529">
        <v>57</v>
      </c>
      <c r="G529">
        <v>155</v>
      </c>
      <c r="H529" s="2">
        <v>44285</v>
      </c>
      <c r="I529" s="2">
        <v>44287</v>
      </c>
      <c r="J529" s="2">
        <v>44289</v>
      </c>
      <c r="K529" s="2">
        <v>44291</v>
      </c>
      <c r="L529" t="s">
        <v>90</v>
      </c>
      <c r="M529" t="s">
        <v>97</v>
      </c>
      <c r="N529">
        <v>1</v>
      </c>
      <c r="O529">
        <v>6</v>
      </c>
      <c r="P529">
        <v>0</v>
      </c>
      <c r="Q529">
        <v>0</v>
      </c>
      <c r="R529">
        <v>20</v>
      </c>
      <c r="S529" t="s">
        <v>643</v>
      </c>
      <c r="T529" t="s">
        <v>2</v>
      </c>
      <c r="U529" t="s">
        <v>6</v>
      </c>
      <c r="V529">
        <v>2</v>
      </c>
      <c r="W529" t="s">
        <v>91</v>
      </c>
      <c r="X529">
        <v>0</v>
      </c>
      <c r="Z529">
        <v>0</v>
      </c>
      <c r="AB529">
        <v>14.68</v>
      </c>
      <c r="AC529">
        <v>0.39400000000000002</v>
      </c>
      <c r="AD529">
        <v>13</v>
      </c>
      <c r="AE529" s="4">
        <v>44295</v>
      </c>
      <c r="AF529">
        <v>8</v>
      </c>
      <c r="AG529">
        <v>6</v>
      </c>
      <c r="AH529" s="1">
        <v>0</v>
      </c>
      <c r="AI529">
        <v>4</v>
      </c>
      <c r="AJ529">
        <v>0</v>
      </c>
      <c r="AK529">
        <v>0</v>
      </c>
      <c r="AL529">
        <v>0</v>
      </c>
      <c r="AM529">
        <v>0</v>
      </c>
      <c r="AN529">
        <v>4</v>
      </c>
      <c r="AO529">
        <v>0</v>
      </c>
      <c r="AP529">
        <v>0</v>
      </c>
      <c r="AQ529">
        <v>0</v>
      </c>
      <c r="AR529">
        <v>0</v>
      </c>
      <c r="AS529">
        <v>0</v>
      </c>
      <c r="AU529">
        <v>0</v>
      </c>
      <c r="AW529">
        <v>0</v>
      </c>
      <c r="AX529">
        <v>0</v>
      </c>
      <c r="AY529">
        <v>0</v>
      </c>
      <c r="AZ529">
        <v>0</v>
      </c>
      <c r="BB529">
        <v>0</v>
      </c>
      <c r="BC529" s="2">
        <v>2958465</v>
      </c>
      <c r="BD529">
        <v>0</v>
      </c>
      <c r="BE529">
        <v>0</v>
      </c>
    </row>
    <row r="530" spans="1:57" hidden="1" x14ac:dyDescent="0.25">
      <c r="A530">
        <v>159669</v>
      </c>
      <c r="B530" t="s">
        <v>644</v>
      </c>
      <c r="C530">
        <v>21013199</v>
      </c>
      <c r="D530" t="s">
        <v>3</v>
      </c>
      <c r="E530">
        <v>1993</v>
      </c>
      <c r="F530">
        <v>42</v>
      </c>
      <c r="G530">
        <v>159</v>
      </c>
      <c r="H530" s="2">
        <v>44283</v>
      </c>
      <c r="I530" s="2">
        <v>44290</v>
      </c>
      <c r="J530" s="2">
        <v>2958465</v>
      </c>
      <c r="K530" s="2">
        <v>44293</v>
      </c>
      <c r="L530" t="s">
        <v>82</v>
      </c>
      <c r="M530" t="s">
        <v>83</v>
      </c>
      <c r="N530">
        <v>1</v>
      </c>
      <c r="O530">
        <v>6</v>
      </c>
      <c r="P530">
        <v>0</v>
      </c>
      <c r="Q530">
        <v>0</v>
      </c>
      <c r="R530">
        <v>0</v>
      </c>
      <c r="S530">
        <v>2</v>
      </c>
      <c r="T530" t="s">
        <v>2</v>
      </c>
      <c r="U530" t="s">
        <v>5</v>
      </c>
      <c r="V530">
        <v>2</v>
      </c>
      <c r="W530" t="s">
        <v>91</v>
      </c>
      <c r="X530">
        <v>0</v>
      </c>
      <c r="Z530">
        <v>0</v>
      </c>
      <c r="AB530">
        <v>464.4</v>
      </c>
      <c r="AC530">
        <v>0.17399999999999999</v>
      </c>
      <c r="AD530">
        <v>10</v>
      </c>
      <c r="AE530" s="4">
        <v>44300</v>
      </c>
      <c r="AF530">
        <v>4</v>
      </c>
      <c r="AG530">
        <v>4</v>
      </c>
      <c r="AH530" s="1">
        <v>0</v>
      </c>
      <c r="AI530">
        <v>1</v>
      </c>
      <c r="AJ530">
        <v>2</v>
      </c>
      <c r="AK530">
        <v>1</v>
      </c>
      <c r="AL530">
        <v>0</v>
      </c>
      <c r="AM530">
        <v>0</v>
      </c>
      <c r="AN530">
        <v>1</v>
      </c>
      <c r="AO530">
        <v>0</v>
      </c>
      <c r="AP530">
        <v>0</v>
      </c>
      <c r="AQ530">
        <v>0</v>
      </c>
      <c r="AR530">
        <v>0</v>
      </c>
      <c r="AS530">
        <v>0</v>
      </c>
      <c r="AU530">
        <v>0</v>
      </c>
      <c r="AW530">
        <v>0</v>
      </c>
      <c r="AX530">
        <v>0</v>
      </c>
      <c r="AY530">
        <v>0</v>
      </c>
      <c r="AZ530">
        <v>0</v>
      </c>
      <c r="BB530">
        <v>0</v>
      </c>
      <c r="BC530" s="2">
        <v>2958465</v>
      </c>
      <c r="BD530">
        <v>0</v>
      </c>
      <c r="BE530">
        <v>0</v>
      </c>
    </row>
    <row r="531" spans="1:57" hidden="1" x14ac:dyDescent="0.25">
      <c r="A531">
        <v>159874</v>
      </c>
      <c r="B531" t="s">
        <v>645</v>
      </c>
      <c r="C531">
        <v>21013572</v>
      </c>
      <c r="D531" t="s">
        <v>3</v>
      </c>
      <c r="E531">
        <v>1995</v>
      </c>
      <c r="F531">
        <v>43</v>
      </c>
      <c r="G531">
        <v>160</v>
      </c>
      <c r="H531" s="2">
        <v>44287</v>
      </c>
      <c r="I531" s="2">
        <v>44293</v>
      </c>
      <c r="J531" s="2">
        <v>2958465</v>
      </c>
      <c r="K531" s="2">
        <v>44296</v>
      </c>
      <c r="L531" t="s">
        <v>82</v>
      </c>
      <c r="M531" t="s">
        <v>83</v>
      </c>
      <c r="N531">
        <v>1</v>
      </c>
      <c r="O531">
        <v>5</v>
      </c>
      <c r="P531">
        <v>0</v>
      </c>
      <c r="Q531">
        <v>0</v>
      </c>
      <c r="R531">
        <v>0</v>
      </c>
      <c r="S531">
        <v>3</v>
      </c>
      <c r="T531" t="s">
        <v>2</v>
      </c>
      <c r="U531" t="s">
        <v>5</v>
      </c>
      <c r="V531">
        <v>2</v>
      </c>
      <c r="W531" t="s">
        <v>91</v>
      </c>
      <c r="X531">
        <v>0</v>
      </c>
      <c r="Z531">
        <v>0</v>
      </c>
      <c r="AB531">
        <v>246.6</v>
      </c>
      <c r="AC531">
        <v>0.13400000000000001</v>
      </c>
      <c r="AD531">
        <v>25</v>
      </c>
      <c r="AE531" s="4">
        <v>44305</v>
      </c>
      <c r="AF531">
        <v>17</v>
      </c>
      <c r="AG531">
        <v>13</v>
      </c>
      <c r="AH531" s="1">
        <v>2</v>
      </c>
      <c r="AI531">
        <v>6</v>
      </c>
      <c r="AJ531">
        <v>0</v>
      </c>
      <c r="AK531">
        <v>0</v>
      </c>
      <c r="AL531">
        <v>1</v>
      </c>
      <c r="AM531">
        <v>6</v>
      </c>
      <c r="AN531">
        <v>6</v>
      </c>
      <c r="AO531">
        <v>0</v>
      </c>
      <c r="AP531">
        <v>0</v>
      </c>
      <c r="AQ531">
        <v>0</v>
      </c>
      <c r="AR531">
        <v>0</v>
      </c>
      <c r="AS531">
        <v>0</v>
      </c>
      <c r="AU531">
        <v>0</v>
      </c>
      <c r="AW531">
        <v>0</v>
      </c>
      <c r="AX531">
        <v>0</v>
      </c>
      <c r="AY531">
        <v>0</v>
      </c>
      <c r="AZ531">
        <v>0</v>
      </c>
      <c r="BB531">
        <v>0</v>
      </c>
      <c r="BC531" s="2">
        <v>2958465</v>
      </c>
      <c r="BD531">
        <v>0</v>
      </c>
      <c r="BE531">
        <v>0</v>
      </c>
    </row>
    <row r="532" spans="1:57" hidden="1" x14ac:dyDescent="0.25">
      <c r="A532">
        <v>160138</v>
      </c>
      <c r="B532" t="s">
        <v>646</v>
      </c>
      <c r="C532">
        <v>21014165</v>
      </c>
      <c r="D532" t="s">
        <v>3</v>
      </c>
      <c r="E532">
        <v>1996</v>
      </c>
      <c r="F532">
        <v>52.5</v>
      </c>
      <c r="G532">
        <v>166</v>
      </c>
      <c r="H532" s="2">
        <v>44286</v>
      </c>
      <c r="I532" s="2">
        <v>44293</v>
      </c>
      <c r="J532" s="2">
        <v>2958465</v>
      </c>
      <c r="K532" s="2">
        <v>44296</v>
      </c>
      <c r="L532" t="s">
        <v>82</v>
      </c>
      <c r="M532" t="s">
        <v>83</v>
      </c>
      <c r="N532">
        <v>1</v>
      </c>
      <c r="O532">
        <v>5</v>
      </c>
      <c r="P532">
        <v>0</v>
      </c>
      <c r="Q532">
        <v>0</v>
      </c>
      <c r="R532">
        <v>0</v>
      </c>
      <c r="S532">
        <v>3</v>
      </c>
      <c r="T532" t="s">
        <v>2</v>
      </c>
      <c r="U532" t="s">
        <v>6</v>
      </c>
      <c r="V532">
        <v>2</v>
      </c>
      <c r="W532" t="s">
        <v>91</v>
      </c>
      <c r="X532">
        <v>0</v>
      </c>
      <c r="Z532">
        <v>0</v>
      </c>
      <c r="AB532">
        <v>161</v>
      </c>
      <c r="AC532">
        <v>0.52</v>
      </c>
      <c r="AD532">
        <v>10</v>
      </c>
      <c r="AE532" s="4">
        <v>44304</v>
      </c>
      <c r="AF532">
        <v>5</v>
      </c>
      <c r="AG532">
        <v>3</v>
      </c>
      <c r="AH532" s="1">
        <v>0</v>
      </c>
      <c r="AI532">
        <v>2</v>
      </c>
      <c r="AJ532">
        <v>1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U532">
        <v>0</v>
      </c>
      <c r="AW532">
        <v>0</v>
      </c>
      <c r="AX532">
        <v>0</v>
      </c>
      <c r="AY532">
        <v>0</v>
      </c>
      <c r="AZ532">
        <v>0</v>
      </c>
      <c r="BB532">
        <v>0</v>
      </c>
      <c r="BC532" s="2">
        <v>2958465</v>
      </c>
      <c r="BD532">
        <v>0</v>
      </c>
      <c r="BE532">
        <v>0</v>
      </c>
    </row>
    <row r="533" spans="1:57" hidden="1" x14ac:dyDescent="0.25">
      <c r="A533">
        <v>160148</v>
      </c>
      <c r="B533" t="s">
        <v>647</v>
      </c>
      <c r="C533">
        <v>21014196</v>
      </c>
      <c r="D533" t="s">
        <v>3</v>
      </c>
      <c r="E533">
        <v>1986</v>
      </c>
      <c r="F533">
        <v>68</v>
      </c>
      <c r="G533">
        <v>159</v>
      </c>
      <c r="H533" s="2">
        <v>44272</v>
      </c>
      <c r="I533" s="2">
        <v>44274</v>
      </c>
      <c r="J533" s="2">
        <v>2958465</v>
      </c>
      <c r="K533" s="2">
        <v>44277</v>
      </c>
      <c r="L533" t="s">
        <v>81</v>
      </c>
      <c r="M533" t="s">
        <v>106</v>
      </c>
      <c r="N533">
        <v>1</v>
      </c>
      <c r="O533" t="s">
        <v>648</v>
      </c>
      <c r="P533">
        <v>0</v>
      </c>
      <c r="Q533">
        <v>0</v>
      </c>
      <c r="R533">
        <v>10</v>
      </c>
      <c r="S533">
        <v>5</v>
      </c>
      <c r="T533" t="s">
        <v>2</v>
      </c>
      <c r="U533" t="s">
        <v>6</v>
      </c>
      <c r="V533">
        <v>2</v>
      </c>
      <c r="W533" t="s">
        <v>91</v>
      </c>
      <c r="X533">
        <v>0</v>
      </c>
      <c r="Z533">
        <v>0</v>
      </c>
      <c r="AD533">
        <v>24</v>
      </c>
      <c r="AE533" s="4">
        <v>44283</v>
      </c>
      <c r="AF533">
        <v>14</v>
      </c>
      <c r="AG533">
        <v>5</v>
      </c>
      <c r="AH533" s="1">
        <v>0</v>
      </c>
      <c r="AI533">
        <v>3</v>
      </c>
      <c r="AJ533">
        <v>1</v>
      </c>
      <c r="AK533">
        <v>0</v>
      </c>
      <c r="AL533">
        <v>0</v>
      </c>
      <c r="AM533">
        <v>0</v>
      </c>
      <c r="AN533">
        <v>4</v>
      </c>
      <c r="AO533">
        <v>0</v>
      </c>
      <c r="AP533">
        <v>0</v>
      </c>
      <c r="AQ533">
        <v>0</v>
      </c>
      <c r="AR533">
        <v>0</v>
      </c>
      <c r="AS533">
        <v>0</v>
      </c>
      <c r="AU533">
        <v>0</v>
      </c>
      <c r="AW533">
        <v>0</v>
      </c>
      <c r="AX533">
        <v>0</v>
      </c>
      <c r="AY533">
        <v>0</v>
      </c>
      <c r="AZ533">
        <v>0</v>
      </c>
      <c r="BB533">
        <v>0</v>
      </c>
      <c r="BC533" s="2">
        <v>2958465</v>
      </c>
      <c r="BD533">
        <v>0</v>
      </c>
      <c r="BE533">
        <v>0</v>
      </c>
    </row>
    <row r="534" spans="1:57" hidden="1" x14ac:dyDescent="0.25">
      <c r="A534">
        <v>160159</v>
      </c>
      <c r="B534" t="s">
        <v>649</v>
      </c>
      <c r="C534">
        <v>21014192</v>
      </c>
      <c r="D534" t="s">
        <v>3</v>
      </c>
      <c r="E534">
        <v>1995</v>
      </c>
      <c r="F534">
        <v>69</v>
      </c>
      <c r="G534">
        <v>160</v>
      </c>
      <c r="H534" s="2">
        <v>44273</v>
      </c>
      <c r="I534" s="2">
        <v>44276</v>
      </c>
      <c r="J534" s="2">
        <v>2958465</v>
      </c>
      <c r="K534" s="2">
        <v>44279</v>
      </c>
      <c r="L534" t="s">
        <v>82</v>
      </c>
      <c r="M534" t="s">
        <v>106</v>
      </c>
      <c r="N534">
        <v>1</v>
      </c>
      <c r="O534">
        <v>7.5</v>
      </c>
      <c r="P534">
        <v>0</v>
      </c>
      <c r="Q534">
        <v>0</v>
      </c>
      <c r="R534">
        <v>10</v>
      </c>
      <c r="S534">
        <v>5</v>
      </c>
      <c r="T534" t="s">
        <v>2</v>
      </c>
      <c r="U534" t="s">
        <v>6</v>
      </c>
      <c r="V534">
        <v>2</v>
      </c>
      <c r="W534" t="s">
        <v>91</v>
      </c>
      <c r="X534">
        <v>0</v>
      </c>
      <c r="Z534">
        <v>0</v>
      </c>
      <c r="AB534">
        <v>33.01</v>
      </c>
      <c r="AC534">
        <v>0.05</v>
      </c>
      <c r="AD534">
        <v>17</v>
      </c>
      <c r="AE534" s="4">
        <v>44313</v>
      </c>
      <c r="AF534">
        <v>15</v>
      </c>
      <c r="AG534">
        <v>7</v>
      </c>
      <c r="AH534" s="1">
        <v>0</v>
      </c>
      <c r="AI534">
        <v>1</v>
      </c>
      <c r="AJ534">
        <v>2</v>
      </c>
      <c r="AK534">
        <v>0</v>
      </c>
      <c r="AL534">
        <v>0</v>
      </c>
      <c r="AM534">
        <v>0</v>
      </c>
      <c r="AN534">
        <v>3</v>
      </c>
      <c r="AO534">
        <v>0</v>
      </c>
      <c r="AP534">
        <v>0</v>
      </c>
      <c r="AQ534">
        <v>0</v>
      </c>
      <c r="AR534">
        <v>0</v>
      </c>
      <c r="AS534">
        <v>0</v>
      </c>
      <c r="AU534">
        <v>0</v>
      </c>
      <c r="AW534">
        <v>0</v>
      </c>
      <c r="AX534">
        <v>0</v>
      </c>
      <c r="AY534">
        <v>0</v>
      </c>
      <c r="AZ534">
        <v>0</v>
      </c>
      <c r="BB534">
        <v>0</v>
      </c>
      <c r="BC534" s="2">
        <v>2958465</v>
      </c>
      <c r="BD534">
        <v>0</v>
      </c>
      <c r="BE534">
        <v>0</v>
      </c>
    </row>
    <row r="535" spans="1:57" hidden="1" x14ac:dyDescent="0.25">
      <c r="A535">
        <v>160165</v>
      </c>
      <c r="B535" t="s">
        <v>650</v>
      </c>
      <c r="C535">
        <v>21014205</v>
      </c>
      <c r="D535" t="s">
        <v>3</v>
      </c>
      <c r="E535">
        <v>1995</v>
      </c>
      <c r="F535">
        <v>75</v>
      </c>
      <c r="G535">
        <v>150</v>
      </c>
      <c r="H535" s="2">
        <v>44273</v>
      </c>
      <c r="I535" s="2">
        <v>44273</v>
      </c>
      <c r="J535" s="2">
        <v>44277</v>
      </c>
      <c r="K535" s="2">
        <v>44279</v>
      </c>
      <c r="L535" t="s">
        <v>81</v>
      </c>
      <c r="M535" t="s">
        <v>85</v>
      </c>
      <c r="N535">
        <v>1</v>
      </c>
      <c r="O535">
        <v>17</v>
      </c>
      <c r="P535">
        <v>0</v>
      </c>
      <c r="Q535">
        <v>0</v>
      </c>
      <c r="R535">
        <v>0</v>
      </c>
      <c r="S535">
        <v>2</v>
      </c>
      <c r="T535" t="s">
        <v>2</v>
      </c>
      <c r="U535" t="s">
        <v>6</v>
      </c>
      <c r="V535">
        <v>5</v>
      </c>
      <c r="W535" t="s">
        <v>368</v>
      </c>
      <c r="X535">
        <v>0</v>
      </c>
      <c r="Z535">
        <v>0</v>
      </c>
      <c r="AD535">
        <v>8</v>
      </c>
      <c r="AE535" s="4">
        <v>44284</v>
      </c>
      <c r="AF535">
        <v>5</v>
      </c>
      <c r="AG535">
        <v>4</v>
      </c>
      <c r="AH535" s="1">
        <v>0</v>
      </c>
      <c r="AI535">
        <v>2</v>
      </c>
      <c r="AJ535">
        <v>0</v>
      </c>
      <c r="AK535">
        <v>0</v>
      </c>
      <c r="AL535">
        <v>0</v>
      </c>
      <c r="AM535">
        <v>0</v>
      </c>
      <c r="AN535">
        <v>2</v>
      </c>
      <c r="AO535">
        <v>0</v>
      </c>
      <c r="AP535">
        <v>0</v>
      </c>
      <c r="AQ535">
        <v>0</v>
      </c>
      <c r="AR535">
        <v>0</v>
      </c>
      <c r="AS535">
        <v>0</v>
      </c>
      <c r="AU535">
        <v>0</v>
      </c>
      <c r="AW535">
        <v>0</v>
      </c>
      <c r="AX535">
        <v>0</v>
      </c>
      <c r="AY535">
        <v>0</v>
      </c>
      <c r="AZ535">
        <v>0</v>
      </c>
      <c r="BB535">
        <v>0</v>
      </c>
      <c r="BC535" s="2">
        <v>2958465</v>
      </c>
      <c r="BD535">
        <v>0</v>
      </c>
      <c r="BE535">
        <v>0</v>
      </c>
    </row>
    <row r="536" spans="1:57" hidden="1" x14ac:dyDescent="0.25">
      <c r="A536">
        <v>160440</v>
      </c>
      <c r="B536" t="s">
        <v>651</v>
      </c>
      <c r="C536">
        <v>21014747</v>
      </c>
      <c r="D536" t="s">
        <v>3</v>
      </c>
      <c r="E536">
        <v>1992</v>
      </c>
      <c r="F536">
        <v>50</v>
      </c>
      <c r="G536" t="s">
        <v>652</v>
      </c>
      <c r="H536" s="2">
        <v>44273</v>
      </c>
      <c r="I536" s="2">
        <v>44274</v>
      </c>
      <c r="J536" s="2">
        <v>2958465</v>
      </c>
      <c r="K536" s="2">
        <v>44277</v>
      </c>
      <c r="L536" t="s">
        <v>82</v>
      </c>
      <c r="M536" t="s">
        <v>129</v>
      </c>
      <c r="N536">
        <v>3</v>
      </c>
      <c r="O536">
        <v>7</v>
      </c>
      <c r="P536">
        <v>0</v>
      </c>
      <c r="Q536">
        <v>0</v>
      </c>
      <c r="R536">
        <v>0</v>
      </c>
      <c r="S536">
        <v>3</v>
      </c>
      <c r="T536" t="s">
        <v>2</v>
      </c>
      <c r="U536" t="s">
        <v>6</v>
      </c>
      <c r="V536">
        <v>2</v>
      </c>
      <c r="W536" t="s">
        <v>91</v>
      </c>
      <c r="X536">
        <v>0</v>
      </c>
      <c r="Z536">
        <v>0</v>
      </c>
      <c r="AD536">
        <v>24</v>
      </c>
      <c r="AE536" s="4">
        <v>44283</v>
      </c>
      <c r="AF536">
        <v>0</v>
      </c>
      <c r="AG536">
        <v>0</v>
      </c>
      <c r="AH536" s="1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U536">
        <v>0</v>
      </c>
      <c r="AW536">
        <v>0</v>
      </c>
      <c r="AX536">
        <v>0</v>
      </c>
      <c r="AY536">
        <v>0</v>
      </c>
      <c r="AZ536">
        <v>0</v>
      </c>
      <c r="BB536">
        <v>0</v>
      </c>
      <c r="BC536" s="2">
        <v>2958465</v>
      </c>
      <c r="BD536">
        <v>0</v>
      </c>
      <c r="BE536">
        <v>0</v>
      </c>
    </row>
    <row r="537" spans="1:57" hidden="1" x14ac:dyDescent="0.25">
      <c r="A537">
        <v>161046</v>
      </c>
      <c r="B537" t="s">
        <v>653</v>
      </c>
      <c r="C537">
        <v>21016113</v>
      </c>
      <c r="D537" t="s">
        <v>3</v>
      </c>
      <c r="E537">
        <v>1992</v>
      </c>
      <c r="F537">
        <v>77</v>
      </c>
      <c r="G537">
        <v>163</v>
      </c>
      <c r="H537" s="2">
        <v>44280</v>
      </c>
      <c r="I537" s="2">
        <v>44280</v>
      </c>
      <c r="J537" s="2">
        <v>44284</v>
      </c>
      <c r="K537" s="2">
        <v>44286</v>
      </c>
      <c r="L537" t="s">
        <v>81</v>
      </c>
      <c r="M537" t="s">
        <v>85</v>
      </c>
      <c r="N537">
        <v>1</v>
      </c>
      <c r="O537">
        <v>8</v>
      </c>
      <c r="P537">
        <v>0</v>
      </c>
      <c r="Q537">
        <v>0</v>
      </c>
      <c r="R537">
        <v>0</v>
      </c>
      <c r="S537">
        <v>6</v>
      </c>
      <c r="T537" t="s">
        <v>2</v>
      </c>
      <c r="U537" t="s">
        <v>6</v>
      </c>
      <c r="V537">
        <v>5</v>
      </c>
      <c r="W537" t="s">
        <v>368</v>
      </c>
      <c r="X537">
        <v>0</v>
      </c>
      <c r="Z537">
        <v>0</v>
      </c>
      <c r="AD537">
        <v>14</v>
      </c>
      <c r="AE537" s="4">
        <v>44291</v>
      </c>
      <c r="AF537">
        <v>10</v>
      </c>
      <c r="AG537">
        <v>6</v>
      </c>
      <c r="AH537" s="1">
        <v>1</v>
      </c>
      <c r="AI537">
        <v>5</v>
      </c>
      <c r="AJ537">
        <v>0</v>
      </c>
      <c r="AK537">
        <v>0</v>
      </c>
      <c r="AL537">
        <v>0</v>
      </c>
      <c r="AM537">
        <v>0</v>
      </c>
      <c r="AN537">
        <v>6</v>
      </c>
      <c r="AO537">
        <v>0</v>
      </c>
      <c r="AP537">
        <v>0</v>
      </c>
      <c r="AQ537">
        <v>0</v>
      </c>
      <c r="AR537">
        <v>0</v>
      </c>
      <c r="AS537">
        <v>0</v>
      </c>
      <c r="AU537">
        <v>0</v>
      </c>
      <c r="AW537">
        <v>0</v>
      </c>
      <c r="AX537">
        <v>0</v>
      </c>
      <c r="AY537">
        <v>0</v>
      </c>
      <c r="AZ537">
        <v>0</v>
      </c>
      <c r="BB537">
        <v>0</v>
      </c>
      <c r="BC537" s="2">
        <v>2958465</v>
      </c>
      <c r="BD537">
        <v>0</v>
      </c>
      <c r="BE537">
        <v>0</v>
      </c>
    </row>
    <row r="538" spans="1:57" hidden="1" x14ac:dyDescent="0.25">
      <c r="A538">
        <v>161288</v>
      </c>
      <c r="B538" t="s">
        <v>654</v>
      </c>
      <c r="C538">
        <v>21016560</v>
      </c>
      <c r="D538" t="s">
        <v>3</v>
      </c>
      <c r="E538">
        <v>1991</v>
      </c>
      <c r="F538">
        <v>51</v>
      </c>
      <c r="G538">
        <v>161</v>
      </c>
      <c r="H538" s="2">
        <v>44281</v>
      </c>
      <c r="I538" s="2">
        <v>44283</v>
      </c>
      <c r="J538" s="2">
        <v>2958465</v>
      </c>
      <c r="K538" s="2">
        <v>44286</v>
      </c>
      <c r="L538" t="s">
        <v>82</v>
      </c>
      <c r="M538" t="s">
        <v>83</v>
      </c>
      <c r="N538">
        <v>1</v>
      </c>
      <c r="O538">
        <v>7</v>
      </c>
      <c r="P538">
        <v>0</v>
      </c>
      <c r="Q538">
        <v>0</v>
      </c>
      <c r="R538">
        <v>0</v>
      </c>
      <c r="S538">
        <v>3</v>
      </c>
      <c r="T538" t="s">
        <v>8</v>
      </c>
      <c r="U538" t="s">
        <v>5</v>
      </c>
      <c r="V538">
        <v>2</v>
      </c>
      <c r="W538" t="s">
        <v>91</v>
      </c>
      <c r="X538">
        <v>0</v>
      </c>
      <c r="Z538">
        <v>0</v>
      </c>
      <c r="AB538">
        <v>24.88</v>
      </c>
      <c r="AC538">
        <v>0.05</v>
      </c>
      <c r="AD538">
        <v>13</v>
      </c>
      <c r="AE538" s="4">
        <v>44307</v>
      </c>
      <c r="AF538">
        <v>10</v>
      </c>
      <c r="AG538">
        <v>6</v>
      </c>
      <c r="AH538" s="1">
        <v>0</v>
      </c>
      <c r="AI538">
        <v>5</v>
      </c>
      <c r="AJ538">
        <v>0</v>
      </c>
      <c r="AK538">
        <v>1</v>
      </c>
      <c r="AL538">
        <v>0</v>
      </c>
      <c r="AM538">
        <v>2</v>
      </c>
      <c r="AN538">
        <v>3</v>
      </c>
      <c r="AO538">
        <v>0</v>
      </c>
      <c r="AP538">
        <v>0</v>
      </c>
      <c r="AQ538">
        <v>0</v>
      </c>
      <c r="AR538">
        <v>0</v>
      </c>
      <c r="AS538">
        <v>0</v>
      </c>
      <c r="AU538">
        <v>0</v>
      </c>
      <c r="AW538">
        <v>0</v>
      </c>
      <c r="AX538">
        <v>0</v>
      </c>
      <c r="AY538">
        <v>0</v>
      </c>
      <c r="AZ538">
        <v>0</v>
      </c>
      <c r="BB538">
        <v>0</v>
      </c>
      <c r="BC538" s="2">
        <v>2958465</v>
      </c>
      <c r="BD538">
        <v>0</v>
      </c>
      <c r="BE538">
        <v>0</v>
      </c>
    </row>
    <row r="539" spans="1:57" hidden="1" x14ac:dyDescent="0.25">
      <c r="A539">
        <v>161402</v>
      </c>
      <c r="B539" t="s">
        <v>655</v>
      </c>
      <c r="C539">
        <v>21016777</v>
      </c>
      <c r="D539" t="s">
        <v>3</v>
      </c>
      <c r="E539">
        <v>1990</v>
      </c>
      <c r="F539">
        <v>56</v>
      </c>
      <c r="G539">
        <v>155</v>
      </c>
      <c r="H539" s="2">
        <v>44306</v>
      </c>
      <c r="I539" s="2">
        <v>44308</v>
      </c>
      <c r="J539" s="2">
        <v>2958465</v>
      </c>
      <c r="K539" s="2">
        <v>44311</v>
      </c>
      <c r="L539" t="s">
        <v>82</v>
      </c>
      <c r="M539" t="s">
        <v>83</v>
      </c>
      <c r="N539">
        <v>1</v>
      </c>
      <c r="O539">
        <v>7.5</v>
      </c>
      <c r="P539">
        <v>0</v>
      </c>
      <c r="Q539">
        <v>0</v>
      </c>
      <c r="R539">
        <v>0</v>
      </c>
      <c r="S539">
        <v>2</v>
      </c>
      <c r="T539" t="s">
        <v>2</v>
      </c>
      <c r="U539" t="s">
        <v>6</v>
      </c>
      <c r="V539">
        <v>6</v>
      </c>
      <c r="W539" t="s">
        <v>102</v>
      </c>
      <c r="X539">
        <v>2</v>
      </c>
      <c r="Y539" t="s">
        <v>91</v>
      </c>
      <c r="Z539">
        <v>0</v>
      </c>
      <c r="AB539">
        <v>53.67</v>
      </c>
      <c r="AC539">
        <v>0.05</v>
      </c>
      <c r="AD539">
        <v>9</v>
      </c>
      <c r="AE539" s="4">
        <v>44318</v>
      </c>
      <c r="AF539">
        <v>6</v>
      </c>
      <c r="AG539">
        <v>6</v>
      </c>
      <c r="AH539" s="1">
        <v>0</v>
      </c>
      <c r="AI539">
        <v>5</v>
      </c>
      <c r="AJ539">
        <v>1</v>
      </c>
      <c r="AK539">
        <v>3</v>
      </c>
      <c r="AL539">
        <v>0</v>
      </c>
      <c r="AM539">
        <v>2</v>
      </c>
      <c r="AN539">
        <v>5</v>
      </c>
      <c r="AO539">
        <v>0</v>
      </c>
      <c r="AP539">
        <v>0</v>
      </c>
      <c r="AQ539">
        <v>0</v>
      </c>
      <c r="AR539">
        <v>0</v>
      </c>
      <c r="AS539">
        <v>0</v>
      </c>
      <c r="AU539">
        <v>0</v>
      </c>
      <c r="AW539">
        <v>0</v>
      </c>
      <c r="AX539">
        <v>0</v>
      </c>
      <c r="AY539">
        <v>0</v>
      </c>
      <c r="AZ539">
        <v>0</v>
      </c>
      <c r="BB539">
        <v>0</v>
      </c>
      <c r="BC539" s="2">
        <v>2958465</v>
      </c>
      <c r="BD539">
        <v>0</v>
      </c>
      <c r="BE539">
        <v>0</v>
      </c>
    </row>
    <row r="540" spans="1:57" hidden="1" x14ac:dyDescent="0.25">
      <c r="A540">
        <v>161468</v>
      </c>
      <c r="B540" t="s">
        <v>656</v>
      </c>
      <c r="C540">
        <v>21016960</v>
      </c>
      <c r="D540" t="s">
        <v>3</v>
      </c>
      <c r="E540">
        <v>1990</v>
      </c>
      <c r="F540">
        <v>53</v>
      </c>
      <c r="G540">
        <v>165</v>
      </c>
      <c r="H540" s="2">
        <v>44281</v>
      </c>
      <c r="I540" s="2">
        <v>44294</v>
      </c>
      <c r="J540" s="2">
        <v>2958465</v>
      </c>
      <c r="K540" s="2">
        <v>44297</v>
      </c>
      <c r="L540" t="s">
        <v>82</v>
      </c>
      <c r="M540" t="s">
        <v>83</v>
      </c>
      <c r="N540">
        <v>1</v>
      </c>
      <c r="O540">
        <v>12</v>
      </c>
      <c r="P540">
        <v>0</v>
      </c>
      <c r="Q540">
        <v>0</v>
      </c>
      <c r="R540">
        <v>0</v>
      </c>
      <c r="S540">
        <v>3</v>
      </c>
      <c r="T540" t="s">
        <v>2</v>
      </c>
      <c r="U540" t="s">
        <v>7</v>
      </c>
      <c r="V540">
        <v>2</v>
      </c>
      <c r="W540" t="s">
        <v>91</v>
      </c>
      <c r="X540">
        <v>0</v>
      </c>
      <c r="Z540">
        <v>0</v>
      </c>
      <c r="AB540">
        <v>456.1</v>
      </c>
      <c r="AC540">
        <v>0.86099999999999999</v>
      </c>
      <c r="AD540">
        <v>18</v>
      </c>
      <c r="AE540" s="4">
        <v>44305</v>
      </c>
      <c r="AF540">
        <v>14</v>
      </c>
      <c r="AG540">
        <v>9</v>
      </c>
      <c r="AH540" s="1">
        <v>0</v>
      </c>
      <c r="AI540">
        <v>5</v>
      </c>
      <c r="AJ540">
        <v>2</v>
      </c>
      <c r="AK540">
        <v>0</v>
      </c>
      <c r="AL540">
        <v>1</v>
      </c>
      <c r="AM540">
        <v>4</v>
      </c>
      <c r="AN540">
        <v>5</v>
      </c>
      <c r="AO540">
        <v>0</v>
      </c>
      <c r="AP540">
        <v>0</v>
      </c>
      <c r="AQ540">
        <v>0</v>
      </c>
      <c r="AR540">
        <v>0</v>
      </c>
      <c r="AS540">
        <v>0</v>
      </c>
      <c r="AU540">
        <v>0</v>
      </c>
      <c r="AW540">
        <v>0</v>
      </c>
      <c r="AX540">
        <v>0</v>
      </c>
      <c r="AY540">
        <v>0</v>
      </c>
      <c r="AZ540">
        <v>0</v>
      </c>
      <c r="BB540">
        <v>0</v>
      </c>
      <c r="BC540" s="2">
        <v>2958465</v>
      </c>
      <c r="BD540">
        <v>0</v>
      </c>
      <c r="BE540">
        <v>0</v>
      </c>
    </row>
    <row r="541" spans="1:57" hidden="1" x14ac:dyDescent="0.25">
      <c r="A541">
        <v>161626</v>
      </c>
      <c r="B541" t="s">
        <v>657</v>
      </c>
      <c r="C541">
        <v>21017305</v>
      </c>
      <c r="D541" t="s">
        <v>3</v>
      </c>
      <c r="E541">
        <v>1990</v>
      </c>
      <c r="F541">
        <v>52</v>
      </c>
      <c r="G541">
        <v>154</v>
      </c>
      <c r="H541" s="2">
        <v>44870</v>
      </c>
      <c r="I541" s="2">
        <v>44873</v>
      </c>
      <c r="J541" s="2">
        <v>2958465</v>
      </c>
      <c r="K541" s="2">
        <v>44876</v>
      </c>
      <c r="L541" t="s">
        <v>82</v>
      </c>
      <c r="M541" t="s">
        <v>106</v>
      </c>
      <c r="N541">
        <v>1</v>
      </c>
      <c r="O541">
        <v>7.5</v>
      </c>
      <c r="P541">
        <v>0</v>
      </c>
      <c r="Q541">
        <v>0</v>
      </c>
      <c r="R541">
        <v>0</v>
      </c>
      <c r="S541">
        <v>3</v>
      </c>
      <c r="T541" t="s">
        <v>2</v>
      </c>
      <c r="U541" t="s">
        <v>5</v>
      </c>
      <c r="V541">
        <v>2</v>
      </c>
      <c r="W541" t="s">
        <v>91</v>
      </c>
      <c r="X541">
        <v>0</v>
      </c>
      <c r="Z541">
        <v>0</v>
      </c>
      <c r="AB541">
        <v>26.41</v>
      </c>
      <c r="AC541">
        <v>0.33200000000000002</v>
      </c>
      <c r="AD541">
        <v>45</v>
      </c>
      <c r="AE541" s="4">
        <v>44883</v>
      </c>
      <c r="AF541">
        <v>40</v>
      </c>
      <c r="AG541">
        <v>32</v>
      </c>
      <c r="AH541" s="1">
        <v>0</v>
      </c>
      <c r="AI541">
        <v>20</v>
      </c>
      <c r="AJ541">
        <v>9</v>
      </c>
      <c r="AK541">
        <v>1</v>
      </c>
      <c r="AL541">
        <v>2</v>
      </c>
      <c r="AM541">
        <v>14</v>
      </c>
      <c r="AN541">
        <v>15</v>
      </c>
      <c r="AO541">
        <v>0</v>
      </c>
      <c r="AP541">
        <v>0</v>
      </c>
      <c r="AQ541">
        <v>0</v>
      </c>
      <c r="AR541">
        <v>0</v>
      </c>
      <c r="AS541">
        <v>0</v>
      </c>
      <c r="AU541">
        <v>0</v>
      </c>
      <c r="AW541">
        <v>0</v>
      </c>
      <c r="AX541">
        <v>0</v>
      </c>
      <c r="AY541">
        <v>0</v>
      </c>
      <c r="AZ541">
        <v>0</v>
      </c>
      <c r="BB541">
        <v>0</v>
      </c>
      <c r="BC541" s="2">
        <v>2958465</v>
      </c>
      <c r="BD541">
        <v>0</v>
      </c>
      <c r="BE541">
        <v>0</v>
      </c>
    </row>
    <row r="542" spans="1:57" hidden="1" x14ac:dyDescent="0.25">
      <c r="A542">
        <v>161752</v>
      </c>
      <c r="B542" t="s">
        <v>658</v>
      </c>
      <c r="C542">
        <v>21017632</v>
      </c>
      <c r="D542" t="s">
        <v>3</v>
      </c>
      <c r="E542">
        <v>1991</v>
      </c>
      <c r="F542">
        <v>52</v>
      </c>
      <c r="G542">
        <v>162</v>
      </c>
      <c r="H542" s="2">
        <v>44287</v>
      </c>
      <c r="I542" s="2">
        <v>44293</v>
      </c>
      <c r="J542" s="2">
        <v>2958465</v>
      </c>
      <c r="K542" s="2">
        <v>44296</v>
      </c>
      <c r="L542" t="s">
        <v>82</v>
      </c>
      <c r="M542" t="s">
        <v>83</v>
      </c>
      <c r="N542">
        <v>1</v>
      </c>
      <c r="O542">
        <v>7</v>
      </c>
      <c r="P542">
        <v>0</v>
      </c>
      <c r="Q542">
        <v>0</v>
      </c>
      <c r="R542">
        <v>0</v>
      </c>
      <c r="S542">
        <v>1</v>
      </c>
      <c r="T542" t="s">
        <v>2</v>
      </c>
      <c r="U542" t="s">
        <v>6</v>
      </c>
      <c r="V542">
        <v>2</v>
      </c>
      <c r="W542" t="s">
        <v>91</v>
      </c>
      <c r="X542">
        <v>0</v>
      </c>
      <c r="Z542">
        <v>0</v>
      </c>
      <c r="AD542">
        <v>33</v>
      </c>
      <c r="AE542" s="4">
        <v>44305</v>
      </c>
      <c r="AF542">
        <v>24</v>
      </c>
      <c r="AG542">
        <v>18</v>
      </c>
      <c r="AH542" s="1">
        <v>2</v>
      </c>
      <c r="AI542">
        <v>11</v>
      </c>
      <c r="AJ542">
        <v>1</v>
      </c>
      <c r="AK542">
        <v>1</v>
      </c>
      <c r="AL542">
        <v>1</v>
      </c>
      <c r="AM542">
        <v>6</v>
      </c>
      <c r="AN542">
        <v>8</v>
      </c>
      <c r="AO542">
        <v>0</v>
      </c>
      <c r="AP542">
        <v>0</v>
      </c>
      <c r="AQ542">
        <v>0</v>
      </c>
      <c r="AR542">
        <v>0</v>
      </c>
      <c r="AS542">
        <v>0</v>
      </c>
      <c r="AU542">
        <v>0</v>
      </c>
      <c r="AW542">
        <v>0</v>
      </c>
      <c r="AX542">
        <v>0</v>
      </c>
      <c r="AY542">
        <v>0</v>
      </c>
      <c r="AZ542">
        <v>0</v>
      </c>
      <c r="BB542">
        <v>0</v>
      </c>
      <c r="BC542" s="2">
        <v>2958465</v>
      </c>
      <c r="BD542">
        <v>0</v>
      </c>
      <c r="BE542">
        <v>0</v>
      </c>
    </row>
    <row r="543" spans="1:57" hidden="1" x14ac:dyDescent="0.25">
      <c r="A543">
        <v>161975</v>
      </c>
      <c r="B543" t="s">
        <v>659</v>
      </c>
      <c r="C543">
        <v>21018127</v>
      </c>
      <c r="D543" t="s">
        <v>3</v>
      </c>
      <c r="E543">
        <v>2001</v>
      </c>
      <c r="F543">
        <v>47</v>
      </c>
      <c r="G543">
        <v>160</v>
      </c>
      <c r="H543" s="2">
        <v>44304</v>
      </c>
      <c r="I543" s="2">
        <v>44307</v>
      </c>
      <c r="J543" s="2">
        <v>2958465</v>
      </c>
      <c r="K543" s="2">
        <v>44311</v>
      </c>
      <c r="L543" t="s">
        <v>82</v>
      </c>
      <c r="M543" t="s">
        <v>83</v>
      </c>
      <c r="N543">
        <v>1</v>
      </c>
      <c r="P543">
        <v>0</v>
      </c>
      <c r="Q543">
        <v>0</v>
      </c>
      <c r="R543">
        <v>0</v>
      </c>
      <c r="S543">
        <v>2</v>
      </c>
      <c r="T543" t="s">
        <v>8</v>
      </c>
      <c r="U543" t="s">
        <v>6</v>
      </c>
      <c r="V543">
        <v>1</v>
      </c>
      <c r="W543" t="s">
        <v>98</v>
      </c>
      <c r="X543">
        <v>0</v>
      </c>
      <c r="Z543">
        <v>0</v>
      </c>
      <c r="AD543">
        <v>15</v>
      </c>
      <c r="AE543" s="4">
        <v>44318</v>
      </c>
      <c r="AF543">
        <v>10</v>
      </c>
      <c r="AG543">
        <v>7</v>
      </c>
      <c r="AH543" s="1">
        <v>1</v>
      </c>
      <c r="AI543">
        <v>3</v>
      </c>
      <c r="AJ543">
        <v>1</v>
      </c>
      <c r="AK543">
        <v>0</v>
      </c>
      <c r="AL543">
        <v>0</v>
      </c>
      <c r="AM543">
        <v>3</v>
      </c>
      <c r="AN543">
        <v>3</v>
      </c>
      <c r="AO543">
        <v>0</v>
      </c>
      <c r="AP543">
        <v>0</v>
      </c>
      <c r="AQ543">
        <v>0</v>
      </c>
      <c r="AR543">
        <v>0</v>
      </c>
      <c r="AS543">
        <v>0</v>
      </c>
      <c r="AU543">
        <v>0</v>
      </c>
      <c r="AW543">
        <v>0</v>
      </c>
      <c r="AX543">
        <v>0</v>
      </c>
      <c r="AY543">
        <v>0</v>
      </c>
      <c r="AZ543">
        <v>0</v>
      </c>
      <c r="BB543">
        <v>0</v>
      </c>
      <c r="BC543" s="2">
        <v>2958465</v>
      </c>
      <c r="BD543">
        <v>0</v>
      </c>
      <c r="BE543">
        <v>0</v>
      </c>
    </row>
    <row r="544" spans="1:57" hidden="1" x14ac:dyDescent="0.25">
      <c r="A544">
        <v>161979</v>
      </c>
      <c r="B544" t="s">
        <v>660</v>
      </c>
      <c r="C544">
        <v>21018131</v>
      </c>
      <c r="D544" t="s">
        <v>3</v>
      </c>
      <c r="E544">
        <v>1994</v>
      </c>
      <c r="F544">
        <v>74</v>
      </c>
      <c r="G544">
        <v>160</v>
      </c>
      <c r="H544" s="2">
        <v>44299</v>
      </c>
      <c r="I544" s="2">
        <v>44301</v>
      </c>
      <c r="J544" s="2">
        <v>2958465</v>
      </c>
      <c r="K544" s="2">
        <v>44304</v>
      </c>
      <c r="L544" t="s">
        <v>82</v>
      </c>
      <c r="M544" t="s">
        <v>83</v>
      </c>
      <c r="N544">
        <v>1</v>
      </c>
      <c r="P544">
        <v>0</v>
      </c>
      <c r="Q544">
        <v>0</v>
      </c>
      <c r="R544">
        <v>10</v>
      </c>
      <c r="S544">
        <v>2</v>
      </c>
      <c r="T544" t="s">
        <v>2</v>
      </c>
      <c r="U544" t="s">
        <v>6</v>
      </c>
      <c r="V544">
        <v>2</v>
      </c>
      <c r="W544" t="s">
        <v>91</v>
      </c>
      <c r="X544">
        <v>0</v>
      </c>
      <c r="Z544">
        <v>0</v>
      </c>
      <c r="AD544">
        <v>10</v>
      </c>
      <c r="AE544" s="4">
        <v>44312</v>
      </c>
      <c r="AF544">
        <v>8</v>
      </c>
      <c r="AG544">
        <v>5</v>
      </c>
      <c r="AH544" s="1">
        <v>2</v>
      </c>
      <c r="AI544">
        <v>1</v>
      </c>
      <c r="AJ544">
        <v>1</v>
      </c>
      <c r="AK544">
        <v>0</v>
      </c>
      <c r="AL544">
        <v>1</v>
      </c>
      <c r="AM544">
        <v>0</v>
      </c>
      <c r="AN544">
        <v>1</v>
      </c>
      <c r="AO544">
        <v>0</v>
      </c>
      <c r="AP544">
        <v>0</v>
      </c>
      <c r="AQ544">
        <v>0</v>
      </c>
      <c r="AR544">
        <v>0</v>
      </c>
      <c r="AS544">
        <v>0</v>
      </c>
      <c r="AU544">
        <v>0</v>
      </c>
      <c r="AW544">
        <v>0</v>
      </c>
      <c r="AX544">
        <v>0</v>
      </c>
      <c r="AY544">
        <v>0</v>
      </c>
      <c r="AZ544">
        <v>0</v>
      </c>
      <c r="BB544">
        <v>0</v>
      </c>
      <c r="BC544" s="2">
        <v>2958465</v>
      </c>
      <c r="BD544">
        <v>0</v>
      </c>
      <c r="BE544">
        <v>0</v>
      </c>
    </row>
    <row r="545" spans="1:77" hidden="1" x14ac:dyDescent="0.25">
      <c r="A545">
        <v>162117</v>
      </c>
      <c r="B545" t="s">
        <v>661</v>
      </c>
      <c r="C545">
        <v>21018413</v>
      </c>
      <c r="D545" t="s">
        <v>3</v>
      </c>
      <c r="E545">
        <v>1997</v>
      </c>
      <c r="F545">
        <v>55</v>
      </c>
      <c r="G545">
        <v>155</v>
      </c>
      <c r="H545" s="2">
        <v>44543</v>
      </c>
      <c r="I545" s="2">
        <v>44553</v>
      </c>
      <c r="J545" s="2">
        <v>2958465</v>
      </c>
      <c r="K545" s="2">
        <v>44556</v>
      </c>
      <c r="L545" t="s">
        <v>90</v>
      </c>
      <c r="M545" t="s">
        <v>83</v>
      </c>
      <c r="N545">
        <v>1</v>
      </c>
      <c r="O545">
        <v>6</v>
      </c>
      <c r="P545">
        <v>0</v>
      </c>
      <c r="Q545">
        <v>0</v>
      </c>
      <c r="R545">
        <v>0</v>
      </c>
      <c r="S545">
        <v>1</v>
      </c>
      <c r="T545" t="s">
        <v>2</v>
      </c>
      <c r="U545" t="s">
        <v>6</v>
      </c>
      <c r="V545">
        <v>2</v>
      </c>
      <c r="W545" t="s">
        <v>91</v>
      </c>
      <c r="X545">
        <v>0</v>
      </c>
      <c r="Z545">
        <v>0</v>
      </c>
      <c r="AB545">
        <v>164</v>
      </c>
      <c r="AC545">
        <v>0.158</v>
      </c>
      <c r="AD545">
        <v>9</v>
      </c>
      <c r="AE545" s="4">
        <v>44561.466666666667</v>
      </c>
      <c r="AF545">
        <v>8</v>
      </c>
      <c r="AG545">
        <v>5</v>
      </c>
      <c r="AH545" s="1">
        <v>0</v>
      </c>
      <c r="AI545">
        <v>3</v>
      </c>
      <c r="AJ545">
        <v>1</v>
      </c>
      <c r="AK545">
        <v>0</v>
      </c>
      <c r="AL545">
        <v>0</v>
      </c>
      <c r="AM545">
        <v>0</v>
      </c>
      <c r="AN545">
        <v>4</v>
      </c>
      <c r="AO545">
        <v>0</v>
      </c>
      <c r="AP545">
        <v>0</v>
      </c>
      <c r="AQ545">
        <v>0</v>
      </c>
      <c r="AR545">
        <v>0</v>
      </c>
      <c r="AS545">
        <v>0</v>
      </c>
      <c r="AU545">
        <v>0</v>
      </c>
      <c r="AW545">
        <v>0</v>
      </c>
      <c r="AX545">
        <v>0</v>
      </c>
      <c r="AY545">
        <v>0</v>
      </c>
      <c r="AZ545">
        <v>0</v>
      </c>
      <c r="BB545">
        <v>0</v>
      </c>
      <c r="BC545" s="2">
        <v>2958465</v>
      </c>
      <c r="BD545">
        <v>0</v>
      </c>
      <c r="BE545">
        <v>0</v>
      </c>
    </row>
    <row r="546" spans="1:77" hidden="1" x14ac:dyDescent="0.25">
      <c r="A546">
        <v>162326</v>
      </c>
      <c r="B546" t="s">
        <v>662</v>
      </c>
      <c r="C546">
        <v>21018807</v>
      </c>
      <c r="D546" t="s">
        <v>3</v>
      </c>
      <c r="E546">
        <v>1996</v>
      </c>
      <c r="F546">
        <v>55</v>
      </c>
      <c r="G546">
        <v>150</v>
      </c>
      <c r="H546" s="2">
        <v>44630</v>
      </c>
      <c r="I546" s="2">
        <v>44631</v>
      </c>
      <c r="J546" s="2">
        <v>2958465</v>
      </c>
      <c r="K546" s="2">
        <v>44634</v>
      </c>
      <c r="L546" t="s">
        <v>82</v>
      </c>
      <c r="M546" t="s">
        <v>83</v>
      </c>
      <c r="N546">
        <v>1</v>
      </c>
      <c r="P546">
        <v>0</v>
      </c>
      <c r="Q546">
        <v>0</v>
      </c>
      <c r="R546">
        <v>0</v>
      </c>
      <c r="S546">
        <v>1</v>
      </c>
      <c r="T546" t="s">
        <v>2</v>
      </c>
      <c r="U546" t="s">
        <v>6</v>
      </c>
      <c r="V546">
        <v>2</v>
      </c>
      <c r="W546" t="s">
        <v>91</v>
      </c>
      <c r="X546">
        <v>0</v>
      </c>
      <c r="Z546">
        <v>0</v>
      </c>
      <c r="AD546">
        <v>20</v>
      </c>
      <c r="AE546" s="4">
        <v>44639</v>
      </c>
      <c r="AF546">
        <v>13</v>
      </c>
      <c r="AG546">
        <v>8</v>
      </c>
      <c r="AH546" s="1">
        <v>0</v>
      </c>
      <c r="AI546">
        <v>3</v>
      </c>
      <c r="AJ546">
        <v>3</v>
      </c>
      <c r="AK546">
        <v>0</v>
      </c>
      <c r="AL546">
        <v>0</v>
      </c>
      <c r="AM546">
        <v>0</v>
      </c>
      <c r="AN546">
        <v>6</v>
      </c>
      <c r="AO546">
        <v>0</v>
      </c>
      <c r="AP546">
        <v>0</v>
      </c>
      <c r="AQ546">
        <v>0</v>
      </c>
      <c r="AR546">
        <v>0</v>
      </c>
      <c r="AS546">
        <v>0</v>
      </c>
      <c r="AU546">
        <v>0</v>
      </c>
      <c r="AW546">
        <v>0</v>
      </c>
      <c r="AX546">
        <v>0</v>
      </c>
      <c r="AY546">
        <v>0</v>
      </c>
      <c r="AZ546">
        <v>0</v>
      </c>
      <c r="BB546">
        <v>0</v>
      </c>
      <c r="BC546" s="2">
        <v>2958465</v>
      </c>
      <c r="BD546">
        <v>0</v>
      </c>
      <c r="BE546">
        <v>0</v>
      </c>
    </row>
    <row r="547" spans="1:77" hidden="1" x14ac:dyDescent="0.25">
      <c r="A547">
        <v>162403</v>
      </c>
      <c r="B547" t="s">
        <v>663</v>
      </c>
      <c r="C547">
        <v>21019024</v>
      </c>
      <c r="D547" t="s">
        <v>3</v>
      </c>
      <c r="E547">
        <v>1985</v>
      </c>
      <c r="F547">
        <v>62</v>
      </c>
      <c r="G547">
        <v>163</v>
      </c>
      <c r="H547" s="2">
        <v>44278</v>
      </c>
      <c r="I547" s="2">
        <v>44294</v>
      </c>
      <c r="J547" s="2">
        <v>2958465</v>
      </c>
      <c r="K547" s="2">
        <v>44297</v>
      </c>
      <c r="L547" t="s">
        <v>82</v>
      </c>
      <c r="M547" t="s">
        <v>83</v>
      </c>
      <c r="N547">
        <v>1</v>
      </c>
      <c r="O547">
        <v>6</v>
      </c>
      <c r="P547">
        <v>0</v>
      </c>
      <c r="Q547">
        <v>0</v>
      </c>
      <c r="R547">
        <v>1001</v>
      </c>
      <c r="S547">
        <v>1</v>
      </c>
      <c r="T547" t="s">
        <v>2</v>
      </c>
      <c r="U547" t="s">
        <v>5</v>
      </c>
      <c r="V547">
        <v>2</v>
      </c>
      <c r="W547" t="s">
        <v>91</v>
      </c>
      <c r="X547">
        <v>0</v>
      </c>
      <c r="Z547">
        <v>0</v>
      </c>
      <c r="AB547">
        <v>45</v>
      </c>
      <c r="AC547">
        <v>0.05</v>
      </c>
      <c r="AD547">
        <v>22</v>
      </c>
      <c r="AE547" s="4">
        <v>44305</v>
      </c>
      <c r="AF547">
        <v>10</v>
      </c>
      <c r="AG547">
        <v>7</v>
      </c>
      <c r="AH547" s="1">
        <v>1</v>
      </c>
      <c r="AI547">
        <v>3</v>
      </c>
      <c r="AJ547">
        <v>2</v>
      </c>
      <c r="AK547">
        <v>0</v>
      </c>
      <c r="AL547">
        <v>1</v>
      </c>
      <c r="AM547">
        <v>5</v>
      </c>
      <c r="AN547">
        <v>6</v>
      </c>
      <c r="AO547">
        <v>0</v>
      </c>
      <c r="AP547">
        <v>0</v>
      </c>
      <c r="AQ547">
        <v>0</v>
      </c>
      <c r="AR547">
        <v>0</v>
      </c>
      <c r="AS547">
        <v>0</v>
      </c>
      <c r="AU547">
        <v>0</v>
      </c>
      <c r="AW547">
        <v>0</v>
      </c>
      <c r="AX547">
        <v>0</v>
      </c>
      <c r="AY547">
        <v>0</v>
      </c>
      <c r="AZ547">
        <v>0</v>
      </c>
      <c r="BB547">
        <v>0</v>
      </c>
      <c r="BC547" s="2">
        <v>2958465</v>
      </c>
      <c r="BD547">
        <v>0</v>
      </c>
      <c r="BE547">
        <v>0</v>
      </c>
    </row>
    <row r="548" spans="1:77" hidden="1" x14ac:dyDescent="0.25">
      <c r="A548">
        <v>162506</v>
      </c>
      <c r="B548" t="s">
        <v>664</v>
      </c>
      <c r="C548">
        <v>21019376</v>
      </c>
      <c r="D548" t="s">
        <v>3</v>
      </c>
      <c r="E548">
        <v>1986</v>
      </c>
      <c r="F548">
        <v>67</v>
      </c>
      <c r="G548">
        <v>157</v>
      </c>
      <c r="H548" s="2">
        <v>44291</v>
      </c>
      <c r="I548" s="2">
        <v>44294</v>
      </c>
      <c r="J548" s="2">
        <v>2958465</v>
      </c>
      <c r="K548" s="2">
        <v>44297</v>
      </c>
      <c r="L548" t="s">
        <v>82</v>
      </c>
      <c r="M548" t="s">
        <v>83</v>
      </c>
      <c r="N548">
        <v>2</v>
      </c>
      <c r="O548">
        <v>16</v>
      </c>
      <c r="P548">
        <v>0</v>
      </c>
      <c r="Q548">
        <v>0</v>
      </c>
      <c r="R548">
        <v>1001</v>
      </c>
      <c r="S548">
        <v>7</v>
      </c>
      <c r="T548" t="s">
        <v>2</v>
      </c>
      <c r="U548" t="s">
        <v>6</v>
      </c>
      <c r="V548">
        <v>2</v>
      </c>
      <c r="W548" t="s">
        <v>91</v>
      </c>
      <c r="X548">
        <v>0</v>
      </c>
      <c r="Z548">
        <v>0</v>
      </c>
      <c r="AB548">
        <v>131.4</v>
      </c>
      <c r="AC548">
        <v>8.6</v>
      </c>
      <c r="AD548">
        <v>13</v>
      </c>
      <c r="AE548" s="4">
        <v>44305</v>
      </c>
      <c r="AF548">
        <v>10</v>
      </c>
      <c r="AG548">
        <v>4</v>
      </c>
      <c r="AH548" s="1">
        <v>0</v>
      </c>
      <c r="AI548">
        <v>2</v>
      </c>
      <c r="AJ548">
        <v>0</v>
      </c>
      <c r="AK548">
        <v>0</v>
      </c>
      <c r="AL548">
        <v>0</v>
      </c>
      <c r="AM548">
        <v>1</v>
      </c>
      <c r="AN548">
        <v>1</v>
      </c>
      <c r="AO548">
        <v>0</v>
      </c>
      <c r="AP548">
        <v>0</v>
      </c>
      <c r="AQ548">
        <v>0</v>
      </c>
      <c r="AR548">
        <v>0</v>
      </c>
      <c r="AS548">
        <v>0</v>
      </c>
      <c r="AU548">
        <v>0</v>
      </c>
      <c r="AW548">
        <v>0</v>
      </c>
      <c r="AX548">
        <v>0</v>
      </c>
      <c r="AY548">
        <v>0</v>
      </c>
      <c r="AZ548">
        <v>0</v>
      </c>
      <c r="BB548">
        <v>0</v>
      </c>
      <c r="BC548" s="2">
        <v>2958465</v>
      </c>
      <c r="BD548">
        <v>0</v>
      </c>
      <c r="BE548">
        <v>0</v>
      </c>
    </row>
    <row r="549" spans="1:77" hidden="1" x14ac:dyDescent="0.25">
      <c r="A549">
        <v>162506</v>
      </c>
      <c r="B549" t="s">
        <v>664</v>
      </c>
      <c r="C549">
        <v>21019376</v>
      </c>
      <c r="D549" t="s">
        <v>3</v>
      </c>
      <c r="E549">
        <v>1986</v>
      </c>
      <c r="F549">
        <v>67</v>
      </c>
      <c r="G549">
        <v>157</v>
      </c>
      <c r="H549" s="2">
        <v>44523</v>
      </c>
      <c r="I549" s="2">
        <v>44524</v>
      </c>
      <c r="J549" s="2">
        <v>44526</v>
      </c>
      <c r="K549" s="2">
        <v>44528</v>
      </c>
      <c r="L549" t="s">
        <v>82</v>
      </c>
      <c r="M549" t="s">
        <v>83</v>
      </c>
      <c r="N549">
        <v>4</v>
      </c>
      <c r="O549">
        <v>5</v>
      </c>
      <c r="P549">
        <v>0</v>
      </c>
      <c r="Q549">
        <v>0</v>
      </c>
      <c r="R549">
        <v>1001</v>
      </c>
      <c r="S549">
        <v>7</v>
      </c>
      <c r="T549" t="s">
        <v>2</v>
      </c>
      <c r="U549" t="s">
        <v>6</v>
      </c>
      <c r="V549">
        <v>2</v>
      </c>
      <c r="W549" t="s">
        <v>91</v>
      </c>
      <c r="X549">
        <v>0</v>
      </c>
      <c r="Z549">
        <v>0</v>
      </c>
      <c r="AD549">
        <v>11</v>
      </c>
      <c r="AE549" s="4">
        <v>44532</v>
      </c>
      <c r="AF549">
        <v>6</v>
      </c>
      <c r="AG549">
        <v>4</v>
      </c>
      <c r="AH549" s="1">
        <v>0</v>
      </c>
      <c r="AI549">
        <v>1</v>
      </c>
      <c r="AJ549">
        <v>2</v>
      </c>
      <c r="AK549">
        <v>0</v>
      </c>
      <c r="AL549">
        <v>0</v>
      </c>
      <c r="AM549">
        <v>0</v>
      </c>
      <c r="AN549">
        <v>3</v>
      </c>
      <c r="AO549">
        <v>0</v>
      </c>
      <c r="AP549">
        <v>0</v>
      </c>
      <c r="AQ549">
        <v>0</v>
      </c>
      <c r="AR549">
        <v>0</v>
      </c>
      <c r="AS549">
        <v>0</v>
      </c>
      <c r="AU549">
        <v>0</v>
      </c>
      <c r="AW549">
        <v>0</v>
      </c>
      <c r="AX549">
        <v>0</v>
      </c>
      <c r="AY549">
        <v>0</v>
      </c>
      <c r="AZ549">
        <v>0</v>
      </c>
      <c r="BB549">
        <v>0</v>
      </c>
      <c r="BC549" s="2">
        <v>2958465</v>
      </c>
      <c r="BD549">
        <v>0</v>
      </c>
      <c r="BE549">
        <v>0</v>
      </c>
    </row>
    <row r="550" spans="1:77" hidden="1" x14ac:dyDescent="0.25">
      <c r="A550">
        <v>162510</v>
      </c>
      <c r="B550" t="s">
        <v>665</v>
      </c>
      <c r="C550">
        <v>21019381</v>
      </c>
      <c r="D550" t="s">
        <v>3</v>
      </c>
      <c r="E550">
        <v>1987</v>
      </c>
      <c r="F550">
        <v>51</v>
      </c>
      <c r="G550">
        <v>155</v>
      </c>
      <c r="H550" s="2">
        <v>44291</v>
      </c>
      <c r="I550" s="2">
        <v>44293</v>
      </c>
      <c r="J550" s="2">
        <v>44295</v>
      </c>
      <c r="K550" s="2">
        <v>44297</v>
      </c>
      <c r="L550" t="s">
        <v>82</v>
      </c>
      <c r="M550" t="s">
        <v>83</v>
      </c>
      <c r="N550">
        <v>3</v>
      </c>
      <c r="P550">
        <v>0</v>
      </c>
      <c r="Q550">
        <v>0</v>
      </c>
      <c r="R550">
        <v>10</v>
      </c>
      <c r="S550">
        <v>4</v>
      </c>
      <c r="T550" t="s">
        <v>2</v>
      </c>
      <c r="U550" t="s">
        <v>6</v>
      </c>
      <c r="V550">
        <v>2</v>
      </c>
      <c r="W550" t="s">
        <v>91</v>
      </c>
      <c r="X550">
        <v>0</v>
      </c>
      <c r="Z550">
        <v>0</v>
      </c>
      <c r="AD550">
        <v>26</v>
      </c>
      <c r="AE550" s="4">
        <v>44301</v>
      </c>
      <c r="AF550">
        <v>17</v>
      </c>
      <c r="AG550">
        <v>12</v>
      </c>
      <c r="AH550" s="1">
        <v>0</v>
      </c>
      <c r="AI550">
        <v>0</v>
      </c>
      <c r="AJ550">
        <v>1</v>
      </c>
      <c r="AK550">
        <v>0</v>
      </c>
      <c r="AL550">
        <v>0</v>
      </c>
      <c r="AM550">
        <v>0</v>
      </c>
      <c r="AN550">
        <v>1</v>
      </c>
      <c r="AO550">
        <v>0</v>
      </c>
      <c r="AP550">
        <v>0</v>
      </c>
      <c r="AQ550">
        <v>0</v>
      </c>
      <c r="AR550">
        <v>0</v>
      </c>
      <c r="AS550">
        <v>0</v>
      </c>
      <c r="AU550">
        <v>0</v>
      </c>
      <c r="AW550">
        <v>0</v>
      </c>
      <c r="AX550">
        <v>0</v>
      </c>
      <c r="AY550">
        <v>0</v>
      </c>
      <c r="AZ550">
        <v>0</v>
      </c>
      <c r="BB550">
        <v>0</v>
      </c>
      <c r="BC550" s="2">
        <v>2958465</v>
      </c>
      <c r="BD550">
        <v>0</v>
      </c>
      <c r="BE550">
        <v>0</v>
      </c>
    </row>
    <row r="551" spans="1:77" hidden="1" x14ac:dyDescent="0.25">
      <c r="A551">
        <v>162510</v>
      </c>
      <c r="B551" t="s">
        <v>665</v>
      </c>
      <c r="C551">
        <v>21019381</v>
      </c>
      <c r="D551" t="s">
        <v>3</v>
      </c>
      <c r="E551">
        <v>1987</v>
      </c>
      <c r="F551">
        <v>51</v>
      </c>
      <c r="G551">
        <v>155</v>
      </c>
      <c r="H551" s="2">
        <v>44307</v>
      </c>
      <c r="I551" s="2">
        <v>44318</v>
      </c>
      <c r="J551" s="2">
        <v>2958465</v>
      </c>
      <c r="K551" s="2">
        <v>44321</v>
      </c>
      <c r="L551" t="s">
        <v>82</v>
      </c>
      <c r="M551" t="s">
        <v>83</v>
      </c>
      <c r="N551">
        <v>4</v>
      </c>
      <c r="O551">
        <v>9.5</v>
      </c>
      <c r="P551">
        <v>0</v>
      </c>
      <c r="Q551">
        <v>0</v>
      </c>
      <c r="R551">
        <v>10</v>
      </c>
      <c r="S551">
        <v>4</v>
      </c>
      <c r="T551" t="s">
        <v>2</v>
      </c>
      <c r="U551" t="s">
        <v>6</v>
      </c>
      <c r="V551">
        <v>2</v>
      </c>
      <c r="W551" t="s">
        <v>91</v>
      </c>
      <c r="X551">
        <v>0</v>
      </c>
      <c r="Z551">
        <v>0</v>
      </c>
      <c r="AB551">
        <v>29.9</v>
      </c>
      <c r="AC551">
        <v>0.05</v>
      </c>
      <c r="AD551">
        <v>22</v>
      </c>
      <c r="AE551" s="4">
        <v>44326</v>
      </c>
      <c r="AF551">
        <v>10</v>
      </c>
      <c r="AG551">
        <v>3</v>
      </c>
      <c r="AH551" s="1">
        <v>0</v>
      </c>
      <c r="AI551">
        <v>0</v>
      </c>
      <c r="AJ551">
        <v>2</v>
      </c>
      <c r="AK551">
        <v>0</v>
      </c>
      <c r="AL551">
        <v>0</v>
      </c>
      <c r="AM551">
        <v>0</v>
      </c>
      <c r="AN551">
        <v>2</v>
      </c>
      <c r="AO551">
        <v>0</v>
      </c>
      <c r="AP551">
        <v>0</v>
      </c>
      <c r="AQ551">
        <v>0</v>
      </c>
      <c r="AR551">
        <v>0</v>
      </c>
      <c r="AS551">
        <v>0</v>
      </c>
      <c r="AU551">
        <v>0</v>
      </c>
      <c r="AW551">
        <v>0</v>
      </c>
      <c r="AX551">
        <v>0</v>
      </c>
      <c r="AY551">
        <v>0</v>
      </c>
      <c r="AZ551">
        <v>0</v>
      </c>
      <c r="BB551">
        <v>0</v>
      </c>
      <c r="BC551" s="2">
        <v>2958465</v>
      </c>
      <c r="BD551">
        <v>0</v>
      </c>
      <c r="BE551">
        <v>0</v>
      </c>
    </row>
    <row r="552" spans="1:77" hidden="1" x14ac:dyDescent="0.25">
      <c r="A552">
        <v>162634</v>
      </c>
      <c r="B552" t="s">
        <v>666</v>
      </c>
      <c r="C552">
        <v>21019635</v>
      </c>
      <c r="D552" t="s">
        <v>3</v>
      </c>
      <c r="E552">
        <v>1984</v>
      </c>
      <c r="F552">
        <v>50</v>
      </c>
      <c r="G552">
        <v>158</v>
      </c>
      <c r="H552" s="2">
        <v>44526</v>
      </c>
      <c r="I552" s="2">
        <v>44528</v>
      </c>
      <c r="J552" s="2">
        <v>2958465</v>
      </c>
      <c r="K552" s="2">
        <v>44531</v>
      </c>
      <c r="L552" t="s">
        <v>82</v>
      </c>
      <c r="M552" t="s">
        <v>83</v>
      </c>
      <c r="N552">
        <v>1</v>
      </c>
      <c r="O552">
        <v>4</v>
      </c>
      <c r="P552">
        <v>0</v>
      </c>
      <c r="Q552">
        <v>0</v>
      </c>
      <c r="R552">
        <v>1001</v>
      </c>
      <c r="S552">
        <v>2</v>
      </c>
      <c r="T552" t="s">
        <v>2</v>
      </c>
      <c r="U552" t="s">
        <v>6</v>
      </c>
      <c r="V552">
        <v>2</v>
      </c>
      <c r="W552" t="s">
        <v>91</v>
      </c>
      <c r="X552">
        <v>0</v>
      </c>
      <c r="Z552">
        <v>0</v>
      </c>
      <c r="AD552">
        <v>14</v>
      </c>
      <c r="AE552" s="4">
        <v>44538</v>
      </c>
      <c r="AF552">
        <v>9</v>
      </c>
      <c r="AG552">
        <v>6</v>
      </c>
      <c r="AH552" s="1">
        <v>0</v>
      </c>
      <c r="AI552">
        <v>1</v>
      </c>
      <c r="AJ552">
        <v>3</v>
      </c>
      <c r="AK552">
        <v>0</v>
      </c>
      <c r="AL552">
        <v>0</v>
      </c>
      <c r="AM552">
        <v>2</v>
      </c>
      <c r="AN552">
        <v>2</v>
      </c>
      <c r="AO552">
        <v>0</v>
      </c>
      <c r="AP552">
        <v>0</v>
      </c>
      <c r="AQ552">
        <v>0</v>
      </c>
      <c r="AR552">
        <v>0</v>
      </c>
      <c r="AS552">
        <v>0</v>
      </c>
      <c r="AU552">
        <v>0</v>
      </c>
      <c r="AW552">
        <v>0</v>
      </c>
      <c r="AX552">
        <v>0</v>
      </c>
      <c r="AY552">
        <v>0</v>
      </c>
      <c r="AZ552">
        <v>0</v>
      </c>
      <c r="BB552">
        <v>0</v>
      </c>
      <c r="BC552" s="2">
        <v>2958465</v>
      </c>
      <c r="BD552">
        <v>0</v>
      </c>
      <c r="BE552">
        <v>0</v>
      </c>
    </row>
    <row r="553" spans="1:77" hidden="1" x14ac:dyDescent="0.25">
      <c r="A553">
        <v>162642</v>
      </c>
      <c r="B553" t="s">
        <v>667</v>
      </c>
      <c r="C553">
        <v>21019646</v>
      </c>
      <c r="D553" t="s">
        <v>3</v>
      </c>
      <c r="E553">
        <v>1984</v>
      </c>
      <c r="F553">
        <v>57</v>
      </c>
      <c r="G553">
        <v>149</v>
      </c>
      <c r="H553" s="2">
        <v>44292</v>
      </c>
      <c r="I553" s="2">
        <v>44297</v>
      </c>
      <c r="J553" s="2">
        <v>2958465</v>
      </c>
      <c r="K553" s="2">
        <v>44300</v>
      </c>
      <c r="L553" t="s">
        <v>82</v>
      </c>
      <c r="M553" t="s">
        <v>83</v>
      </c>
      <c r="N553">
        <v>1</v>
      </c>
      <c r="O553">
        <v>8</v>
      </c>
      <c r="P553">
        <v>0</v>
      </c>
      <c r="Q553">
        <v>0</v>
      </c>
      <c r="R553">
        <v>1001</v>
      </c>
      <c r="S553">
        <v>7</v>
      </c>
      <c r="T553" t="s">
        <v>2</v>
      </c>
      <c r="U553" t="s">
        <v>6</v>
      </c>
      <c r="V553">
        <v>2</v>
      </c>
      <c r="W553" t="s">
        <v>91</v>
      </c>
      <c r="X553">
        <v>0</v>
      </c>
      <c r="Z553">
        <v>0</v>
      </c>
      <c r="AD553">
        <v>47</v>
      </c>
      <c r="AE553" s="4">
        <v>44307</v>
      </c>
      <c r="AF553">
        <v>35</v>
      </c>
      <c r="AG553">
        <v>22</v>
      </c>
      <c r="AH553" s="1">
        <v>2</v>
      </c>
      <c r="AI553">
        <v>10</v>
      </c>
      <c r="AJ553">
        <v>3</v>
      </c>
      <c r="AK553">
        <v>0</v>
      </c>
      <c r="AL553">
        <v>1</v>
      </c>
      <c r="AM553">
        <v>3</v>
      </c>
      <c r="AN553">
        <v>4</v>
      </c>
      <c r="AO553">
        <v>0</v>
      </c>
      <c r="AP553">
        <v>0</v>
      </c>
      <c r="AQ553">
        <v>0</v>
      </c>
      <c r="AR553">
        <v>0</v>
      </c>
      <c r="AS553">
        <v>0</v>
      </c>
      <c r="AU553">
        <v>0</v>
      </c>
      <c r="AW553">
        <v>0</v>
      </c>
      <c r="AX553">
        <v>0</v>
      </c>
      <c r="AY553">
        <v>0</v>
      </c>
      <c r="AZ553">
        <v>0</v>
      </c>
      <c r="BB553">
        <v>0</v>
      </c>
      <c r="BC553" s="2">
        <v>2958465</v>
      </c>
      <c r="BD553">
        <v>0</v>
      </c>
      <c r="BE553">
        <v>0</v>
      </c>
    </row>
    <row r="554" spans="1:77" hidden="1" x14ac:dyDescent="0.25">
      <c r="A554">
        <v>162679</v>
      </c>
      <c r="B554" t="s">
        <v>668</v>
      </c>
      <c r="C554">
        <v>21019736</v>
      </c>
      <c r="D554" t="s">
        <v>3</v>
      </c>
      <c r="E554">
        <v>1989</v>
      </c>
      <c r="F554">
        <v>49</v>
      </c>
      <c r="G554">
        <v>157</v>
      </c>
      <c r="H554" s="2">
        <v>44709</v>
      </c>
      <c r="I554" s="2">
        <v>44712</v>
      </c>
      <c r="J554" s="2">
        <v>2958465</v>
      </c>
      <c r="K554" s="2">
        <v>44715</v>
      </c>
      <c r="L554" t="s">
        <v>82</v>
      </c>
      <c r="M554" t="s">
        <v>200</v>
      </c>
      <c r="N554">
        <v>1</v>
      </c>
      <c r="O554">
        <v>7</v>
      </c>
      <c r="P554">
        <v>0</v>
      </c>
      <c r="Q554">
        <v>0</v>
      </c>
      <c r="R554">
        <v>1001</v>
      </c>
      <c r="S554">
        <v>2</v>
      </c>
      <c r="T554" t="s">
        <v>19</v>
      </c>
      <c r="U554" t="s">
        <v>6</v>
      </c>
      <c r="V554">
        <v>2</v>
      </c>
      <c r="W554" t="s">
        <v>91</v>
      </c>
      <c r="X554">
        <v>0</v>
      </c>
      <c r="Z554">
        <v>0</v>
      </c>
      <c r="AD554">
        <v>17</v>
      </c>
      <c r="AE554" s="4">
        <v>44720</v>
      </c>
      <c r="AF554">
        <v>12</v>
      </c>
      <c r="AG554">
        <v>10</v>
      </c>
      <c r="AH554" s="1">
        <v>0</v>
      </c>
      <c r="AI554">
        <v>4</v>
      </c>
      <c r="AJ554">
        <v>0</v>
      </c>
      <c r="AK554">
        <v>0</v>
      </c>
      <c r="AL554">
        <v>0</v>
      </c>
      <c r="AM554">
        <v>0</v>
      </c>
      <c r="AN554">
        <v>4</v>
      </c>
      <c r="AO554">
        <v>0</v>
      </c>
      <c r="AP554">
        <v>0</v>
      </c>
      <c r="AQ554">
        <v>0</v>
      </c>
      <c r="AR554">
        <v>0</v>
      </c>
      <c r="AS554">
        <v>0</v>
      </c>
      <c r="AU554">
        <v>0</v>
      </c>
      <c r="AW554">
        <v>0</v>
      </c>
      <c r="AX554">
        <v>0</v>
      </c>
      <c r="AY554">
        <v>0</v>
      </c>
      <c r="AZ554">
        <v>0</v>
      </c>
      <c r="BB554">
        <v>0</v>
      </c>
      <c r="BC554" s="2">
        <v>2958465</v>
      </c>
      <c r="BD554">
        <v>0</v>
      </c>
      <c r="BE554">
        <v>0</v>
      </c>
    </row>
    <row r="555" spans="1:77" hidden="1" x14ac:dyDescent="0.25">
      <c r="A555">
        <v>162725</v>
      </c>
      <c r="B555" t="s">
        <v>669</v>
      </c>
      <c r="C555">
        <v>21019912</v>
      </c>
      <c r="D555" t="s">
        <v>3</v>
      </c>
      <c r="E555">
        <v>1988</v>
      </c>
      <c r="F555">
        <v>61</v>
      </c>
      <c r="G555">
        <v>149</v>
      </c>
      <c r="H555" s="2">
        <v>44307</v>
      </c>
      <c r="I555" s="2">
        <v>44309</v>
      </c>
      <c r="J555" s="2">
        <v>2958465</v>
      </c>
      <c r="K555" s="2">
        <v>44312</v>
      </c>
      <c r="L555" t="s">
        <v>81</v>
      </c>
      <c r="M555" t="s">
        <v>106</v>
      </c>
      <c r="N555">
        <v>1</v>
      </c>
      <c r="O555">
        <v>10</v>
      </c>
      <c r="P555">
        <v>0</v>
      </c>
      <c r="Q555">
        <v>0</v>
      </c>
      <c r="R555">
        <v>10</v>
      </c>
      <c r="S555">
        <v>6</v>
      </c>
      <c r="T555" t="s">
        <v>2</v>
      </c>
      <c r="U555" t="s">
        <v>6</v>
      </c>
      <c r="V555">
        <v>2</v>
      </c>
      <c r="W555" t="s">
        <v>91</v>
      </c>
      <c r="X555">
        <v>0</v>
      </c>
      <c r="Z555">
        <v>0</v>
      </c>
      <c r="AD555">
        <v>26</v>
      </c>
      <c r="AE555" s="4">
        <v>44317</v>
      </c>
      <c r="AF555">
        <v>20</v>
      </c>
      <c r="AG555">
        <v>11</v>
      </c>
      <c r="AH555" s="1">
        <v>0</v>
      </c>
      <c r="AI555">
        <v>3</v>
      </c>
      <c r="AJ555">
        <v>1</v>
      </c>
      <c r="AK555">
        <v>0</v>
      </c>
      <c r="AL555">
        <v>0</v>
      </c>
      <c r="AM555">
        <v>0</v>
      </c>
      <c r="AN555">
        <v>4</v>
      </c>
      <c r="AO555">
        <v>0</v>
      </c>
      <c r="AP555">
        <v>0</v>
      </c>
      <c r="AQ555">
        <v>0</v>
      </c>
      <c r="AR555">
        <v>0</v>
      </c>
      <c r="AS555">
        <v>0</v>
      </c>
      <c r="AU555">
        <v>0</v>
      </c>
      <c r="AW555">
        <v>0</v>
      </c>
      <c r="AX555">
        <v>0</v>
      </c>
      <c r="AY555">
        <v>0</v>
      </c>
      <c r="AZ555">
        <v>0</v>
      </c>
      <c r="BB555">
        <v>0</v>
      </c>
      <c r="BC555" s="2">
        <v>2958465</v>
      </c>
      <c r="BD555">
        <v>0</v>
      </c>
      <c r="BE555">
        <v>0</v>
      </c>
    </row>
    <row r="556" spans="1:77" hidden="1" x14ac:dyDescent="0.25">
      <c r="A556">
        <v>162770</v>
      </c>
      <c r="B556" t="s">
        <v>670</v>
      </c>
      <c r="C556">
        <v>21020016</v>
      </c>
      <c r="D556" t="s">
        <v>3</v>
      </c>
      <c r="E556">
        <v>1994</v>
      </c>
      <c r="F556">
        <v>52</v>
      </c>
      <c r="G556">
        <v>156</v>
      </c>
      <c r="H556" s="2">
        <v>44848</v>
      </c>
      <c r="I556" s="2">
        <v>44853</v>
      </c>
      <c r="J556" s="2">
        <v>2958465</v>
      </c>
      <c r="K556" s="2">
        <v>44856</v>
      </c>
      <c r="L556" t="s">
        <v>82</v>
      </c>
      <c r="M556" t="s">
        <v>106</v>
      </c>
      <c r="N556">
        <v>1</v>
      </c>
      <c r="O556">
        <v>8</v>
      </c>
      <c r="P556">
        <v>0</v>
      </c>
      <c r="Q556">
        <v>0</v>
      </c>
      <c r="R556">
        <v>0</v>
      </c>
      <c r="S556">
        <v>2</v>
      </c>
      <c r="T556" t="s">
        <v>2</v>
      </c>
      <c r="U556" t="s">
        <v>6</v>
      </c>
      <c r="V556">
        <v>2</v>
      </c>
      <c r="W556" t="s">
        <v>91</v>
      </c>
      <c r="X556">
        <v>0</v>
      </c>
      <c r="Z556">
        <v>0</v>
      </c>
      <c r="AB556">
        <v>130.1</v>
      </c>
      <c r="AC556">
        <v>0.25600000000000001</v>
      </c>
      <c r="AD556">
        <v>17</v>
      </c>
      <c r="AE556" s="4">
        <v>44861</v>
      </c>
      <c r="AF556">
        <v>10</v>
      </c>
      <c r="AG556">
        <v>8</v>
      </c>
      <c r="AH556" s="1">
        <v>0</v>
      </c>
      <c r="AI556">
        <v>1</v>
      </c>
      <c r="AJ556">
        <v>1</v>
      </c>
      <c r="AK556">
        <v>0</v>
      </c>
      <c r="AL556">
        <v>0</v>
      </c>
      <c r="AM556">
        <v>0</v>
      </c>
      <c r="AN556">
        <v>2</v>
      </c>
      <c r="AO556">
        <v>0</v>
      </c>
      <c r="AP556">
        <v>0</v>
      </c>
      <c r="AQ556">
        <v>0</v>
      </c>
      <c r="AR556">
        <v>0</v>
      </c>
      <c r="AS556">
        <v>0</v>
      </c>
      <c r="AU556">
        <v>0</v>
      </c>
      <c r="AW556">
        <v>0</v>
      </c>
      <c r="AX556">
        <v>0</v>
      </c>
      <c r="AY556">
        <v>0</v>
      </c>
      <c r="AZ556">
        <v>0</v>
      </c>
      <c r="BB556">
        <v>0</v>
      </c>
      <c r="BC556" s="2">
        <v>2958465</v>
      </c>
      <c r="BD556">
        <v>0</v>
      </c>
      <c r="BE556">
        <v>0</v>
      </c>
      <c r="BY556" s="2"/>
    </row>
    <row r="557" spans="1:77" hidden="1" x14ac:dyDescent="0.25">
      <c r="A557">
        <v>162839</v>
      </c>
      <c r="B557" t="s">
        <v>671</v>
      </c>
      <c r="C557">
        <v>21020165</v>
      </c>
      <c r="D557" t="s">
        <v>3</v>
      </c>
      <c r="E557">
        <v>1995</v>
      </c>
      <c r="F557">
        <v>80</v>
      </c>
      <c r="G557">
        <v>160</v>
      </c>
      <c r="H557" s="2">
        <v>44886</v>
      </c>
      <c r="I557" s="2">
        <v>44886</v>
      </c>
      <c r="J557" s="2">
        <v>2958465</v>
      </c>
      <c r="K557" s="2">
        <v>44889</v>
      </c>
      <c r="L557" t="s">
        <v>82</v>
      </c>
      <c r="M557" t="s">
        <v>175</v>
      </c>
      <c r="N557">
        <v>1</v>
      </c>
      <c r="O557">
        <v>7</v>
      </c>
      <c r="P557">
        <v>0</v>
      </c>
      <c r="Q557">
        <v>0</v>
      </c>
      <c r="R557">
        <v>10</v>
      </c>
      <c r="S557">
        <v>1</v>
      </c>
      <c r="T557" t="s">
        <v>2</v>
      </c>
      <c r="U557" t="s">
        <v>5</v>
      </c>
      <c r="V557">
        <v>1</v>
      </c>
      <c r="W557" t="s">
        <v>132</v>
      </c>
      <c r="X557">
        <v>1</v>
      </c>
      <c r="Y557" t="s">
        <v>98</v>
      </c>
      <c r="Z557">
        <v>0</v>
      </c>
      <c r="AD557">
        <v>11</v>
      </c>
      <c r="AE557" s="4">
        <v>44896</v>
      </c>
      <c r="AF557">
        <v>11</v>
      </c>
      <c r="AG557">
        <v>8</v>
      </c>
      <c r="AH557" s="1">
        <v>0</v>
      </c>
      <c r="AI557">
        <v>4</v>
      </c>
      <c r="AJ557">
        <v>2</v>
      </c>
      <c r="AK557">
        <v>0</v>
      </c>
      <c r="AL557">
        <v>1</v>
      </c>
      <c r="AM557">
        <v>2</v>
      </c>
      <c r="AN557">
        <v>3</v>
      </c>
      <c r="AO557">
        <v>0</v>
      </c>
      <c r="AP557">
        <v>0</v>
      </c>
      <c r="AQ557">
        <v>0</v>
      </c>
      <c r="AR557">
        <v>0</v>
      </c>
      <c r="AS557">
        <v>0</v>
      </c>
      <c r="AU557">
        <v>0</v>
      </c>
      <c r="AW557">
        <v>0</v>
      </c>
      <c r="AX557">
        <v>0</v>
      </c>
      <c r="AY557">
        <v>0</v>
      </c>
      <c r="AZ557">
        <v>0</v>
      </c>
      <c r="BB557">
        <v>0</v>
      </c>
      <c r="BC557" s="2">
        <v>2958465</v>
      </c>
      <c r="BD557">
        <v>0</v>
      </c>
      <c r="BE557">
        <v>0</v>
      </c>
    </row>
    <row r="558" spans="1:77" hidden="1" x14ac:dyDescent="0.25">
      <c r="A558">
        <v>162855</v>
      </c>
      <c r="B558" t="s">
        <v>672</v>
      </c>
      <c r="C558">
        <v>21020195</v>
      </c>
      <c r="D558" t="s">
        <v>3</v>
      </c>
      <c r="E558">
        <v>1993</v>
      </c>
      <c r="F558">
        <v>61</v>
      </c>
      <c r="G558">
        <v>157</v>
      </c>
      <c r="H558" s="2">
        <v>44295</v>
      </c>
      <c r="I558" s="2">
        <v>44300</v>
      </c>
      <c r="J558" s="2">
        <v>2958465</v>
      </c>
      <c r="K558" s="2">
        <v>44303</v>
      </c>
      <c r="L558" t="s">
        <v>82</v>
      </c>
      <c r="M558" t="s">
        <v>83</v>
      </c>
      <c r="N558">
        <v>1</v>
      </c>
      <c r="O558">
        <v>4</v>
      </c>
      <c r="P558">
        <v>0</v>
      </c>
      <c r="Q558">
        <v>0</v>
      </c>
      <c r="R558">
        <v>0</v>
      </c>
      <c r="S558">
        <v>3</v>
      </c>
      <c r="T558" t="s">
        <v>2</v>
      </c>
      <c r="U558" t="s">
        <v>5</v>
      </c>
      <c r="V558">
        <v>1</v>
      </c>
      <c r="W558" t="s">
        <v>98</v>
      </c>
      <c r="X558">
        <v>0</v>
      </c>
      <c r="Z558">
        <v>0</v>
      </c>
      <c r="AB558">
        <v>41.91</v>
      </c>
      <c r="AC558">
        <v>0.05</v>
      </c>
      <c r="AD558">
        <v>11</v>
      </c>
      <c r="AE558" s="4">
        <v>44311</v>
      </c>
      <c r="AF558">
        <v>6</v>
      </c>
      <c r="AG558">
        <v>4</v>
      </c>
      <c r="AH558" s="1">
        <v>1</v>
      </c>
      <c r="AI558">
        <v>1</v>
      </c>
      <c r="AJ558">
        <v>1</v>
      </c>
      <c r="AK558">
        <v>0</v>
      </c>
      <c r="AL558">
        <v>1</v>
      </c>
      <c r="AM558">
        <v>0</v>
      </c>
      <c r="AN558">
        <v>2</v>
      </c>
      <c r="AO558">
        <v>0</v>
      </c>
      <c r="AP558">
        <v>0</v>
      </c>
      <c r="AQ558">
        <v>0</v>
      </c>
      <c r="AR558">
        <v>0</v>
      </c>
      <c r="AS558">
        <v>0</v>
      </c>
      <c r="AU558">
        <v>0</v>
      </c>
      <c r="AW558">
        <v>0</v>
      </c>
      <c r="AX558">
        <v>0</v>
      </c>
      <c r="AY558">
        <v>0</v>
      </c>
      <c r="AZ558">
        <v>0</v>
      </c>
      <c r="BB558">
        <v>0</v>
      </c>
      <c r="BC558" s="2">
        <v>2958465</v>
      </c>
      <c r="BD558">
        <v>0</v>
      </c>
      <c r="BE558">
        <v>0</v>
      </c>
    </row>
    <row r="559" spans="1:77" hidden="1" x14ac:dyDescent="0.25">
      <c r="A559">
        <v>162865</v>
      </c>
      <c r="B559" t="s">
        <v>673</v>
      </c>
      <c r="C559">
        <v>21020207</v>
      </c>
      <c r="D559" t="s">
        <v>3</v>
      </c>
      <c r="E559">
        <v>1995</v>
      </c>
      <c r="F559">
        <v>78</v>
      </c>
      <c r="G559">
        <v>162</v>
      </c>
      <c r="H559" s="2">
        <v>44301</v>
      </c>
      <c r="I559" s="2">
        <v>44304</v>
      </c>
      <c r="J559" s="2">
        <v>2958465</v>
      </c>
      <c r="K559" s="2">
        <v>44307</v>
      </c>
      <c r="L559" t="s">
        <v>82</v>
      </c>
      <c r="M559" t="s">
        <v>83</v>
      </c>
      <c r="N559">
        <v>1</v>
      </c>
      <c r="O559">
        <v>5</v>
      </c>
      <c r="P559">
        <v>0</v>
      </c>
      <c r="Q559">
        <v>0</v>
      </c>
      <c r="R559">
        <v>1001</v>
      </c>
      <c r="S559">
        <v>6</v>
      </c>
      <c r="T559" t="s">
        <v>2</v>
      </c>
      <c r="U559" t="s">
        <v>6</v>
      </c>
      <c r="V559">
        <v>2</v>
      </c>
      <c r="W559" t="s">
        <v>91</v>
      </c>
      <c r="X559">
        <v>0</v>
      </c>
      <c r="Z559">
        <v>0</v>
      </c>
      <c r="AD559">
        <v>31</v>
      </c>
      <c r="AE559" s="4">
        <v>44315</v>
      </c>
      <c r="AF559">
        <v>19</v>
      </c>
      <c r="AG559">
        <v>8</v>
      </c>
      <c r="AH559" s="1">
        <v>3</v>
      </c>
      <c r="AI559">
        <v>4</v>
      </c>
      <c r="AJ559">
        <v>0</v>
      </c>
      <c r="AK559">
        <v>0</v>
      </c>
      <c r="AL559">
        <v>0</v>
      </c>
      <c r="AM559">
        <v>2</v>
      </c>
      <c r="AN559">
        <v>2</v>
      </c>
      <c r="AO559">
        <v>0</v>
      </c>
      <c r="AP559">
        <v>0</v>
      </c>
      <c r="AQ559">
        <v>0</v>
      </c>
      <c r="AR559">
        <v>0</v>
      </c>
      <c r="AS559">
        <v>0</v>
      </c>
      <c r="AU559">
        <v>0</v>
      </c>
      <c r="AW559">
        <v>0</v>
      </c>
      <c r="AX559">
        <v>0</v>
      </c>
      <c r="AY559">
        <v>0</v>
      </c>
      <c r="AZ559">
        <v>0</v>
      </c>
      <c r="BB559">
        <v>0</v>
      </c>
      <c r="BC559" s="2">
        <v>2958465</v>
      </c>
      <c r="BD559">
        <v>0</v>
      </c>
      <c r="BE559">
        <v>0</v>
      </c>
    </row>
    <row r="560" spans="1:77" hidden="1" x14ac:dyDescent="0.25">
      <c r="A560">
        <v>162980</v>
      </c>
      <c r="B560" t="s">
        <v>674</v>
      </c>
      <c r="C560">
        <v>21020535</v>
      </c>
      <c r="D560" t="s">
        <v>3</v>
      </c>
      <c r="E560">
        <v>1983</v>
      </c>
      <c r="F560">
        <v>48</v>
      </c>
      <c r="G560">
        <v>158</v>
      </c>
      <c r="H560" s="2">
        <v>38079</v>
      </c>
      <c r="I560" s="2">
        <v>2958465</v>
      </c>
      <c r="J560" s="2">
        <v>2958465</v>
      </c>
      <c r="K560" s="2">
        <v>44321</v>
      </c>
      <c r="L560" t="s">
        <v>82</v>
      </c>
      <c r="M560" t="s">
        <v>83</v>
      </c>
      <c r="N560">
        <v>1</v>
      </c>
      <c r="O560">
        <v>10</v>
      </c>
      <c r="P560">
        <v>0</v>
      </c>
      <c r="Q560">
        <v>0</v>
      </c>
      <c r="R560">
        <v>10</v>
      </c>
      <c r="S560">
        <v>2</v>
      </c>
      <c r="T560" t="s">
        <v>8</v>
      </c>
      <c r="U560" t="s">
        <v>6</v>
      </c>
      <c r="V560">
        <v>2</v>
      </c>
      <c r="W560" t="s">
        <v>86</v>
      </c>
      <c r="X560">
        <v>0</v>
      </c>
      <c r="Z560">
        <v>0</v>
      </c>
      <c r="AD560">
        <v>23</v>
      </c>
      <c r="AE560" s="4">
        <v>44326</v>
      </c>
      <c r="AF560">
        <v>9</v>
      </c>
      <c r="AG560">
        <v>3</v>
      </c>
      <c r="AH560" s="1">
        <v>0</v>
      </c>
      <c r="AI560">
        <v>1</v>
      </c>
      <c r="AJ560">
        <v>2</v>
      </c>
      <c r="AK560">
        <v>0</v>
      </c>
      <c r="AL560">
        <v>0</v>
      </c>
      <c r="AM560">
        <v>0</v>
      </c>
      <c r="AN560">
        <v>2</v>
      </c>
      <c r="AO560">
        <v>0</v>
      </c>
      <c r="AP560">
        <v>0</v>
      </c>
      <c r="AQ560">
        <v>0</v>
      </c>
      <c r="AR560">
        <v>0</v>
      </c>
      <c r="AS560">
        <v>0</v>
      </c>
      <c r="AU560">
        <v>0</v>
      </c>
      <c r="AW560">
        <v>0</v>
      </c>
      <c r="AX560">
        <v>0</v>
      </c>
      <c r="AY560">
        <v>0</v>
      </c>
      <c r="AZ560">
        <v>0</v>
      </c>
      <c r="BB560">
        <v>0</v>
      </c>
      <c r="BC560" s="2">
        <v>2958465</v>
      </c>
      <c r="BD560">
        <v>0</v>
      </c>
      <c r="BE560">
        <v>0</v>
      </c>
    </row>
    <row r="561" spans="1:57" hidden="1" x14ac:dyDescent="0.25">
      <c r="A561">
        <v>163760</v>
      </c>
      <c r="B561" t="s">
        <v>675</v>
      </c>
      <c r="C561">
        <v>21022634</v>
      </c>
      <c r="D561" t="s">
        <v>3</v>
      </c>
      <c r="E561">
        <v>1989</v>
      </c>
      <c r="F561">
        <v>49</v>
      </c>
      <c r="G561">
        <v>153</v>
      </c>
      <c r="H561" s="2">
        <v>44300</v>
      </c>
      <c r="I561" s="2">
        <v>44307</v>
      </c>
      <c r="J561" s="2">
        <v>2958465</v>
      </c>
      <c r="K561" s="2">
        <v>44310</v>
      </c>
      <c r="L561" t="s">
        <v>82</v>
      </c>
      <c r="M561" t="s">
        <v>83</v>
      </c>
      <c r="N561">
        <v>1</v>
      </c>
      <c r="O561">
        <v>6.5</v>
      </c>
      <c r="P561">
        <v>0</v>
      </c>
      <c r="Q561">
        <v>0</v>
      </c>
      <c r="R561">
        <v>0</v>
      </c>
      <c r="S561">
        <v>2.5</v>
      </c>
      <c r="T561" t="s">
        <v>2</v>
      </c>
      <c r="U561" t="s">
        <v>11</v>
      </c>
      <c r="V561">
        <v>2</v>
      </c>
      <c r="W561" t="s">
        <v>91</v>
      </c>
      <c r="X561">
        <v>0</v>
      </c>
      <c r="Z561">
        <v>0</v>
      </c>
      <c r="AB561">
        <v>30.05</v>
      </c>
      <c r="AC561">
        <v>0.05</v>
      </c>
      <c r="AD561">
        <v>20</v>
      </c>
      <c r="AE561" s="4">
        <v>44318</v>
      </c>
      <c r="AF561">
        <v>13</v>
      </c>
      <c r="AG561">
        <v>9</v>
      </c>
      <c r="AH561" s="1">
        <v>0</v>
      </c>
      <c r="AI561">
        <v>3</v>
      </c>
      <c r="AJ561">
        <v>1</v>
      </c>
      <c r="AK561">
        <v>0</v>
      </c>
      <c r="AL561">
        <v>0</v>
      </c>
      <c r="AM561">
        <v>2</v>
      </c>
      <c r="AN561">
        <v>2</v>
      </c>
      <c r="AO561">
        <v>0</v>
      </c>
      <c r="AP561">
        <v>0</v>
      </c>
      <c r="AQ561">
        <v>0</v>
      </c>
      <c r="AR561">
        <v>0</v>
      </c>
      <c r="AS561">
        <v>0</v>
      </c>
      <c r="AU561">
        <v>0</v>
      </c>
      <c r="AW561">
        <v>0</v>
      </c>
      <c r="AX561">
        <v>0</v>
      </c>
      <c r="AY561">
        <v>0</v>
      </c>
      <c r="AZ561">
        <v>0</v>
      </c>
      <c r="BB561">
        <v>0</v>
      </c>
      <c r="BC561" s="2">
        <v>2958465</v>
      </c>
      <c r="BD561">
        <v>0</v>
      </c>
      <c r="BE561">
        <v>0</v>
      </c>
    </row>
    <row r="562" spans="1:57" hidden="1" x14ac:dyDescent="0.25">
      <c r="A562">
        <v>163912</v>
      </c>
      <c r="B562" t="s">
        <v>676</v>
      </c>
      <c r="C562">
        <v>17029937</v>
      </c>
      <c r="D562" t="s">
        <v>3</v>
      </c>
      <c r="E562">
        <v>1990</v>
      </c>
      <c r="F562">
        <v>60</v>
      </c>
      <c r="G562">
        <v>162</v>
      </c>
      <c r="H562" s="2">
        <v>44334</v>
      </c>
      <c r="I562" s="2">
        <v>44335</v>
      </c>
      <c r="J562" s="2">
        <v>2958465</v>
      </c>
      <c r="K562" s="2">
        <v>44338</v>
      </c>
      <c r="L562" t="s">
        <v>82</v>
      </c>
      <c r="M562" t="s">
        <v>83</v>
      </c>
      <c r="N562">
        <v>1</v>
      </c>
      <c r="O562">
        <v>4.5</v>
      </c>
      <c r="P562">
        <v>0</v>
      </c>
      <c r="Q562">
        <v>0</v>
      </c>
      <c r="R562">
        <v>0</v>
      </c>
      <c r="S562">
        <v>4</v>
      </c>
      <c r="T562" t="s">
        <v>2</v>
      </c>
      <c r="U562" t="s">
        <v>6</v>
      </c>
      <c r="V562">
        <v>2</v>
      </c>
      <c r="W562" t="s">
        <v>91</v>
      </c>
      <c r="X562">
        <v>0</v>
      </c>
      <c r="Z562">
        <v>0</v>
      </c>
      <c r="AD562">
        <v>28</v>
      </c>
      <c r="AE562" s="4">
        <v>44345</v>
      </c>
      <c r="AF562">
        <v>19</v>
      </c>
      <c r="AG562">
        <v>16</v>
      </c>
      <c r="AH562" s="1">
        <v>1</v>
      </c>
      <c r="AI562">
        <v>3</v>
      </c>
      <c r="AJ562">
        <v>5</v>
      </c>
      <c r="AK562">
        <v>1</v>
      </c>
      <c r="AL562">
        <v>0</v>
      </c>
      <c r="AM562">
        <v>8</v>
      </c>
      <c r="AN562">
        <v>9</v>
      </c>
      <c r="AO562">
        <v>0</v>
      </c>
      <c r="AP562">
        <v>0</v>
      </c>
      <c r="AQ562">
        <v>0</v>
      </c>
      <c r="AR562">
        <v>0</v>
      </c>
      <c r="AS562">
        <v>0</v>
      </c>
      <c r="AU562">
        <v>0</v>
      </c>
      <c r="AW562">
        <v>0</v>
      </c>
      <c r="AX562">
        <v>0</v>
      </c>
      <c r="AY562">
        <v>0</v>
      </c>
      <c r="AZ562">
        <v>0</v>
      </c>
      <c r="BB562">
        <v>0</v>
      </c>
      <c r="BC562" s="2">
        <v>2958465</v>
      </c>
      <c r="BD562">
        <v>0</v>
      </c>
      <c r="BE562">
        <v>0</v>
      </c>
    </row>
    <row r="563" spans="1:57" hidden="1" x14ac:dyDescent="0.25">
      <c r="A563">
        <v>164330</v>
      </c>
      <c r="B563" t="s">
        <v>677</v>
      </c>
      <c r="C563">
        <v>21024400</v>
      </c>
      <c r="D563" t="s">
        <v>3</v>
      </c>
      <c r="E563">
        <v>1986</v>
      </c>
      <c r="F563">
        <v>54</v>
      </c>
      <c r="G563">
        <v>158</v>
      </c>
      <c r="H563" s="2">
        <v>44322</v>
      </c>
      <c r="I563" s="2">
        <v>44323</v>
      </c>
      <c r="J563" s="2">
        <v>2958465</v>
      </c>
      <c r="K563" s="2">
        <v>44326</v>
      </c>
      <c r="L563" t="s">
        <v>82</v>
      </c>
      <c r="M563" t="s">
        <v>85</v>
      </c>
      <c r="N563">
        <v>1</v>
      </c>
      <c r="O563">
        <v>7</v>
      </c>
      <c r="P563">
        <v>0</v>
      </c>
      <c r="Q563">
        <v>0</v>
      </c>
      <c r="R563">
        <v>10</v>
      </c>
      <c r="S563">
        <v>8</v>
      </c>
      <c r="T563" t="s">
        <v>6</v>
      </c>
      <c r="U563" t="s">
        <v>11</v>
      </c>
      <c r="V563">
        <v>2</v>
      </c>
      <c r="W563" t="s">
        <v>91</v>
      </c>
      <c r="X563">
        <v>0</v>
      </c>
      <c r="Z563">
        <v>0</v>
      </c>
      <c r="AD563">
        <v>11</v>
      </c>
      <c r="AE563" s="4">
        <v>44333</v>
      </c>
      <c r="AF563">
        <v>4</v>
      </c>
      <c r="AG563">
        <v>2</v>
      </c>
      <c r="AH563" s="1">
        <v>0</v>
      </c>
      <c r="AI563">
        <v>2</v>
      </c>
      <c r="AJ563">
        <v>0</v>
      </c>
      <c r="AK563">
        <v>0</v>
      </c>
      <c r="AL563">
        <v>1</v>
      </c>
      <c r="AM563">
        <v>1</v>
      </c>
      <c r="AN563">
        <v>2</v>
      </c>
      <c r="AO563">
        <v>0</v>
      </c>
      <c r="AP563">
        <v>0</v>
      </c>
      <c r="AQ563">
        <v>0</v>
      </c>
      <c r="AR563">
        <v>0</v>
      </c>
      <c r="AS563">
        <v>0</v>
      </c>
      <c r="AU563">
        <v>0</v>
      </c>
      <c r="AW563">
        <v>0</v>
      </c>
      <c r="AX563">
        <v>0</v>
      </c>
      <c r="AY563">
        <v>0</v>
      </c>
      <c r="AZ563">
        <v>0</v>
      </c>
      <c r="BB563">
        <v>0</v>
      </c>
      <c r="BC563" s="2">
        <v>2958465</v>
      </c>
      <c r="BD563">
        <v>0</v>
      </c>
      <c r="BE563">
        <v>0</v>
      </c>
    </row>
    <row r="564" spans="1:57" hidden="1" x14ac:dyDescent="0.25">
      <c r="A564">
        <v>164419</v>
      </c>
      <c r="B564" t="s">
        <v>678</v>
      </c>
      <c r="C564">
        <v>21024797</v>
      </c>
      <c r="D564" t="s">
        <v>3</v>
      </c>
      <c r="E564">
        <v>1989</v>
      </c>
      <c r="F564">
        <v>54</v>
      </c>
      <c r="G564">
        <v>162</v>
      </c>
      <c r="H564" s="2">
        <v>44328</v>
      </c>
      <c r="I564" s="2">
        <v>44329</v>
      </c>
      <c r="J564" s="2">
        <v>2958465</v>
      </c>
      <c r="K564" s="2">
        <v>44332</v>
      </c>
      <c r="L564" t="s">
        <v>82</v>
      </c>
      <c r="M564" t="s">
        <v>83</v>
      </c>
      <c r="N564">
        <v>1</v>
      </c>
      <c r="O564">
        <v>7</v>
      </c>
      <c r="P564">
        <v>0</v>
      </c>
      <c r="Q564">
        <v>0</v>
      </c>
      <c r="R564">
        <v>0</v>
      </c>
      <c r="S564">
        <v>1</v>
      </c>
      <c r="T564" t="s">
        <v>2</v>
      </c>
      <c r="U564" t="s">
        <v>6</v>
      </c>
      <c r="V564">
        <v>2</v>
      </c>
      <c r="W564" t="s">
        <v>91</v>
      </c>
      <c r="X564">
        <v>0</v>
      </c>
      <c r="Z564">
        <v>0</v>
      </c>
      <c r="AD564">
        <v>7</v>
      </c>
      <c r="AE564" s="4">
        <v>44340</v>
      </c>
      <c r="AF564">
        <v>4</v>
      </c>
      <c r="AG564">
        <v>2</v>
      </c>
      <c r="AH564" s="1">
        <v>1</v>
      </c>
      <c r="AI564">
        <v>0</v>
      </c>
      <c r="AJ564">
        <v>1</v>
      </c>
      <c r="AK564">
        <v>0</v>
      </c>
      <c r="AL564">
        <v>1</v>
      </c>
      <c r="AM564">
        <v>0</v>
      </c>
      <c r="AN564">
        <v>1</v>
      </c>
      <c r="AO564">
        <v>0</v>
      </c>
      <c r="AP564">
        <v>0</v>
      </c>
      <c r="AQ564">
        <v>0</v>
      </c>
      <c r="AR564">
        <v>0</v>
      </c>
      <c r="AS564">
        <v>0</v>
      </c>
      <c r="AU564">
        <v>0</v>
      </c>
      <c r="AW564">
        <v>0</v>
      </c>
      <c r="AX564">
        <v>0</v>
      </c>
      <c r="AY564">
        <v>0</v>
      </c>
      <c r="AZ564">
        <v>0</v>
      </c>
      <c r="BB564">
        <v>0</v>
      </c>
      <c r="BC564" s="2">
        <v>2958465</v>
      </c>
      <c r="BD564">
        <v>0</v>
      </c>
      <c r="BE564">
        <v>0</v>
      </c>
    </row>
    <row r="565" spans="1:57" hidden="1" x14ac:dyDescent="0.25">
      <c r="A565">
        <v>164704</v>
      </c>
      <c r="B565" t="s">
        <v>679</v>
      </c>
      <c r="C565">
        <v>21025752</v>
      </c>
      <c r="D565" t="s">
        <v>3</v>
      </c>
      <c r="E565">
        <v>1992</v>
      </c>
      <c r="F565">
        <v>70</v>
      </c>
      <c r="G565">
        <v>158</v>
      </c>
      <c r="H565" s="2">
        <v>44694</v>
      </c>
      <c r="I565" s="2">
        <v>44695</v>
      </c>
      <c r="J565" s="2">
        <v>44705</v>
      </c>
      <c r="K565" s="2">
        <v>44707</v>
      </c>
      <c r="L565" t="s">
        <v>82</v>
      </c>
      <c r="M565" t="s">
        <v>83</v>
      </c>
      <c r="N565">
        <v>2</v>
      </c>
      <c r="O565">
        <v>14</v>
      </c>
      <c r="P565">
        <v>1</v>
      </c>
      <c r="Q565">
        <v>1</v>
      </c>
      <c r="R565">
        <v>0</v>
      </c>
      <c r="S565">
        <v>2</v>
      </c>
      <c r="T565" t="s">
        <v>113</v>
      </c>
      <c r="U565" t="s">
        <v>11</v>
      </c>
      <c r="V565">
        <v>10</v>
      </c>
      <c r="W565" t="s">
        <v>217</v>
      </c>
      <c r="X565">
        <v>4</v>
      </c>
      <c r="Y565" t="s">
        <v>91</v>
      </c>
      <c r="Z565">
        <v>6</v>
      </c>
      <c r="AA565" t="s">
        <v>367</v>
      </c>
      <c r="AB565">
        <v>986.2</v>
      </c>
      <c r="AC565">
        <v>0.48499999999999999</v>
      </c>
      <c r="AD565">
        <v>1</v>
      </c>
      <c r="AE565" s="4">
        <v>44710</v>
      </c>
      <c r="AF565">
        <v>1</v>
      </c>
      <c r="AG565">
        <v>1</v>
      </c>
      <c r="AH565" s="1">
        <v>1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1</v>
      </c>
      <c r="AO565">
        <v>0</v>
      </c>
      <c r="AP565">
        <v>0</v>
      </c>
      <c r="AQ565">
        <v>0</v>
      </c>
      <c r="AR565">
        <v>0</v>
      </c>
      <c r="AS565">
        <v>0</v>
      </c>
      <c r="AU565">
        <v>0</v>
      </c>
      <c r="AW565">
        <v>0</v>
      </c>
      <c r="AX565">
        <v>0</v>
      </c>
      <c r="AY565">
        <v>0</v>
      </c>
      <c r="AZ565">
        <v>0</v>
      </c>
      <c r="BB565">
        <v>0</v>
      </c>
      <c r="BC565" s="2">
        <v>2958465</v>
      </c>
      <c r="BD565">
        <v>0</v>
      </c>
      <c r="BE565">
        <v>0</v>
      </c>
    </row>
    <row r="566" spans="1:57" hidden="1" x14ac:dyDescent="0.25">
      <c r="A566">
        <v>164704</v>
      </c>
      <c r="B566" t="s">
        <v>679</v>
      </c>
      <c r="C566">
        <v>21025752</v>
      </c>
      <c r="D566" t="s">
        <v>3</v>
      </c>
      <c r="E566">
        <v>1992</v>
      </c>
      <c r="F566">
        <v>70</v>
      </c>
      <c r="G566">
        <v>158</v>
      </c>
      <c r="H566" s="2">
        <v>44715</v>
      </c>
      <c r="I566" s="2">
        <v>44716</v>
      </c>
      <c r="J566" s="2">
        <v>44722</v>
      </c>
      <c r="K566" s="2">
        <v>44724</v>
      </c>
      <c r="L566" t="s">
        <v>82</v>
      </c>
      <c r="M566" t="s">
        <v>83</v>
      </c>
      <c r="N566">
        <v>3</v>
      </c>
      <c r="O566">
        <v>4</v>
      </c>
      <c r="P566">
        <v>0</v>
      </c>
      <c r="Q566">
        <v>0</v>
      </c>
      <c r="R566">
        <v>0</v>
      </c>
      <c r="S566">
        <v>2</v>
      </c>
      <c r="T566" t="s">
        <v>113</v>
      </c>
      <c r="U566" t="s">
        <v>11</v>
      </c>
      <c r="V566">
        <v>6</v>
      </c>
      <c r="W566" t="s">
        <v>680</v>
      </c>
      <c r="X566">
        <v>6</v>
      </c>
      <c r="Y566" t="s">
        <v>102</v>
      </c>
      <c r="Z566">
        <v>0</v>
      </c>
      <c r="AD566">
        <v>1</v>
      </c>
      <c r="AE566" s="4">
        <v>44727</v>
      </c>
      <c r="AF566">
        <v>0</v>
      </c>
      <c r="AG566">
        <v>0</v>
      </c>
      <c r="AH566" s="1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U566">
        <v>0</v>
      </c>
      <c r="AW566">
        <v>0</v>
      </c>
      <c r="AX566">
        <v>0</v>
      </c>
      <c r="AY566">
        <v>0</v>
      </c>
      <c r="AZ566">
        <v>0</v>
      </c>
      <c r="BB566">
        <v>0</v>
      </c>
      <c r="BC566" s="2">
        <v>2958465</v>
      </c>
      <c r="BD566">
        <v>0</v>
      </c>
      <c r="BE566">
        <v>0</v>
      </c>
    </row>
    <row r="567" spans="1:57" hidden="1" x14ac:dyDescent="0.25">
      <c r="A567">
        <v>164919</v>
      </c>
      <c r="B567" t="s">
        <v>681</v>
      </c>
      <c r="C567">
        <v>21026842</v>
      </c>
      <c r="D567" t="s">
        <v>3</v>
      </c>
      <c r="E567">
        <v>1998</v>
      </c>
      <c r="F567">
        <v>55</v>
      </c>
      <c r="G567">
        <v>149</v>
      </c>
      <c r="H567" s="2">
        <v>44334</v>
      </c>
      <c r="I567" s="2">
        <v>44336</v>
      </c>
      <c r="J567" s="2">
        <v>2958465</v>
      </c>
      <c r="K567" s="2">
        <v>44339</v>
      </c>
      <c r="L567" t="s">
        <v>82</v>
      </c>
      <c r="M567" t="s">
        <v>83</v>
      </c>
      <c r="N567">
        <v>1</v>
      </c>
      <c r="O567">
        <v>7</v>
      </c>
      <c r="P567">
        <v>0</v>
      </c>
      <c r="Q567">
        <v>0</v>
      </c>
      <c r="R567">
        <v>0</v>
      </c>
      <c r="S567">
        <v>1</v>
      </c>
      <c r="T567" t="s">
        <v>2</v>
      </c>
      <c r="U567" t="s">
        <v>6</v>
      </c>
      <c r="V567">
        <v>2</v>
      </c>
      <c r="W567" t="s">
        <v>91</v>
      </c>
      <c r="X567">
        <v>0</v>
      </c>
      <c r="Z567">
        <v>0</v>
      </c>
      <c r="AD567">
        <v>27</v>
      </c>
      <c r="AE567" s="4">
        <v>44347</v>
      </c>
      <c r="AF567">
        <v>16</v>
      </c>
      <c r="AG567">
        <v>12</v>
      </c>
      <c r="AH567" s="1">
        <v>1</v>
      </c>
      <c r="AI567">
        <v>4</v>
      </c>
      <c r="AJ567">
        <v>0</v>
      </c>
      <c r="AK567">
        <v>0</v>
      </c>
      <c r="AL567">
        <v>0</v>
      </c>
      <c r="AM567">
        <v>1</v>
      </c>
      <c r="AN567">
        <v>2</v>
      </c>
      <c r="AO567">
        <v>0</v>
      </c>
      <c r="AP567">
        <v>0</v>
      </c>
      <c r="AQ567">
        <v>0</v>
      </c>
      <c r="AR567">
        <v>0</v>
      </c>
      <c r="AS567">
        <v>0</v>
      </c>
      <c r="AU567">
        <v>0</v>
      </c>
      <c r="AW567">
        <v>0</v>
      </c>
      <c r="AX567">
        <v>0</v>
      </c>
      <c r="AY567">
        <v>0</v>
      </c>
      <c r="AZ567">
        <v>0</v>
      </c>
      <c r="BB567">
        <v>0</v>
      </c>
      <c r="BC567" s="2">
        <v>2958465</v>
      </c>
      <c r="BD567">
        <v>0</v>
      </c>
      <c r="BE567">
        <v>0</v>
      </c>
    </row>
    <row r="568" spans="1:57" hidden="1" x14ac:dyDescent="0.25">
      <c r="A568">
        <v>165102</v>
      </c>
      <c r="B568" t="s">
        <v>682</v>
      </c>
      <c r="C568">
        <v>21027279</v>
      </c>
      <c r="D568" t="s">
        <v>3</v>
      </c>
      <c r="E568">
        <v>1989</v>
      </c>
      <c r="F568">
        <v>59</v>
      </c>
      <c r="G568">
        <v>153</v>
      </c>
      <c r="H568" s="2">
        <v>44335</v>
      </c>
      <c r="I568" s="2">
        <v>44336</v>
      </c>
      <c r="J568" s="2">
        <v>2958465</v>
      </c>
      <c r="K568" s="2">
        <v>44339</v>
      </c>
      <c r="L568" t="s">
        <v>82</v>
      </c>
      <c r="M568" t="s">
        <v>83</v>
      </c>
      <c r="N568">
        <v>1</v>
      </c>
      <c r="O568">
        <v>7.5</v>
      </c>
      <c r="P568">
        <v>0</v>
      </c>
      <c r="Q568">
        <v>0</v>
      </c>
      <c r="R568">
        <v>1001</v>
      </c>
      <c r="S568">
        <v>6</v>
      </c>
      <c r="T568" t="s">
        <v>2</v>
      </c>
      <c r="U568" t="s">
        <v>6</v>
      </c>
      <c r="V568">
        <v>2</v>
      </c>
      <c r="W568" t="s">
        <v>91</v>
      </c>
      <c r="X568">
        <v>0</v>
      </c>
      <c r="Z568">
        <v>0</v>
      </c>
      <c r="AD568">
        <v>28</v>
      </c>
      <c r="AE568" s="4">
        <v>44348</v>
      </c>
      <c r="AF568">
        <v>13</v>
      </c>
      <c r="AG568">
        <v>10</v>
      </c>
      <c r="AH568" s="1">
        <v>2</v>
      </c>
      <c r="AI568">
        <v>4</v>
      </c>
      <c r="AJ568">
        <v>3</v>
      </c>
      <c r="AK568">
        <v>0</v>
      </c>
      <c r="AL568">
        <v>2</v>
      </c>
      <c r="AM568">
        <v>0</v>
      </c>
      <c r="AN568">
        <v>2</v>
      </c>
      <c r="AO568">
        <v>0</v>
      </c>
      <c r="AP568">
        <v>0</v>
      </c>
      <c r="AQ568">
        <v>0</v>
      </c>
      <c r="AR568">
        <v>0</v>
      </c>
      <c r="AS568">
        <v>0</v>
      </c>
      <c r="AU568">
        <v>0</v>
      </c>
      <c r="AW568">
        <v>0</v>
      </c>
      <c r="AX568">
        <v>0</v>
      </c>
      <c r="AY568">
        <v>0</v>
      </c>
      <c r="AZ568">
        <v>0</v>
      </c>
      <c r="BB568">
        <v>0</v>
      </c>
      <c r="BC568" s="2">
        <v>2958465</v>
      </c>
      <c r="BD568">
        <v>0</v>
      </c>
      <c r="BE568">
        <v>0</v>
      </c>
    </row>
    <row r="569" spans="1:57" hidden="1" x14ac:dyDescent="0.25">
      <c r="A569">
        <v>165230</v>
      </c>
      <c r="B569" t="s">
        <v>683</v>
      </c>
      <c r="C569">
        <v>21027810</v>
      </c>
      <c r="D569" t="s">
        <v>3</v>
      </c>
      <c r="E569">
        <v>1988</v>
      </c>
      <c r="F569">
        <v>55</v>
      </c>
      <c r="G569">
        <v>156</v>
      </c>
      <c r="H569" s="2">
        <v>44327</v>
      </c>
      <c r="I569" s="2">
        <v>44329</v>
      </c>
      <c r="J569" s="2">
        <v>2958465</v>
      </c>
      <c r="K569" s="2">
        <v>44332</v>
      </c>
      <c r="L569" t="s">
        <v>82</v>
      </c>
      <c r="M569" t="s">
        <v>83</v>
      </c>
      <c r="N569">
        <v>1</v>
      </c>
      <c r="O569">
        <v>12</v>
      </c>
      <c r="P569">
        <v>0</v>
      </c>
      <c r="Q569">
        <v>0</v>
      </c>
      <c r="R569">
        <v>1001</v>
      </c>
      <c r="S569">
        <v>1</v>
      </c>
      <c r="T569" t="s">
        <v>2</v>
      </c>
      <c r="U569" t="s">
        <v>6</v>
      </c>
      <c r="V569">
        <v>2</v>
      </c>
      <c r="W569" t="s">
        <v>91</v>
      </c>
      <c r="X569">
        <v>0</v>
      </c>
      <c r="Z569">
        <v>0</v>
      </c>
      <c r="AD569">
        <v>16</v>
      </c>
      <c r="AE569" s="4">
        <v>44340</v>
      </c>
      <c r="AF569">
        <v>10</v>
      </c>
      <c r="AG569">
        <v>8</v>
      </c>
      <c r="AH569" s="1">
        <v>0</v>
      </c>
      <c r="AI569">
        <v>7</v>
      </c>
      <c r="AJ569">
        <v>0</v>
      </c>
      <c r="AK569">
        <v>0</v>
      </c>
      <c r="AL569">
        <v>0</v>
      </c>
      <c r="AM569">
        <v>4</v>
      </c>
      <c r="AN569">
        <v>4</v>
      </c>
      <c r="AO569">
        <v>0</v>
      </c>
      <c r="AP569">
        <v>0</v>
      </c>
      <c r="AQ569">
        <v>0</v>
      </c>
      <c r="AR569">
        <v>0</v>
      </c>
      <c r="AS569">
        <v>0</v>
      </c>
      <c r="AU569">
        <v>0</v>
      </c>
      <c r="AW569">
        <v>0</v>
      </c>
      <c r="AX569">
        <v>0</v>
      </c>
      <c r="AY569">
        <v>0</v>
      </c>
      <c r="AZ569">
        <v>0</v>
      </c>
      <c r="BB569">
        <v>0</v>
      </c>
      <c r="BC569" s="2">
        <v>2958465</v>
      </c>
      <c r="BD569">
        <v>0</v>
      </c>
      <c r="BE569">
        <v>0</v>
      </c>
    </row>
    <row r="570" spans="1:57" hidden="1" x14ac:dyDescent="0.25">
      <c r="A570">
        <v>165405</v>
      </c>
      <c r="B570" t="s">
        <v>684</v>
      </c>
      <c r="C570">
        <v>21028506</v>
      </c>
      <c r="D570" t="s">
        <v>3</v>
      </c>
      <c r="E570">
        <v>1986</v>
      </c>
      <c r="F570">
        <v>60</v>
      </c>
      <c r="G570">
        <v>155</v>
      </c>
      <c r="H570" s="2">
        <v>44341</v>
      </c>
      <c r="I570" s="2">
        <v>44343</v>
      </c>
      <c r="J570" s="2">
        <v>2958465</v>
      </c>
      <c r="K570" s="2">
        <v>44346</v>
      </c>
      <c r="L570" t="s">
        <v>82</v>
      </c>
      <c r="M570" t="s">
        <v>83</v>
      </c>
      <c r="N570">
        <v>1</v>
      </c>
      <c r="O570">
        <v>8</v>
      </c>
      <c r="P570">
        <v>0</v>
      </c>
      <c r="Q570">
        <v>0</v>
      </c>
      <c r="R570">
        <v>10</v>
      </c>
      <c r="S570">
        <v>5</v>
      </c>
      <c r="T570" t="s">
        <v>2</v>
      </c>
      <c r="U570" t="s">
        <v>6</v>
      </c>
      <c r="V570">
        <v>2</v>
      </c>
      <c r="W570" t="s">
        <v>91</v>
      </c>
      <c r="X570">
        <v>0</v>
      </c>
      <c r="Z570">
        <v>0</v>
      </c>
      <c r="AD570">
        <v>11</v>
      </c>
      <c r="AE570" s="4">
        <v>44353</v>
      </c>
      <c r="AF570">
        <v>7</v>
      </c>
      <c r="AG570">
        <v>6</v>
      </c>
      <c r="AH570" s="1">
        <v>0</v>
      </c>
      <c r="AI570">
        <v>5</v>
      </c>
      <c r="AJ570">
        <v>1</v>
      </c>
      <c r="AK570">
        <v>0</v>
      </c>
      <c r="AL570">
        <v>0</v>
      </c>
      <c r="AM570">
        <v>4</v>
      </c>
      <c r="AN570">
        <v>4</v>
      </c>
      <c r="AO570">
        <v>0</v>
      </c>
      <c r="AP570">
        <v>0</v>
      </c>
      <c r="AQ570">
        <v>0</v>
      </c>
      <c r="AR570">
        <v>0</v>
      </c>
      <c r="AS570">
        <v>0</v>
      </c>
      <c r="AU570">
        <v>0</v>
      </c>
      <c r="AW570">
        <v>0</v>
      </c>
      <c r="AX570">
        <v>0</v>
      </c>
      <c r="AY570">
        <v>0</v>
      </c>
      <c r="AZ570">
        <v>0</v>
      </c>
      <c r="BB570">
        <v>0</v>
      </c>
      <c r="BC570" s="2">
        <v>2958465</v>
      </c>
      <c r="BD570">
        <v>0</v>
      </c>
      <c r="BE570">
        <v>0</v>
      </c>
    </row>
    <row r="571" spans="1:57" hidden="1" x14ac:dyDescent="0.25">
      <c r="A571">
        <v>165471</v>
      </c>
      <c r="B571" t="s">
        <v>685</v>
      </c>
      <c r="C571">
        <v>21028740</v>
      </c>
      <c r="D571" t="s">
        <v>3</v>
      </c>
      <c r="E571">
        <v>1994</v>
      </c>
      <c r="F571" t="s">
        <v>686</v>
      </c>
      <c r="G571">
        <v>163</v>
      </c>
      <c r="H571" s="2">
        <v>44339</v>
      </c>
      <c r="I571" s="2">
        <v>44342</v>
      </c>
      <c r="J571" s="2">
        <v>2958465</v>
      </c>
      <c r="K571" s="2">
        <v>44345</v>
      </c>
      <c r="L571" t="s">
        <v>82</v>
      </c>
      <c r="M571" t="s">
        <v>83</v>
      </c>
      <c r="N571">
        <v>1</v>
      </c>
      <c r="O571">
        <v>4</v>
      </c>
      <c r="P571">
        <v>0</v>
      </c>
      <c r="Q571">
        <v>0</v>
      </c>
      <c r="R571">
        <v>0</v>
      </c>
      <c r="S571">
        <v>1</v>
      </c>
      <c r="T571" t="s">
        <v>2</v>
      </c>
      <c r="U571" t="s">
        <v>6</v>
      </c>
      <c r="V571">
        <v>2</v>
      </c>
      <c r="W571" t="s">
        <v>91</v>
      </c>
      <c r="X571">
        <v>0</v>
      </c>
      <c r="Z571">
        <v>0</v>
      </c>
      <c r="AD571">
        <v>24</v>
      </c>
      <c r="AE571" s="4">
        <v>44353</v>
      </c>
      <c r="AF571">
        <v>14</v>
      </c>
      <c r="AG571">
        <v>10</v>
      </c>
      <c r="AH571" s="1">
        <v>2</v>
      </c>
      <c r="AI571">
        <v>3</v>
      </c>
      <c r="AJ571">
        <v>3</v>
      </c>
      <c r="AK571">
        <v>0</v>
      </c>
      <c r="AL571">
        <v>1</v>
      </c>
      <c r="AM571">
        <v>2</v>
      </c>
      <c r="AN571">
        <v>3</v>
      </c>
      <c r="AO571">
        <v>0</v>
      </c>
      <c r="AP571">
        <v>0</v>
      </c>
      <c r="AQ571">
        <v>0</v>
      </c>
      <c r="AR571">
        <v>0</v>
      </c>
      <c r="AS571">
        <v>0</v>
      </c>
      <c r="AU571">
        <v>0</v>
      </c>
      <c r="AW571">
        <v>0</v>
      </c>
      <c r="AX571">
        <v>0</v>
      </c>
      <c r="AY571">
        <v>0</v>
      </c>
      <c r="AZ571">
        <v>0</v>
      </c>
      <c r="BB571">
        <v>0</v>
      </c>
      <c r="BC571" s="2">
        <v>2958465</v>
      </c>
      <c r="BD571">
        <v>0</v>
      </c>
      <c r="BE571">
        <v>0</v>
      </c>
    </row>
    <row r="572" spans="1:57" hidden="1" x14ac:dyDescent="0.25">
      <c r="A572">
        <v>165542</v>
      </c>
      <c r="B572" t="s">
        <v>687</v>
      </c>
      <c r="C572">
        <v>21028932</v>
      </c>
      <c r="D572" t="s">
        <v>3</v>
      </c>
      <c r="E572">
        <v>1986</v>
      </c>
      <c r="F572">
        <v>50</v>
      </c>
      <c r="G572">
        <v>155</v>
      </c>
      <c r="H572" s="2">
        <v>44345</v>
      </c>
      <c r="I572" s="2">
        <v>44349</v>
      </c>
      <c r="J572" s="2">
        <v>2958465</v>
      </c>
      <c r="K572" s="2">
        <v>44353</v>
      </c>
      <c r="L572" t="s">
        <v>82</v>
      </c>
      <c r="M572" t="s">
        <v>83</v>
      </c>
      <c r="N572">
        <v>1</v>
      </c>
      <c r="O572">
        <v>8</v>
      </c>
      <c r="P572">
        <v>0</v>
      </c>
      <c r="Q572">
        <v>0</v>
      </c>
      <c r="R572">
        <v>0</v>
      </c>
      <c r="S572">
        <v>2</v>
      </c>
      <c r="T572" t="s">
        <v>10</v>
      </c>
      <c r="U572" t="s">
        <v>11</v>
      </c>
      <c r="V572">
        <v>3</v>
      </c>
      <c r="W572" t="s">
        <v>102</v>
      </c>
      <c r="X572">
        <v>0</v>
      </c>
      <c r="Z572">
        <v>0</v>
      </c>
      <c r="AD572">
        <v>3</v>
      </c>
      <c r="AE572" s="4">
        <v>44358</v>
      </c>
      <c r="AF572">
        <v>3</v>
      </c>
      <c r="AG572">
        <v>1</v>
      </c>
      <c r="AH572" s="1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1</v>
      </c>
      <c r="AO572">
        <v>0</v>
      </c>
      <c r="AP572">
        <v>0</v>
      </c>
      <c r="AQ572">
        <v>0</v>
      </c>
      <c r="AR572">
        <v>0</v>
      </c>
      <c r="AS572">
        <v>0</v>
      </c>
      <c r="AU572">
        <v>0</v>
      </c>
      <c r="AW572">
        <v>0</v>
      </c>
      <c r="AX572">
        <v>0</v>
      </c>
      <c r="AY572">
        <v>0</v>
      </c>
      <c r="AZ572">
        <v>0</v>
      </c>
      <c r="BB572">
        <v>0</v>
      </c>
      <c r="BC572" s="2">
        <v>2958465</v>
      </c>
      <c r="BD572">
        <v>0</v>
      </c>
      <c r="BE572">
        <v>0</v>
      </c>
    </row>
    <row r="573" spans="1:57" hidden="1" x14ac:dyDescent="0.25">
      <c r="A573">
        <v>166413</v>
      </c>
      <c r="B573" t="s">
        <v>688</v>
      </c>
      <c r="C573">
        <v>21400791</v>
      </c>
      <c r="D573" t="s">
        <v>3</v>
      </c>
      <c r="E573">
        <v>1993</v>
      </c>
      <c r="F573">
        <v>48</v>
      </c>
      <c r="G573">
        <v>150</v>
      </c>
      <c r="H573" s="2">
        <v>44414</v>
      </c>
      <c r="I573" s="2">
        <v>44416</v>
      </c>
      <c r="J573" s="2">
        <v>2958465</v>
      </c>
      <c r="K573" s="2">
        <v>44419</v>
      </c>
      <c r="L573" t="s">
        <v>82</v>
      </c>
      <c r="M573" t="s">
        <v>83</v>
      </c>
      <c r="N573">
        <v>1</v>
      </c>
      <c r="O573">
        <v>6</v>
      </c>
      <c r="P573">
        <v>0</v>
      </c>
      <c r="Q573">
        <v>0</v>
      </c>
      <c r="R573">
        <v>10</v>
      </c>
      <c r="S573">
        <v>1</v>
      </c>
      <c r="T573" t="s">
        <v>2</v>
      </c>
      <c r="U573" t="s">
        <v>6</v>
      </c>
      <c r="V573">
        <v>2</v>
      </c>
      <c r="W573" t="s">
        <v>91</v>
      </c>
      <c r="X573">
        <v>0</v>
      </c>
      <c r="Z573">
        <v>0</v>
      </c>
      <c r="AB573">
        <v>36.18</v>
      </c>
      <c r="AC573">
        <v>0.05</v>
      </c>
      <c r="AD573">
        <v>7</v>
      </c>
      <c r="AE573" s="4">
        <v>44424</v>
      </c>
      <c r="AF573">
        <v>5</v>
      </c>
      <c r="AG573">
        <v>3</v>
      </c>
      <c r="AH573" s="1">
        <v>0</v>
      </c>
      <c r="AI573">
        <v>1</v>
      </c>
      <c r="AJ573">
        <v>0</v>
      </c>
      <c r="AK573">
        <v>0</v>
      </c>
      <c r="AL573">
        <v>0</v>
      </c>
      <c r="AM573">
        <v>0</v>
      </c>
      <c r="AN573">
        <v>3</v>
      </c>
      <c r="AO573">
        <v>0</v>
      </c>
      <c r="AP573">
        <v>0</v>
      </c>
      <c r="AQ573">
        <v>0</v>
      </c>
      <c r="AR573">
        <v>0</v>
      </c>
      <c r="AS573">
        <v>0</v>
      </c>
      <c r="AU573">
        <v>0</v>
      </c>
      <c r="AW573">
        <v>0</v>
      </c>
      <c r="AX573">
        <v>0</v>
      </c>
      <c r="AY573">
        <v>0</v>
      </c>
      <c r="AZ573">
        <v>0</v>
      </c>
      <c r="BB573">
        <v>0</v>
      </c>
      <c r="BC573" s="2">
        <v>2958465</v>
      </c>
      <c r="BD573">
        <v>0</v>
      </c>
      <c r="BE573">
        <v>0</v>
      </c>
    </row>
    <row r="574" spans="1:57" hidden="1" x14ac:dyDescent="0.25">
      <c r="A574">
        <v>166413</v>
      </c>
      <c r="B574" t="s">
        <v>688</v>
      </c>
      <c r="C574">
        <v>21400791</v>
      </c>
      <c r="D574" t="s">
        <v>3</v>
      </c>
      <c r="E574">
        <v>1993</v>
      </c>
      <c r="F574">
        <v>48</v>
      </c>
      <c r="G574">
        <v>150</v>
      </c>
      <c r="H574" s="2">
        <v>44518</v>
      </c>
      <c r="I574" s="2">
        <v>44519</v>
      </c>
      <c r="J574" s="2">
        <v>2958465</v>
      </c>
      <c r="K574" s="2">
        <v>44522</v>
      </c>
      <c r="L574" t="s">
        <v>82</v>
      </c>
      <c r="M574" t="s">
        <v>83</v>
      </c>
      <c r="N574">
        <v>2</v>
      </c>
      <c r="O574">
        <v>6</v>
      </c>
      <c r="P574">
        <v>0</v>
      </c>
      <c r="Q574">
        <v>0</v>
      </c>
      <c r="R574">
        <v>10</v>
      </c>
      <c r="S574">
        <v>1</v>
      </c>
      <c r="T574" t="s">
        <v>2</v>
      </c>
      <c r="U574" t="s">
        <v>6</v>
      </c>
      <c r="V574">
        <v>2</v>
      </c>
      <c r="W574" t="s">
        <v>91</v>
      </c>
      <c r="X574">
        <v>0</v>
      </c>
      <c r="Z574">
        <v>0</v>
      </c>
      <c r="AD574">
        <v>25</v>
      </c>
      <c r="AE574" s="4">
        <v>44529</v>
      </c>
      <c r="AF574">
        <v>13</v>
      </c>
      <c r="AG574">
        <v>12</v>
      </c>
      <c r="AH574" s="1">
        <v>0</v>
      </c>
      <c r="AI574">
        <v>9</v>
      </c>
      <c r="AJ574">
        <v>0</v>
      </c>
      <c r="AK574">
        <v>1</v>
      </c>
      <c r="AL574">
        <v>1</v>
      </c>
      <c r="AM574">
        <v>5</v>
      </c>
      <c r="AN574">
        <v>6</v>
      </c>
      <c r="AO574">
        <v>0</v>
      </c>
      <c r="AP574">
        <v>0</v>
      </c>
      <c r="AQ574">
        <v>0</v>
      </c>
      <c r="AR574">
        <v>0</v>
      </c>
      <c r="AS574">
        <v>0</v>
      </c>
      <c r="AU574">
        <v>0</v>
      </c>
      <c r="AW574">
        <v>0</v>
      </c>
      <c r="AX574">
        <v>0</v>
      </c>
      <c r="AY574">
        <v>0</v>
      </c>
      <c r="AZ574">
        <v>0</v>
      </c>
      <c r="BB574">
        <v>0</v>
      </c>
      <c r="BC574" s="2">
        <v>2958465</v>
      </c>
      <c r="BD574">
        <v>0</v>
      </c>
      <c r="BE574">
        <v>0</v>
      </c>
    </row>
    <row r="575" spans="1:57" hidden="1" x14ac:dyDescent="0.25">
      <c r="A575">
        <v>166442</v>
      </c>
      <c r="B575" t="s">
        <v>689</v>
      </c>
      <c r="C575">
        <v>21040515</v>
      </c>
      <c r="D575" t="s">
        <v>3</v>
      </c>
      <c r="E575">
        <v>1990</v>
      </c>
      <c r="F575">
        <v>60</v>
      </c>
      <c r="G575">
        <v>160</v>
      </c>
      <c r="H575" s="2">
        <v>44467</v>
      </c>
      <c r="I575" s="2">
        <v>44468</v>
      </c>
      <c r="J575" s="2">
        <v>44396</v>
      </c>
      <c r="K575" s="2">
        <v>44471</v>
      </c>
      <c r="L575" t="s">
        <v>82</v>
      </c>
      <c r="M575" t="s">
        <v>83</v>
      </c>
      <c r="N575">
        <v>1</v>
      </c>
      <c r="O575">
        <v>5</v>
      </c>
      <c r="P575">
        <v>0</v>
      </c>
      <c r="Q575">
        <v>0</v>
      </c>
      <c r="R575">
        <v>0</v>
      </c>
      <c r="S575">
        <v>1</v>
      </c>
      <c r="T575" t="s">
        <v>2</v>
      </c>
      <c r="U575" t="s">
        <v>7</v>
      </c>
      <c r="V575">
        <v>2</v>
      </c>
      <c r="W575" t="s">
        <v>91</v>
      </c>
      <c r="X575">
        <v>0</v>
      </c>
      <c r="Z575">
        <v>0</v>
      </c>
      <c r="AD575">
        <v>21</v>
      </c>
      <c r="AE575" s="4">
        <v>44479.479166666664</v>
      </c>
      <c r="AF575">
        <v>16</v>
      </c>
      <c r="AG575">
        <v>13</v>
      </c>
      <c r="AH575" s="1">
        <v>0</v>
      </c>
      <c r="AI575">
        <v>6</v>
      </c>
      <c r="AJ575">
        <v>4</v>
      </c>
      <c r="AK575">
        <v>0</v>
      </c>
      <c r="AL575">
        <v>0</v>
      </c>
      <c r="AM575">
        <v>2</v>
      </c>
      <c r="AN575">
        <v>2</v>
      </c>
      <c r="AO575">
        <v>0</v>
      </c>
      <c r="AP575">
        <v>0</v>
      </c>
      <c r="AQ575">
        <v>0</v>
      </c>
      <c r="AR575">
        <v>0</v>
      </c>
      <c r="AS575">
        <v>0</v>
      </c>
      <c r="AU575">
        <v>0</v>
      </c>
      <c r="AW575">
        <v>0</v>
      </c>
      <c r="AX575">
        <v>0</v>
      </c>
      <c r="AY575">
        <v>0</v>
      </c>
      <c r="AZ575">
        <v>0</v>
      </c>
      <c r="BB575">
        <v>0</v>
      </c>
      <c r="BC575" s="2">
        <v>2958465</v>
      </c>
      <c r="BD575">
        <v>0</v>
      </c>
      <c r="BE575">
        <v>0</v>
      </c>
    </row>
    <row r="576" spans="1:57" hidden="1" x14ac:dyDescent="0.25">
      <c r="A576">
        <v>166597</v>
      </c>
      <c r="B576" t="s">
        <v>690</v>
      </c>
      <c r="C576">
        <v>21056804</v>
      </c>
      <c r="D576" t="s">
        <v>3</v>
      </c>
      <c r="E576">
        <v>1995</v>
      </c>
      <c r="F576">
        <v>45</v>
      </c>
      <c r="G576">
        <v>153</v>
      </c>
      <c r="H576" s="2">
        <v>44479</v>
      </c>
      <c r="I576" s="2">
        <v>44480</v>
      </c>
      <c r="J576" s="2">
        <v>2958465</v>
      </c>
      <c r="K576" s="2">
        <v>44483</v>
      </c>
      <c r="L576" t="s">
        <v>82</v>
      </c>
      <c r="M576" t="s">
        <v>83</v>
      </c>
      <c r="N576">
        <v>1</v>
      </c>
      <c r="P576">
        <v>0</v>
      </c>
      <c r="Q576">
        <v>0</v>
      </c>
      <c r="R576">
        <v>10</v>
      </c>
      <c r="S576">
        <v>1</v>
      </c>
      <c r="T576" t="s">
        <v>2</v>
      </c>
      <c r="U576" t="s">
        <v>6</v>
      </c>
      <c r="V576">
        <v>2</v>
      </c>
      <c r="W576" t="s">
        <v>91</v>
      </c>
      <c r="X576">
        <v>0</v>
      </c>
      <c r="Z576">
        <v>0</v>
      </c>
      <c r="AD576">
        <v>12</v>
      </c>
      <c r="AE576" s="4">
        <v>44490</v>
      </c>
      <c r="AF576">
        <v>9</v>
      </c>
      <c r="AG576">
        <v>7</v>
      </c>
      <c r="AH576" s="1">
        <v>0</v>
      </c>
      <c r="AI576">
        <v>5</v>
      </c>
      <c r="AJ576">
        <v>0</v>
      </c>
      <c r="AK576">
        <v>1</v>
      </c>
      <c r="AL576">
        <v>0</v>
      </c>
      <c r="AM576">
        <v>2</v>
      </c>
      <c r="AN576">
        <v>3</v>
      </c>
      <c r="AO576">
        <v>0</v>
      </c>
      <c r="AP576">
        <v>0</v>
      </c>
      <c r="AQ576">
        <v>0</v>
      </c>
      <c r="AR576">
        <v>0</v>
      </c>
      <c r="AS576">
        <v>0</v>
      </c>
      <c r="AU576">
        <v>0</v>
      </c>
      <c r="AW576">
        <v>0</v>
      </c>
      <c r="AX576">
        <v>0</v>
      </c>
      <c r="AY576">
        <v>0</v>
      </c>
      <c r="AZ576">
        <v>0</v>
      </c>
      <c r="BB576">
        <v>0</v>
      </c>
      <c r="BC576" s="2">
        <v>2958465</v>
      </c>
      <c r="BD576">
        <v>0</v>
      </c>
      <c r="BE576">
        <v>0</v>
      </c>
    </row>
    <row r="577" spans="1:77" hidden="1" x14ac:dyDescent="0.25">
      <c r="A577">
        <v>166608</v>
      </c>
      <c r="B577" t="s">
        <v>691</v>
      </c>
      <c r="C577">
        <v>21057079</v>
      </c>
      <c r="D577" t="s">
        <v>3</v>
      </c>
      <c r="E577">
        <v>1994</v>
      </c>
      <c r="F577">
        <v>54</v>
      </c>
      <c r="G577">
        <v>160</v>
      </c>
      <c r="H577" s="2">
        <v>44495</v>
      </c>
      <c r="I577" s="2">
        <v>44496</v>
      </c>
      <c r="J577" s="2">
        <v>2958465</v>
      </c>
      <c r="K577" s="2">
        <v>44499</v>
      </c>
      <c r="L577" t="s">
        <v>82</v>
      </c>
      <c r="M577" t="s">
        <v>83</v>
      </c>
      <c r="N577">
        <v>1</v>
      </c>
      <c r="P577">
        <v>0</v>
      </c>
      <c r="Q577">
        <v>0</v>
      </c>
      <c r="R577">
        <v>10</v>
      </c>
      <c r="S577">
        <v>2</v>
      </c>
      <c r="T577" t="s">
        <v>2</v>
      </c>
      <c r="U577" t="s">
        <v>6</v>
      </c>
      <c r="V577">
        <v>2</v>
      </c>
      <c r="W577" t="s">
        <v>91</v>
      </c>
      <c r="X577">
        <v>0</v>
      </c>
      <c r="Z577">
        <v>0</v>
      </c>
      <c r="AD577">
        <v>12</v>
      </c>
      <c r="AE577" s="4">
        <v>44507</v>
      </c>
      <c r="AF577">
        <v>7</v>
      </c>
      <c r="AG577">
        <v>7</v>
      </c>
      <c r="AH577" s="1">
        <v>0</v>
      </c>
      <c r="AI577">
        <v>2</v>
      </c>
      <c r="AJ577">
        <v>3</v>
      </c>
      <c r="AK577">
        <v>0</v>
      </c>
      <c r="AL577">
        <v>0</v>
      </c>
      <c r="AM577">
        <v>1</v>
      </c>
      <c r="AN577">
        <v>2</v>
      </c>
      <c r="AO577">
        <v>0</v>
      </c>
      <c r="AP577">
        <v>0</v>
      </c>
      <c r="AQ577">
        <v>0</v>
      </c>
      <c r="AR577">
        <v>0</v>
      </c>
      <c r="AS577">
        <v>0</v>
      </c>
      <c r="AU577">
        <v>0</v>
      </c>
      <c r="AW577">
        <v>0</v>
      </c>
      <c r="AX577">
        <v>0</v>
      </c>
      <c r="AY577">
        <v>0</v>
      </c>
      <c r="AZ577">
        <v>0</v>
      </c>
      <c r="BB577">
        <v>0</v>
      </c>
      <c r="BC577" s="2">
        <v>2958465</v>
      </c>
      <c r="BD577">
        <v>0</v>
      </c>
      <c r="BE577">
        <v>0</v>
      </c>
    </row>
    <row r="578" spans="1:77" hidden="1" x14ac:dyDescent="0.25">
      <c r="A578">
        <v>166614</v>
      </c>
      <c r="B578" t="s">
        <v>692</v>
      </c>
      <c r="C578">
        <v>21057213</v>
      </c>
      <c r="D578" t="s">
        <v>3</v>
      </c>
      <c r="E578">
        <v>1995</v>
      </c>
      <c r="F578">
        <v>60</v>
      </c>
      <c r="G578">
        <v>159</v>
      </c>
      <c r="H578" s="2">
        <v>44487</v>
      </c>
      <c r="I578" s="2">
        <v>44488</v>
      </c>
      <c r="J578" s="2">
        <v>2958465</v>
      </c>
      <c r="K578" s="2">
        <v>44491</v>
      </c>
      <c r="L578" t="s">
        <v>82</v>
      </c>
      <c r="M578" t="s">
        <v>83</v>
      </c>
      <c r="N578">
        <v>1</v>
      </c>
      <c r="O578">
        <v>5</v>
      </c>
      <c r="P578">
        <v>0</v>
      </c>
      <c r="Q578">
        <v>0</v>
      </c>
      <c r="R578">
        <v>0</v>
      </c>
      <c r="S578">
        <v>3</v>
      </c>
      <c r="T578" t="s">
        <v>10</v>
      </c>
      <c r="U578" t="s">
        <v>5</v>
      </c>
      <c r="V578">
        <v>2</v>
      </c>
      <c r="W578" t="s">
        <v>91</v>
      </c>
      <c r="X578">
        <v>0</v>
      </c>
      <c r="Z578">
        <v>0</v>
      </c>
      <c r="AD578">
        <v>14</v>
      </c>
      <c r="AE578" s="4">
        <v>44496</v>
      </c>
      <c r="AF578">
        <v>4</v>
      </c>
      <c r="AG578">
        <v>2</v>
      </c>
      <c r="AH578" s="1">
        <v>0</v>
      </c>
      <c r="AI578">
        <v>0</v>
      </c>
      <c r="AJ578">
        <v>1</v>
      </c>
      <c r="AK578">
        <v>0</v>
      </c>
      <c r="AL578">
        <v>0</v>
      </c>
      <c r="AM578">
        <v>0</v>
      </c>
      <c r="AN578">
        <v>2</v>
      </c>
      <c r="AO578">
        <v>0</v>
      </c>
      <c r="AP578">
        <v>0</v>
      </c>
      <c r="AQ578">
        <v>0</v>
      </c>
      <c r="AR578">
        <v>0</v>
      </c>
      <c r="AS578">
        <v>0</v>
      </c>
      <c r="AU578">
        <v>0</v>
      </c>
      <c r="AW578">
        <v>0</v>
      </c>
      <c r="AX578">
        <v>0</v>
      </c>
      <c r="AY578">
        <v>0</v>
      </c>
      <c r="AZ578">
        <v>0</v>
      </c>
      <c r="BB578">
        <v>0</v>
      </c>
      <c r="BC578" s="2">
        <v>2958465</v>
      </c>
      <c r="BD578">
        <v>0</v>
      </c>
      <c r="BE578">
        <v>0</v>
      </c>
    </row>
    <row r="579" spans="1:77" hidden="1" x14ac:dyDescent="0.25">
      <c r="A579">
        <v>166697</v>
      </c>
      <c r="B579" t="s">
        <v>693</v>
      </c>
      <c r="C579">
        <v>21058355</v>
      </c>
      <c r="D579" t="s">
        <v>3</v>
      </c>
      <c r="E579">
        <v>1975</v>
      </c>
      <c r="H579" s="2">
        <v>44518</v>
      </c>
      <c r="I579" s="2">
        <v>44519</v>
      </c>
      <c r="J579" s="2">
        <v>44522</v>
      </c>
      <c r="K579" s="2">
        <v>44524</v>
      </c>
      <c r="L579" t="s">
        <v>82</v>
      </c>
      <c r="M579" t="s">
        <v>83</v>
      </c>
      <c r="N579">
        <v>3</v>
      </c>
      <c r="O579">
        <v>6</v>
      </c>
      <c r="P579">
        <v>0</v>
      </c>
      <c r="Q579">
        <v>0</v>
      </c>
      <c r="R579">
        <v>20</v>
      </c>
      <c r="S579">
        <v>1</v>
      </c>
      <c r="T579" t="s">
        <v>22</v>
      </c>
      <c r="U579" t="s">
        <v>11</v>
      </c>
      <c r="V579">
        <v>3</v>
      </c>
      <c r="W579" t="s">
        <v>102</v>
      </c>
      <c r="X579">
        <v>0</v>
      </c>
      <c r="Z579">
        <v>0</v>
      </c>
      <c r="AD579">
        <v>0</v>
      </c>
      <c r="AE579" s="4">
        <v>44524</v>
      </c>
      <c r="AF579">
        <v>0</v>
      </c>
      <c r="AG579">
        <v>0</v>
      </c>
      <c r="AH579" s="1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U579">
        <v>0</v>
      </c>
      <c r="AW579">
        <v>0</v>
      </c>
      <c r="AX579">
        <v>0</v>
      </c>
      <c r="AY579">
        <v>0</v>
      </c>
      <c r="AZ579">
        <v>0</v>
      </c>
      <c r="BB579">
        <v>0</v>
      </c>
      <c r="BC579" s="2">
        <v>2958465</v>
      </c>
      <c r="BD579">
        <v>0</v>
      </c>
      <c r="BE579">
        <v>0</v>
      </c>
      <c r="BY579" s="2"/>
    </row>
    <row r="580" spans="1:77" hidden="1" x14ac:dyDescent="0.25">
      <c r="A580">
        <v>166697</v>
      </c>
      <c r="B580" t="s">
        <v>693</v>
      </c>
      <c r="C580">
        <v>21058355</v>
      </c>
      <c r="D580" t="s">
        <v>3</v>
      </c>
      <c r="E580">
        <v>1975</v>
      </c>
      <c r="H580" s="2">
        <v>44526</v>
      </c>
      <c r="I580" s="2">
        <v>44527</v>
      </c>
      <c r="J580" s="2">
        <v>44530</v>
      </c>
      <c r="K580" s="2">
        <v>44532</v>
      </c>
      <c r="L580" t="s">
        <v>82</v>
      </c>
      <c r="M580" t="s">
        <v>83</v>
      </c>
      <c r="N580">
        <v>4</v>
      </c>
      <c r="O580">
        <v>6</v>
      </c>
      <c r="P580">
        <v>0</v>
      </c>
      <c r="Q580">
        <v>0</v>
      </c>
      <c r="R580">
        <v>20</v>
      </c>
      <c r="S580">
        <v>1</v>
      </c>
      <c r="T580" t="s">
        <v>22</v>
      </c>
      <c r="U580" t="s">
        <v>11</v>
      </c>
      <c r="V580">
        <v>3</v>
      </c>
      <c r="W580" t="s">
        <v>80</v>
      </c>
      <c r="X580">
        <v>0</v>
      </c>
      <c r="Z580">
        <v>0</v>
      </c>
      <c r="AD580">
        <v>0</v>
      </c>
      <c r="AE580" s="4">
        <v>44532</v>
      </c>
      <c r="AF580">
        <v>0</v>
      </c>
      <c r="AG580">
        <v>0</v>
      </c>
      <c r="AH580" s="1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U580">
        <v>0</v>
      </c>
      <c r="AW580">
        <v>0</v>
      </c>
      <c r="AX580">
        <v>0</v>
      </c>
      <c r="AY580">
        <v>0</v>
      </c>
      <c r="AZ580">
        <v>0</v>
      </c>
      <c r="BB580">
        <v>0</v>
      </c>
      <c r="BC580" s="2">
        <v>2958465</v>
      </c>
      <c r="BD580">
        <v>0</v>
      </c>
      <c r="BE580">
        <v>0</v>
      </c>
    </row>
    <row r="581" spans="1:77" hidden="1" x14ac:dyDescent="0.25">
      <c r="A581">
        <v>166699</v>
      </c>
      <c r="B581" t="s">
        <v>694</v>
      </c>
      <c r="C581">
        <v>21058362</v>
      </c>
      <c r="D581" t="s">
        <v>3</v>
      </c>
      <c r="E581">
        <v>1992</v>
      </c>
      <c r="F581">
        <v>47</v>
      </c>
      <c r="G581">
        <v>152</v>
      </c>
      <c r="H581" s="2">
        <v>44466</v>
      </c>
      <c r="I581" s="2">
        <v>44477</v>
      </c>
      <c r="J581" s="2">
        <v>2958465</v>
      </c>
      <c r="K581" s="2">
        <v>44480</v>
      </c>
      <c r="L581" t="s">
        <v>82</v>
      </c>
      <c r="M581" t="s">
        <v>83</v>
      </c>
      <c r="N581">
        <v>1</v>
      </c>
      <c r="O581">
        <v>7</v>
      </c>
      <c r="P581">
        <v>0</v>
      </c>
      <c r="Q581">
        <v>0</v>
      </c>
      <c r="R581">
        <v>0</v>
      </c>
      <c r="S581">
        <v>2</v>
      </c>
      <c r="T581" t="s">
        <v>8</v>
      </c>
      <c r="U581" t="s">
        <v>11</v>
      </c>
      <c r="V581">
        <v>2</v>
      </c>
      <c r="W581" t="s">
        <v>91</v>
      </c>
      <c r="X581">
        <v>0</v>
      </c>
      <c r="Z581">
        <v>0</v>
      </c>
      <c r="AD581">
        <v>10</v>
      </c>
      <c r="AE581" s="4">
        <v>44488</v>
      </c>
      <c r="AF581">
        <v>7</v>
      </c>
      <c r="AG581">
        <v>6</v>
      </c>
      <c r="AH581" s="1">
        <v>0</v>
      </c>
      <c r="AI581">
        <v>1</v>
      </c>
      <c r="AJ581">
        <v>2</v>
      </c>
      <c r="AK581">
        <v>0</v>
      </c>
      <c r="AL581">
        <v>1</v>
      </c>
      <c r="AM581">
        <v>0</v>
      </c>
      <c r="AN581">
        <v>1</v>
      </c>
      <c r="AO581">
        <v>0</v>
      </c>
      <c r="AP581">
        <v>0</v>
      </c>
      <c r="AQ581">
        <v>0</v>
      </c>
      <c r="AR581">
        <v>0</v>
      </c>
      <c r="AS581">
        <v>0</v>
      </c>
      <c r="AU581">
        <v>0</v>
      </c>
      <c r="AW581">
        <v>0</v>
      </c>
      <c r="AX581">
        <v>0</v>
      </c>
      <c r="AY581">
        <v>0</v>
      </c>
      <c r="AZ581">
        <v>0</v>
      </c>
      <c r="BB581">
        <v>0</v>
      </c>
      <c r="BC581" s="2">
        <v>2958465</v>
      </c>
      <c r="BD581">
        <v>0</v>
      </c>
      <c r="BE581">
        <v>0</v>
      </c>
    </row>
    <row r="582" spans="1:77" hidden="1" x14ac:dyDescent="0.25">
      <c r="A582">
        <v>166729</v>
      </c>
      <c r="B582" t="s">
        <v>695</v>
      </c>
      <c r="C582">
        <v>21058561</v>
      </c>
      <c r="D582" t="s">
        <v>3</v>
      </c>
      <c r="E582">
        <v>1986</v>
      </c>
      <c r="F582">
        <v>48</v>
      </c>
      <c r="G582">
        <v>150</v>
      </c>
      <c r="H582" s="2">
        <v>44477</v>
      </c>
      <c r="I582" s="2">
        <v>44480</v>
      </c>
      <c r="J582" s="2">
        <v>2958465</v>
      </c>
      <c r="K582" s="2">
        <v>44483</v>
      </c>
      <c r="L582" t="s">
        <v>82</v>
      </c>
      <c r="M582" t="s">
        <v>83</v>
      </c>
      <c r="N582">
        <v>1</v>
      </c>
      <c r="P582">
        <v>0</v>
      </c>
      <c r="Q582">
        <v>0</v>
      </c>
      <c r="R582">
        <v>0</v>
      </c>
      <c r="S582">
        <v>1</v>
      </c>
      <c r="T582" t="s">
        <v>10</v>
      </c>
      <c r="U582" t="s">
        <v>5</v>
      </c>
      <c r="V582">
        <v>2</v>
      </c>
      <c r="W582" t="s">
        <v>91</v>
      </c>
      <c r="X582">
        <v>0</v>
      </c>
      <c r="Z582">
        <v>0</v>
      </c>
      <c r="AD582">
        <v>7</v>
      </c>
      <c r="AE582" s="4">
        <v>44490</v>
      </c>
      <c r="AF582">
        <v>5</v>
      </c>
      <c r="AG582">
        <v>4</v>
      </c>
      <c r="AH582" s="1">
        <v>0</v>
      </c>
      <c r="AI582">
        <v>3</v>
      </c>
      <c r="AJ582">
        <v>1</v>
      </c>
      <c r="AK582">
        <v>1</v>
      </c>
      <c r="AL582">
        <v>0</v>
      </c>
      <c r="AM582">
        <v>2</v>
      </c>
      <c r="AN582">
        <v>3</v>
      </c>
      <c r="AO582">
        <v>0</v>
      </c>
      <c r="AP582">
        <v>0</v>
      </c>
      <c r="AQ582">
        <v>0</v>
      </c>
      <c r="AR582">
        <v>0</v>
      </c>
      <c r="AS582">
        <v>0</v>
      </c>
      <c r="AU582">
        <v>0</v>
      </c>
      <c r="AW582">
        <v>0</v>
      </c>
      <c r="AX582">
        <v>0</v>
      </c>
      <c r="AY582">
        <v>0</v>
      </c>
      <c r="AZ582">
        <v>0</v>
      </c>
      <c r="BB582">
        <v>0</v>
      </c>
      <c r="BC582" s="2">
        <v>2958465</v>
      </c>
      <c r="BD582">
        <v>0</v>
      </c>
      <c r="BE582">
        <v>0</v>
      </c>
    </row>
    <row r="583" spans="1:77" hidden="1" x14ac:dyDescent="0.25">
      <c r="A583">
        <v>166768</v>
      </c>
      <c r="B583" t="s">
        <v>696</v>
      </c>
      <c r="C583">
        <v>21058979</v>
      </c>
      <c r="D583" t="s">
        <v>3</v>
      </c>
      <c r="E583">
        <v>1991</v>
      </c>
      <c r="F583">
        <v>65</v>
      </c>
      <c r="G583">
        <v>155</v>
      </c>
      <c r="H583" s="2">
        <v>44880</v>
      </c>
      <c r="I583" s="2">
        <v>44886</v>
      </c>
      <c r="J583" s="2">
        <v>2958465</v>
      </c>
      <c r="K583" s="2">
        <v>44889</v>
      </c>
      <c r="L583" t="s">
        <v>82</v>
      </c>
      <c r="M583" t="s">
        <v>175</v>
      </c>
      <c r="N583">
        <v>1</v>
      </c>
      <c r="O583">
        <v>8</v>
      </c>
      <c r="P583">
        <v>0</v>
      </c>
      <c r="Q583">
        <v>0</v>
      </c>
      <c r="R583">
        <v>10</v>
      </c>
      <c r="S583" t="s">
        <v>697</v>
      </c>
      <c r="T583" t="s">
        <v>2</v>
      </c>
      <c r="U583" t="s">
        <v>6</v>
      </c>
      <c r="V583">
        <v>2</v>
      </c>
      <c r="W583" t="s">
        <v>91</v>
      </c>
      <c r="X583">
        <v>0</v>
      </c>
      <c r="Z583">
        <v>0</v>
      </c>
      <c r="AB583">
        <v>48.96</v>
      </c>
      <c r="AC583">
        <v>0.20699999999999999</v>
      </c>
      <c r="AD583">
        <v>46</v>
      </c>
      <c r="AE583" s="4">
        <v>44894</v>
      </c>
      <c r="AF583">
        <v>28</v>
      </c>
      <c r="AG583">
        <v>18</v>
      </c>
      <c r="AH583" s="1">
        <v>1</v>
      </c>
      <c r="AI583">
        <v>2</v>
      </c>
      <c r="AJ583">
        <v>2</v>
      </c>
      <c r="AK583">
        <v>0</v>
      </c>
      <c r="AL583">
        <v>0</v>
      </c>
      <c r="AM583">
        <v>0</v>
      </c>
      <c r="AN583">
        <v>4</v>
      </c>
      <c r="AO583">
        <v>0</v>
      </c>
      <c r="AP583">
        <v>0</v>
      </c>
      <c r="AQ583">
        <v>0</v>
      </c>
      <c r="AR583">
        <v>0</v>
      </c>
      <c r="AS583">
        <v>0</v>
      </c>
      <c r="AU583">
        <v>0</v>
      </c>
      <c r="AW583">
        <v>0</v>
      </c>
      <c r="AX583">
        <v>0</v>
      </c>
      <c r="AY583">
        <v>0</v>
      </c>
      <c r="AZ583">
        <v>0</v>
      </c>
      <c r="BB583">
        <v>0</v>
      </c>
      <c r="BC583" s="2">
        <v>2958465</v>
      </c>
      <c r="BD583">
        <v>0</v>
      </c>
      <c r="BE583">
        <v>0</v>
      </c>
    </row>
    <row r="584" spans="1:77" hidden="1" x14ac:dyDescent="0.25">
      <c r="A584">
        <v>166805</v>
      </c>
      <c r="B584" t="s">
        <v>698</v>
      </c>
      <c r="C584">
        <v>21059463</v>
      </c>
      <c r="D584" t="s">
        <v>3</v>
      </c>
      <c r="E584">
        <v>1989</v>
      </c>
      <c r="F584">
        <v>58</v>
      </c>
      <c r="G584">
        <v>153</v>
      </c>
      <c r="H584" s="2">
        <v>44542</v>
      </c>
      <c r="I584" s="2">
        <v>44544</v>
      </c>
      <c r="J584" s="2">
        <v>44551</v>
      </c>
      <c r="K584" s="2">
        <v>44553</v>
      </c>
      <c r="L584" t="s">
        <v>82</v>
      </c>
      <c r="M584" t="s">
        <v>83</v>
      </c>
      <c r="N584">
        <v>3</v>
      </c>
      <c r="O584">
        <v>8</v>
      </c>
      <c r="P584">
        <v>0</v>
      </c>
      <c r="Q584">
        <v>0</v>
      </c>
      <c r="R584">
        <v>0</v>
      </c>
      <c r="S584">
        <v>2</v>
      </c>
      <c r="T584" t="s">
        <v>113</v>
      </c>
      <c r="U584" t="s">
        <v>6</v>
      </c>
      <c r="V584">
        <v>4</v>
      </c>
      <c r="W584" t="s">
        <v>380</v>
      </c>
      <c r="X584">
        <v>3</v>
      </c>
      <c r="Y584" t="s">
        <v>273</v>
      </c>
      <c r="Z584">
        <v>3</v>
      </c>
      <c r="AA584" t="s">
        <v>80</v>
      </c>
      <c r="AD584">
        <v>0</v>
      </c>
      <c r="AE584" s="4">
        <v>44554</v>
      </c>
      <c r="AF584">
        <v>0</v>
      </c>
      <c r="AG584">
        <v>0</v>
      </c>
      <c r="AH584" s="1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U584">
        <v>0</v>
      </c>
      <c r="AW584">
        <v>0</v>
      </c>
      <c r="AX584">
        <v>0</v>
      </c>
      <c r="AY584">
        <v>0</v>
      </c>
      <c r="AZ584">
        <v>0</v>
      </c>
      <c r="BB584">
        <v>0</v>
      </c>
      <c r="BC584" s="2">
        <v>2958465</v>
      </c>
      <c r="BD584">
        <v>0</v>
      </c>
      <c r="BE584">
        <v>0</v>
      </c>
    </row>
    <row r="585" spans="1:77" hidden="1" x14ac:dyDescent="0.25">
      <c r="A585">
        <v>166807</v>
      </c>
      <c r="B585" t="s">
        <v>699</v>
      </c>
      <c r="C585">
        <v>21059465</v>
      </c>
      <c r="D585" t="s">
        <v>3</v>
      </c>
      <c r="E585">
        <v>1994</v>
      </c>
      <c r="F585">
        <v>50</v>
      </c>
      <c r="G585">
        <v>163</v>
      </c>
      <c r="H585" s="2">
        <v>44463</v>
      </c>
      <c r="I585" s="2">
        <v>44483</v>
      </c>
      <c r="J585" s="2">
        <v>2958465</v>
      </c>
      <c r="K585" s="2">
        <v>44486</v>
      </c>
      <c r="L585" t="s">
        <v>82</v>
      </c>
      <c r="M585" t="s">
        <v>83</v>
      </c>
      <c r="N585">
        <v>1</v>
      </c>
      <c r="O585">
        <v>6</v>
      </c>
      <c r="P585">
        <v>0</v>
      </c>
      <c r="Q585">
        <v>0</v>
      </c>
      <c r="R585">
        <v>0</v>
      </c>
      <c r="S585">
        <v>2</v>
      </c>
      <c r="T585" t="s">
        <v>2</v>
      </c>
      <c r="U585" t="s">
        <v>11</v>
      </c>
      <c r="V585">
        <v>2</v>
      </c>
      <c r="W585" t="s">
        <v>91</v>
      </c>
      <c r="X585">
        <v>0</v>
      </c>
      <c r="Z585">
        <v>0</v>
      </c>
      <c r="AD585">
        <v>22</v>
      </c>
      <c r="AE585" s="4">
        <v>44493</v>
      </c>
      <c r="AF585">
        <v>12</v>
      </c>
      <c r="AG585">
        <v>8</v>
      </c>
      <c r="AH585" s="1">
        <v>1</v>
      </c>
      <c r="AI585">
        <v>5</v>
      </c>
      <c r="AJ585">
        <v>2</v>
      </c>
      <c r="AK585">
        <v>0</v>
      </c>
      <c r="AL585">
        <v>4</v>
      </c>
      <c r="AM585">
        <v>3</v>
      </c>
      <c r="AN585">
        <v>6</v>
      </c>
      <c r="AO585">
        <v>0</v>
      </c>
      <c r="AP585">
        <v>0</v>
      </c>
      <c r="AQ585">
        <v>0</v>
      </c>
      <c r="AR585">
        <v>0</v>
      </c>
      <c r="AS585">
        <v>0</v>
      </c>
      <c r="AU585">
        <v>0</v>
      </c>
      <c r="AW585">
        <v>0</v>
      </c>
      <c r="AX585">
        <v>0</v>
      </c>
      <c r="AY585">
        <v>0</v>
      </c>
      <c r="AZ585">
        <v>0</v>
      </c>
      <c r="BB585">
        <v>0</v>
      </c>
      <c r="BC585" s="2">
        <v>2958465</v>
      </c>
      <c r="BD585">
        <v>0</v>
      </c>
      <c r="BE585">
        <v>0</v>
      </c>
    </row>
    <row r="586" spans="1:77" hidden="1" x14ac:dyDescent="0.25">
      <c r="A586">
        <v>166825</v>
      </c>
      <c r="B586" t="s">
        <v>700</v>
      </c>
      <c r="C586">
        <v>16009800</v>
      </c>
      <c r="D586" t="s">
        <v>3</v>
      </c>
      <c r="E586">
        <v>1991</v>
      </c>
      <c r="F586">
        <v>53</v>
      </c>
      <c r="G586">
        <v>160</v>
      </c>
      <c r="H586" s="2">
        <v>44483</v>
      </c>
      <c r="I586" s="2">
        <v>44484</v>
      </c>
      <c r="J586" s="2">
        <v>2958465</v>
      </c>
      <c r="K586" s="2">
        <v>44487</v>
      </c>
      <c r="L586" t="s">
        <v>81</v>
      </c>
      <c r="M586" t="s">
        <v>85</v>
      </c>
      <c r="N586">
        <v>1</v>
      </c>
      <c r="O586">
        <v>5</v>
      </c>
      <c r="P586">
        <v>0</v>
      </c>
      <c r="Q586">
        <v>0</v>
      </c>
      <c r="R586">
        <v>10</v>
      </c>
      <c r="S586" t="s">
        <v>701</v>
      </c>
      <c r="T586" t="s">
        <v>2</v>
      </c>
      <c r="U586" t="s">
        <v>6</v>
      </c>
      <c r="V586">
        <v>2</v>
      </c>
      <c r="W586" t="s">
        <v>91</v>
      </c>
      <c r="X586">
        <v>0</v>
      </c>
      <c r="Z586">
        <v>0</v>
      </c>
      <c r="AD586">
        <v>17</v>
      </c>
      <c r="AE586" s="4">
        <v>44495</v>
      </c>
      <c r="AF586">
        <v>11</v>
      </c>
      <c r="AG586">
        <v>10</v>
      </c>
      <c r="AH586" s="1">
        <v>0</v>
      </c>
      <c r="AI586">
        <v>6</v>
      </c>
      <c r="AJ586">
        <v>1</v>
      </c>
      <c r="AK586">
        <v>0</v>
      </c>
      <c r="AL586">
        <v>0</v>
      </c>
      <c r="AM586">
        <v>0</v>
      </c>
      <c r="AN586">
        <v>1</v>
      </c>
      <c r="AO586">
        <v>0</v>
      </c>
      <c r="AP586">
        <v>0</v>
      </c>
      <c r="AQ586">
        <v>0</v>
      </c>
      <c r="AR586">
        <v>0</v>
      </c>
      <c r="AS586">
        <v>0</v>
      </c>
      <c r="AU586">
        <v>0</v>
      </c>
      <c r="AW586">
        <v>0</v>
      </c>
      <c r="AX586">
        <v>0</v>
      </c>
      <c r="AY586">
        <v>0</v>
      </c>
      <c r="AZ586">
        <v>0</v>
      </c>
      <c r="BB586">
        <v>0</v>
      </c>
      <c r="BC586" s="2">
        <v>2958465</v>
      </c>
      <c r="BD586">
        <v>0</v>
      </c>
      <c r="BE586">
        <v>0</v>
      </c>
    </row>
    <row r="587" spans="1:77" hidden="1" x14ac:dyDescent="0.25">
      <c r="A587">
        <v>166846</v>
      </c>
      <c r="B587" t="s">
        <v>702</v>
      </c>
      <c r="C587">
        <v>21059865</v>
      </c>
      <c r="D587" t="s">
        <v>3</v>
      </c>
      <c r="E587">
        <v>1988</v>
      </c>
      <c r="F587">
        <v>46</v>
      </c>
      <c r="G587">
        <v>155</v>
      </c>
      <c r="H587" s="2">
        <v>44643</v>
      </c>
      <c r="I587" s="2">
        <v>44644</v>
      </c>
      <c r="J587" s="2">
        <v>2958465</v>
      </c>
      <c r="K587" s="2">
        <v>44647</v>
      </c>
      <c r="L587" t="s">
        <v>82</v>
      </c>
      <c r="M587" t="s">
        <v>83</v>
      </c>
      <c r="N587">
        <v>1</v>
      </c>
      <c r="O587">
        <v>9.5</v>
      </c>
      <c r="P587">
        <v>0</v>
      </c>
      <c r="Q587">
        <v>0</v>
      </c>
      <c r="R587">
        <v>20</v>
      </c>
      <c r="S587">
        <v>5</v>
      </c>
      <c r="T587" t="s">
        <v>13</v>
      </c>
      <c r="U587" t="s">
        <v>703</v>
      </c>
      <c r="V587">
        <v>2</v>
      </c>
      <c r="W587" t="s">
        <v>91</v>
      </c>
      <c r="X587">
        <v>0</v>
      </c>
      <c r="Z587">
        <v>0</v>
      </c>
      <c r="AD587">
        <v>14</v>
      </c>
      <c r="AE587" s="4">
        <v>44654</v>
      </c>
      <c r="AF587">
        <v>11</v>
      </c>
      <c r="AG587">
        <v>10</v>
      </c>
      <c r="AH587" s="1">
        <v>1</v>
      </c>
      <c r="AI587">
        <v>7</v>
      </c>
      <c r="AJ587">
        <v>1</v>
      </c>
      <c r="AK587">
        <v>0</v>
      </c>
      <c r="AL587">
        <v>0</v>
      </c>
      <c r="AM587">
        <v>6</v>
      </c>
      <c r="AN587">
        <v>6</v>
      </c>
      <c r="AO587">
        <v>0</v>
      </c>
      <c r="AP587">
        <v>0</v>
      </c>
      <c r="AQ587">
        <v>0</v>
      </c>
      <c r="AR587">
        <v>0</v>
      </c>
      <c r="AS587">
        <v>0</v>
      </c>
      <c r="AU587">
        <v>0</v>
      </c>
      <c r="AW587">
        <v>0</v>
      </c>
      <c r="AX587">
        <v>0</v>
      </c>
      <c r="AY587">
        <v>0</v>
      </c>
      <c r="AZ587">
        <v>0</v>
      </c>
      <c r="BB587">
        <v>0</v>
      </c>
      <c r="BC587" s="2">
        <v>2958465</v>
      </c>
      <c r="BD587">
        <v>0</v>
      </c>
      <c r="BE587">
        <v>0</v>
      </c>
    </row>
    <row r="588" spans="1:77" hidden="1" x14ac:dyDescent="0.25">
      <c r="A588">
        <v>167025</v>
      </c>
      <c r="B588" t="s">
        <v>704</v>
      </c>
      <c r="C588">
        <v>21061058</v>
      </c>
      <c r="D588" t="s">
        <v>3</v>
      </c>
      <c r="E588">
        <v>1997</v>
      </c>
      <c r="F588">
        <v>53</v>
      </c>
      <c r="G588">
        <v>170</v>
      </c>
      <c r="H588" s="2">
        <v>44510</v>
      </c>
      <c r="I588" s="2">
        <v>44511</v>
      </c>
      <c r="J588" s="2">
        <v>2958465</v>
      </c>
      <c r="K588" s="2">
        <v>44514</v>
      </c>
      <c r="L588" t="s">
        <v>82</v>
      </c>
      <c r="M588" t="s">
        <v>83</v>
      </c>
      <c r="N588">
        <v>1</v>
      </c>
      <c r="P588">
        <v>0</v>
      </c>
      <c r="Q588">
        <v>0</v>
      </c>
      <c r="R588">
        <v>10</v>
      </c>
      <c r="S588">
        <v>1</v>
      </c>
      <c r="T588" t="s">
        <v>8</v>
      </c>
      <c r="U588" t="s">
        <v>11</v>
      </c>
      <c r="V588">
        <v>2</v>
      </c>
      <c r="W588" t="s">
        <v>91</v>
      </c>
      <c r="X588">
        <v>0</v>
      </c>
      <c r="Z588">
        <v>0</v>
      </c>
      <c r="AD588">
        <v>12</v>
      </c>
      <c r="AE588" s="4">
        <v>44519</v>
      </c>
      <c r="AF588">
        <v>0</v>
      </c>
      <c r="AG588">
        <v>0</v>
      </c>
      <c r="AH588" s="1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U588">
        <v>0</v>
      </c>
      <c r="AW588">
        <v>0</v>
      </c>
      <c r="AX588">
        <v>0</v>
      </c>
      <c r="AY588">
        <v>0</v>
      </c>
      <c r="AZ588">
        <v>0</v>
      </c>
      <c r="BB588">
        <v>0</v>
      </c>
      <c r="BC588" s="2">
        <v>2958465</v>
      </c>
      <c r="BD588">
        <v>0</v>
      </c>
      <c r="BE588">
        <v>0</v>
      </c>
    </row>
    <row r="589" spans="1:77" hidden="1" x14ac:dyDescent="0.25">
      <c r="A589">
        <v>167031</v>
      </c>
      <c r="B589" t="s">
        <v>705</v>
      </c>
      <c r="C589">
        <v>21061101</v>
      </c>
      <c r="D589" t="s">
        <v>3</v>
      </c>
      <c r="E589">
        <v>1992</v>
      </c>
      <c r="F589">
        <v>51</v>
      </c>
      <c r="G589">
        <v>150</v>
      </c>
      <c r="H589" s="2">
        <v>44486</v>
      </c>
      <c r="I589" s="2">
        <v>44491</v>
      </c>
      <c r="J589" s="2">
        <v>2958465</v>
      </c>
      <c r="K589" s="2">
        <v>44494</v>
      </c>
      <c r="L589" t="s">
        <v>82</v>
      </c>
      <c r="M589" t="s">
        <v>83</v>
      </c>
      <c r="N589">
        <v>1</v>
      </c>
      <c r="P589">
        <v>0</v>
      </c>
      <c r="Q589">
        <v>0</v>
      </c>
      <c r="R589">
        <v>0</v>
      </c>
      <c r="S589">
        <v>1</v>
      </c>
      <c r="T589" t="s">
        <v>2</v>
      </c>
      <c r="U589" t="s">
        <v>5</v>
      </c>
      <c r="V589">
        <v>2</v>
      </c>
      <c r="W589" t="s">
        <v>91</v>
      </c>
      <c r="X589">
        <v>0</v>
      </c>
      <c r="Z589">
        <v>0</v>
      </c>
      <c r="AD589">
        <v>37</v>
      </c>
      <c r="AE589" s="4">
        <v>44499</v>
      </c>
      <c r="AF589">
        <v>21</v>
      </c>
      <c r="AG589">
        <v>11</v>
      </c>
      <c r="AH589" s="1">
        <v>0</v>
      </c>
      <c r="AI589">
        <v>2</v>
      </c>
      <c r="AJ589">
        <v>2</v>
      </c>
      <c r="AK589">
        <v>0</v>
      </c>
      <c r="AL589">
        <v>0</v>
      </c>
      <c r="AM589">
        <v>0</v>
      </c>
      <c r="AN589">
        <v>4</v>
      </c>
      <c r="AO589">
        <v>0</v>
      </c>
      <c r="AP589">
        <v>0</v>
      </c>
      <c r="AQ589">
        <v>0</v>
      </c>
      <c r="AR589">
        <v>0</v>
      </c>
      <c r="AS589">
        <v>0</v>
      </c>
      <c r="AU589">
        <v>0</v>
      </c>
      <c r="AW589">
        <v>0</v>
      </c>
      <c r="AX589">
        <v>0</v>
      </c>
      <c r="AY589">
        <v>0</v>
      </c>
      <c r="AZ589">
        <v>0</v>
      </c>
      <c r="BB589">
        <v>0</v>
      </c>
      <c r="BC589" s="2">
        <v>2958465</v>
      </c>
      <c r="BD589">
        <v>0</v>
      </c>
      <c r="BE589">
        <v>0</v>
      </c>
    </row>
    <row r="590" spans="1:77" hidden="1" x14ac:dyDescent="0.25">
      <c r="A590">
        <v>167083</v>
      </c>
      <c r="B590" t="s">
        <v>706</v>
      </c>
      <c r="C590">
        <v>20053956</v>
      </c>
      <c r="D590" t="s">
        <v>3</v>
      </c>
      <c r="E590">
        <v>1994</v>
      </c>
      <c r="F590">
        <v>50</v>
      </c>
      <c r="G590">
        <v>155</v>
      </c>
      <c r="H590" s="2">
        <v>44493</v>
      </c>
      <c r="I590" s="2">
        <v>44495</v>
      </c>
      <c r="J590" s="2">
        <v>2958465</v>
      </c>
      <c r="K590" s="2">
        <v>44498</v>
      </c>
      <c r="L590" t="s">
        <v>82</v>
      </c>
      <c r="M590" t="s">
        <v>83</v>
      </c>
      <c r="N590">
        <v>1</v>
      </c>
      <c r="P590">
        <v>0</v>
      </c>
      <c r="Q590">
        <v>0</v>
      </c>
      <c r="R590">
        <v>0</v>
      </c>
      <c r="S590">
        <v>1</v>
      </c>
      <c r="T590" t="s">
        <v>2</v>
      </c>
      <c r="U590" t="s">
        <v>5</v>
      </c>
      <c r="V590">
        <v>3</v>
      </c>
      <c r="W590" t="s">
        <v>102</v>
      </c>
      <c r="X590">
        <v>0</v>
      </c>
      <c r="Z590">
        <v>0</v>
      </c>
      <c r="AD590">
        <v>16</v>
      </c>
      <c r="AE590" s="4">
        <v>44505</v>
      </c>
      <c r="AF590">
        <v>14</v>
      </c>
      <c r="AG590">
        <v>10</v>
      </c>
      <c r="AH590" s="1">
        <v>0</v>
      </c>
      <c r="AI590">
        <v>5</v>
      </c>
      <c r="AJ590">
        <v>4</v>
      </c>
      <c r="AK590">
        <v>0</v>
      </c>
      <c r="AL590">
        <v>0</v>
      </c>
      <c r="AM590">
        <v>3</v>
      </c>
      <c r="AN590">
        <v>3</v>
      </c>
      <c r="AO590">
        <v>0</v>
      </c>
      <c r="AP590">
        <v>0</v>
      </c>
      <c r="AQ590">
        <v>0</v>
      </c>
      <c r="AR590">
        <v>0</v>
      </c>
      <c r="AS590">
        <v>0</v>
      </c>
      <c r="AU590">
        <v>0</v>
      </c>
      <c r="AW590">
        <v>0</v>
      </c>
      <c r="AX590">
        <v>0</v>
      </c>
      <c r="AY590">
        <v>0</v>
      </c>
      <c r="AZ590">
        <v>0</v>
      </c>
      <c r="BB590">
        <v>0</v>
      </c>
      <c r="BC590" s="2">
        <v>2958465</v>
      </c>
      <c r="BD590">
        <v>0</v>
      </c>
      <c r="BE590">
        <v>0</v>
      </c>
    </row>
    <row r="591" spans="1:77" hidden="1" x14ac:dyDescent="0.25">
      <c r="A591">
        <v>167097</v>
      </c>
      <c r="B591" t="s">
        <v>707</v>
      </c>
      <c r="C591">
        <v>21061620</v>
      </c>
      <c r="D591" t="s">
        <v>3</v>
      </c>
      <c r="E591">
        <v>1989</v>
      </c>
      <c r="F591">
        <v>59</v>
      </c>
      <c r="G591">
        <v>162</v>
      </c>
      <c r="H591" s="2">
        <v>44492</v>
      </c>
      <c r="I591" s="2">
        <v>44494</v>
      </c>
      <c r="J591" s="2">
        <v>2958465</v>
      </c>
      <c r="K591" s="2">
        <v>44497</v>
      </c>
      <c r="L591" t="s">
        <v>82</v>
      </c>
      <c r="M591" t="s">
        <v>83</v>
      </c>
      <c r="N591">
        <v>1</v>
      </c>
      <c r="O591">
        <v>6</v>
      </c>
      <c r="P591">
        <v>0</v>
      </c>
      <c r="Q591">
        <v>0</v>
      </c>
      <c r="R591">
        <v>0</v>
      </c>
      <c r="S591">
        <v>1.5</v>
      </c>
      <c r="T591" t="s">
        <v>2</v>
      </c>
      <c r="U591" t="s">
        <v>6</v>
      </c>
      <c r="V591">
        <v>2</v>
      </c>
      <c r="W591" t="s">
        <v>91</v>
      </c>
      <c r="X591">
        <v>0</v>
      </c>
      <c r="Z591">
        <v>0</v>
      </c>
      <c r="AB591">
        <v>21.38</v>
      </c>
      <c r="AC591">
        <v>0.75700000000000001</v>
      </c>
      <c r="AD591">
        <v>14</v>
      </c>
      <c r="AE591" s="4">
        <v>44504</v>
      </c>
      <c r="AF591">
        <v>8</v>
      </c>
      <c r="AG591">
        <v>6</v>
      </c>
      <c r="AH591" s="1">
        <v>1</v>
      </c>
      <c r="AI591">
        <v>2</v>
      </c>
      <c r="AJ591">
        <v>1</v>
      </c>
      <c r="AK591">
        <v>1</v>
      </c>
      <c r="AL591">
        <v>1</v>
      </c>
      <c r="AM591">
        <v>1</v>
      </c>
      <c r="AN591">
        <v>3</v>
      </c>
      <c r="AO591">
        <v>0</v>
      </c>
      <c r="AP591">
        <v>0</v>
      </c>
      <c r="AQ591">
        <v>0</v>
      </c>
      <c r="AR591">
        <v>0</v>
      </c>
      <c r="AS591">
        <v>0</v>
      </c>
      <c r="AU591">
        <v>0</v>
      </c>
      <c r="AW591">
        <v>0</v>
      </c>
      <c r="AX591">
        <v>0</v>
      </c>
      <c r="AY591">
        <v>0</v>
      </c>
      <c r="AZ591">
        <v>0</v>
      </c>
      <c r="BB591">
        <v>0</v>
      </c>
      <c r="BC591" s="2">
        <v>2958465</v>
      </c>
      <c r="BD591">
        <v>0</v>
      </c>
      <c r="BE591">
        <v>0</v>
      </c>
    </row>
    <row r="592" spans="1:77" hidden="1" x14ac:dyDescent="0.25">
      <c r="A592">
        <v>167140</v>
      </c>
      <c r="B592" t="s">
        <v>708</v>
      </c>
      <c r="C592">
        <v>21050093</v>
      </c>
      <c r="D592" t="s">
        <v>3</v>
      </c>
      <c r="E592">
        <v>1990</v>
      </c>
      <c r="F592">
        <v>66</v>
      </c>
      <c r="G592">
        <v>161</v>
      </c>
      <c r="H592" s="2">
        <v>44494</v>
      </c>
      <c r="I592" s="2">
        <v>44495</v>
      </c>
      <c r="J592" s="2">
        <v>2958465</v>
      </c>
      <c r="K592" s="2">
        <v>44498</v>
      </c>
      <c r="L592" t="s">
        <v>82</v>
      </c>
      <c r="M592" t="s">
        <v>83</v>
      </c>
      <c r="N592">
        <v>1</v>
      </c>
      <c r="P592">
        <v>0</v>
      </c>
      <c r="Q592">
        <v>0</v>
      </c>
      <c r="R592">
        <v>1001</v>
      </c>
      <c r="S592">
        <v>1</v>
      </c>
      <c r="T592" t="s">
        <v>2</v>
      </c>
      <c r="U592" t="s">
        <v>6</v>
      </c>
      <c r="V592">
        <v>2</v>
      </c>
      <c r="W592" t="s">
        <v>91</v>
      </c>
      <c r="X592">
        <v>0</v>
      </c>
      <c r="Z592">
        <v>0</v>
      </c>
      <c r="AD592">
        <v>17</v>
      </c>
      <c r="AE592" s="4">
        <v>44505</v>
      </c>
      <c r="AF592">
        <v>15</v>
      </c>
      <c r="AG592">
        <v>13</v>
      </c>
      <c r="AH592" s="1">
        <v>1</v>
      </c>
      <c r="AI592">
        <v>3</v>
      </c>
      <c r="AJ592">
        <v>5</v>
      </c>
      <c r="AK592">
        <v>0</v>
      </c>
      <c r="AL592">
        <v>1</v>
      </c>
      <c r="AM592">
        <v>6</v>
      </c>
      <c r="AN592">
        <v>7</v>
      </c>
      <c r="AO592">
        <v>0</v>
      </c>
      <c r="AP592">
        <v>0</v>
      </c>
      <c r="AQ592">
        <v>0</v>
      </c>
      <c r="AR592">
        <v>0</v>
      </c>
      <c r="AS592">
        <v>0</v>
      </c>
      <c r="AU592">
        <v>0</v>
      </c>
      <c r="AW592">
        <v>0</v>
      </c>
      <c r="AX592">
        <v>0</v>
      </c>
      <c r="AY592">
        <v>0</v>
      </c>
      <c r="AZ592">
        <v>0</v>
      </c>
      <c r="BB592">
        <v>0</v>
      </c>
      <c r="BC592" s="2">
        <v>2958465</v>
      </c>
      <c r="BD592">
        <v>0</v>
      </c>
      <c r="BE592">
        <v>0</v>
      </c>
    </row>
    <row r="593" spans="1:77" hidden="1" x14ac:dyDescent="0.25">
      <c r="A593">
        <v>167263</v>
      </c>
      <c r="B593" t="s">
        <v>709</v>
      </c>
      <c r="C593">
        <v>21062625</v>
      </c>
      <c r="D593" t="s">
        <v>3</v>
      </c>
      <c r="E593">
        <v>1988</v>
      </c>
      <c r="F593">
        <v>55</v>
      </c>
      <c r="G593">
        <v>155</v>
      </c>
      <c r="H593" s="2">
        <v>44497</v>
      </c>
      <c r="I593" s="2">
        <v>44498</v>
      </c>
      <c r="J593" s="2">
        <v>2958465</v>
      </c>
      <c r="K593" s="2">
        <v>44501</v>
      </c>
      <c r="L593" t="s">
        <v>82</v>
      </c>
      <c r="M593" t="s">
        <v>83</v>
      </c>
      <c r="N593">
        <v>1</v>
      </c>
      <c r="P593">
        <v>0</v>
      </c>
      <c r="Q593">
        <v>0</v>
      </c>
      <c r="R593">
        <v>0</v>
      </c>
      <c r="S593">
        <v>5</v>
      </c>
      <c r="T593" t="s">
        <v>2</v>
      </c>
      <c r="U593" t="s">
        <v>6</v>
      </c>
      <c r="V593">
        <v>2</v>
      </c>
      <c r="W593" t="s">
        <v>91</v>
      </c>
      <c r="X593">
        <v>0</v>
      </c>
      <c r="Z593">
        <v>0</v>
      </c>
      <c r="AD593">
        <v>18</v>
      </c>
      <c r="AE593" s="4">
        <v>44510</v>
      </c>
      <c r="AF593">
        <v>12</v>
      </c>
      <c r="AG593">
        <v>10</v>
      </c>
      <c r="AH593" s="1">
        <v>0</v>
      </c>
      <c r="AI593">
        <v>3</v>
      </c>
      <c r="AJ593">
        <v>3</v>
      </c>
      <c r="AK593">
        <v>0</v>
      </c>
      <c r="AL593">
        <v>1</v>
      </c>
      <c r="AM593">
        <v>2</v>
      </c>
      <c r="AN593">
        <v>4</v>
      </c>
      <c r="AO593">
        <v>0</v>
      </c>
      <c r="AP593">
        <v>0</v>
      </c>
      <c r="AQ593">
        <v>0</v>
      </c>
      <c r="AR593">
        <v>0</v>
      </c>
      <c r="AS593">
        <v>0</v>
      </c>
      <c r="AU593">
        <v>0</v>
      </c>
      <c r="AW593">
        <v>0</v>
      </c>
      <c r="AX593">
        <v>0</v>
      </c>
      <c r="AY593">
        <v>0</v>
      </c>
      <c r="AZ593">
        <v>0</v>
      </c>
      <c r="BB593">
        <v>0</v>
      </c>
      <c r="BC593" s="2">
        <v>2958465</v>
      </c>
      <c r="BD593">
        <v>0</v>
      </c>
      <c r="BE593">
        <v>0</v>
      </c>
    </row>
    <row r="594" spans="1:77" hidden="1" x14ac:dyDescent="0.25">
      <c r="A594">
        <v>167322</v>
      </c>
      <c r="B594" t="s">
        <v>710</v>
      </c>
      <c r="C594">
        <v>21062761</v>
      </c>
      <c r="D594" t="s">
        <v>3</v>
      </c>
      <c r="E594">
        <v>1994</v>
      </c>
      <c r="F594">
        <v>60</v>
      </c>
      <c r="G594">
        <v>158</v>
      </c>
      <c r="H594" s="2">
        <v>44731</v>
      </c>
      <c r="I594" s="2">
        <v>44732</v>
      </c>
      <c r="J594" s="2">
        <v>2958465</v>
      </c>
      <c r="K594" s="2">
        <v>44735</v>
      </c>
      <c r="L594" t="s">
        <v>90</v>
      </c>
      <c r="M594" t="s">
        <v>97</v>
      </c>
      <c r="N594">
        <v>1</v>
      </c>
      <c r="O594">
        <v>4</v>
      </c>
      <c r="P594">
        <v>0</v>
      </c>
      <c r="Q594">
        <v>0</v>
      </c>
      <c r="R594">
        <v>0</v>
      </c>
      <c r="S594">
        <v>2</v>
      </c>
      <c r="T594" t="s">
        <v>2</v>
      </c>
      <c r="U594" t="s">
        <v>6</v>
      </c>
      <c r="V594">
        <v>2</v>
      </c>
      <c r="W594" t="s">
        <v>409</v>
      </c>
      <c r="X594">
        <v>0</v>
      </c>
      <c r="Z594">
        <v>0</v>
      </c>
      <c r="AB594">
        <v>36.979999999999997</v>
      </c>
      <c r="AC594" t="s">
        <v>92</v>
      </c>
      <c r="AD594">
        <v>7</v>
      </c>
      <c r="AE594" s="4">
        <v>44740.461111111108</v>
      </c>
      <c r="AF594">
        <v>3</v>
      </c>
      <c r="AG594">
        <v>2</v>
      </c>
      <c r="AH594" s="1">
        <v>0</v>
      </c>
      <c r="AI594">
        <v>2</v>
      </c>
      <c r="AJ594">
        <v>0</v>
      </c>
      <c r="AK594">
        <v>0</v>
      </c>
      <c r="AL594">
        <v>0</v>
      </c>
      <c r="AM594">
        <v>0</v>
      </c>
      <c r="AN594">
        <v>2</v>
      </c>
      <c r="AO594">
        <v>0</v>
      </c>
      <c r="AP594">
        <v>0</v>
      </c>
      <c r="AQ594">
        <v>0</v>
      </c>
      <c r="AR594">
        <v>0</v>
      </c>
      <c r="AS594">
        <v>0</v>
      </c>
      <c r="AU594">
        <v>0</v>
      </c>
      <c r="AW594">
        <v>0</v>
      </c>
      <c r="AX594">
        <v>0</v>
      </c>
      <c r="AY594">
        <v>0</v>
      </c>
      <c r="AZ594">
        <v>0</v>
      </c>
      <c r="BB594">
        <v>0</v>
      </c>
      <c r="BC594" s="2">
        <v>2958465</v>
      </c>
      <c r="BD594">
        <v>0</v>
      </c>
      <c r="BE594">
        <v>0</v>
      </c>
    </row>
    <row r="595" spans="1:77" hidden="1" x14ac:dyDescent="0.25">
      <c r="A595">
        <v>167384</v>
      </c>
      <c r="B595" t="s">
        <v>711</v>
      </c>
      <c r="C595">
        <v>21063139</v>
      </c>
      <c r="D595" t="s">
        <v>3</v>
      </c>
      <c r="E595">
        <v>1994</v>
      </c>
      <c r="F595">
        <v>70</v>
      </c>
      <c r="G595">
        <v>150</v>
      </c>
      <c r="H595" s="2">
        <v>44516</v>
      </c>
      <c r="I595" s="2">
        <v>44517</v>
      </c>
      <c r="J595" s="2">
        <v>2958465</v>
      </c>
      <c r="K595" s="2">
        <v>44520</v>
      </c>
      <c r="L595" t="s">
        <v>82</v>
      </c>
      <c r="M595" t="s">
        <v>83</v>
      </c>
      <c r="N595">
        <v>1</v>
      </c>
      <c r="O595">
        <v>3</v>
      </c>
      <c r="P595">
        <v>0</v>
      </c>
      <c r="Q595">
        <v>0</v>
      </c>
      <c r="R595">
        <v>0</v>
      </c>
      <c r="S595">
        <v>6</v>
      </c>
      <c r="T595" t="s">
        <v>2</v>
      </c>
      <c r="U595" t="s">
        <v>6</v>
      </c>
      <c r="V595">
        <v>2</v>
      </c>
      <c r="W595" t="s">
        <v>91</v>
      </c>
      <c r="X595">
        <v>0</v>
      </c>
      <c r="Z595">
        <v>0</v>
      </c>
      <c r="AD595">
        <v>22</v>
      </c>
      <c r="AE595" s="4">
        <v>44528</v>
      </c>
      <c r="AF595">
        <v>15</v>
      </c>
      <c r="AG595">
        <v>11</v>
      </c>
      <c r="AH595" s="1">
        <v>0</v>
      </c>
      <c r="AI595">
        <v>2</v>
      </c>
      <c r="AJ595">
        <v>2</v>
      </c>
      <c r="AK595">
        <v>0</v>
      </c>
      <c r="AL595">
        <v>0</v>
      </c>
      <c r="AM595">
        <v>0</v>
      </c>
      <c r="AN595">
        <v>2</v>
      </c>
      <c r="AO595">
        <v>0</v>
      </c>
      <c r="AP595">
        <v>0</v>
      </c>
      <c r="AQ595">
        <v>0</v>
      </c>
      <c r="AR595">
        <v>0</v>
      </c>
      <c r="AS595">
        <v>0</v>
      </c>
      <c r="AU595">
        <v>0</v>
      </c>
      <c r="AW595">
        <v>0</v>
      </c>
      <c r="AX595">
        <v>0</v>
      </c>
      <c r="AY595">
        <v>0</v>
      </c>
      <c r="AZ595">
        <v>0</v>
      </c>
      <c r="BB595">
        <v>0</v>
      </c>
      <c r="BC595" s="2">
        <v>2958465</v>
      </c>
      <c r="BD595">
        <v>0</v>
      </c>
      <c r="BE595">
        <v>0</v>
      </c>
      <c r="BY595" s="2"/>
    </row>
    <row r="596" spans="1:77" hidden="1" x14ac:dyDescent="0.25">
      <c r="A596">
        <v>167386</v>
      </c>
      <c r="B596" t="s">
        <v>712</v>
      </c>
      <c r="C596">
        <v>21063141</v>
      </c>
      <c r="D596" t="s">
        <v>3</v>
      </c>
      <c r="E596">
        <v>1996</v>
      </c>
      <c r="F596">
        <v>43</v>
      </c>
      <c r="G596">
        <v>150</v>
      </c>
      <c r="H596" s="2">
        <v>44491</v>
      </c>
      <c r="I596" s="2">
        <v>44503</v>
      </c>
      <c r="J596" s="2">
        <v>2958465</v>
      </c>
      <c r="K596" s="2">
        <v>44506</v>
      </c>
      <c r="L596" t="s">
        <v>82</v>
      </c>
      <c r="M596" t="s">
        <v>83</v>
      </c>
      <c r="N596">
        <v>1</v>
      </c>
      <c r="P596">
        <v>0</v>
      </c>
      <c r="Q596">
        <v>0</v>
      </c>
      <c r="R596">
        <v>0</v>
      </c>
      <c r="S596">
        <v>1</v>
      </c>
      <c r="T596" t="s">
        <v>2</v>
      </c>
      <c r="U596" t="s">
        <v>5</v>
      </c>
      <c r="V596">
        <v>2</v>
      </c>
      <c r="W596" t="s">
        <v>91</v>
      </c>
      <c r="X596">
        <v>0</v>
      </c>
      <c r="Z596">
        <v>0</v>
      </c>
      <c r="AB596">
        <v>31.04</v>
      </c>
      <c r="AC596">
        <v>0.05</v>
      </c>
      <c r="AD596">
        <v>7</v>
      </c>
      <c r="AE596" s="4">
        <v>44513</v>
      </c>
      <c r="AF596">
        <v>3</v>
      </c>
      <c r="AG596">
        <v>3</v>
      </c>
      <c r="AH596" s="1">
        <v>0</v>
      </c>
      <c r="AI596">
        <v>3</v>
      </c>
      <c r="AJ596">
        <v>0</v>
      </c>
      <c r="AK596">
        <v>1</v>
      </c>
      <c r="AL596">
        <v>0</v>
      </c>
      <c r="AM596">
        <v>0</v>
      </c>
      <c r="AN596">
        <v>1</v>
      </c>
      <c r="AO596">
        <v>0</v>
      </c>
      <c r="AP596">
        <v>0</v>
      </c>
      <c r="AQ596">
        <v>0</v>
      </c>
      <c r="AR596">
        <v>0</v>
      </c>
      <c r="AS596">
        <v>0</v>
      </c>
      <c r="AU596">
        <v>0</v>
      </c>
      <c r="AW596">
        <v>0</v>
      </c>
      <c r="AX596">
        <v>0</v>
      </c>
      <c r="AY596">
        <v>0</v>
      </c>
      <c r="AZ596">
        <v>0</v>
      </c>
      <c r="BB596">
        <v>0</v>
      </c>
      <c r="BC596" s="2">
        <v>2958465</v>
      </c>
      <c r="BD596">
        <v>0</v>
      </c>
      <c r="BE596">
        <v>0</v>
      </c>
    </row>
    <row r="597" spans="1:77" hidden="1" x14ac:dyDescent="0.25">
      <c r="A597">
        <v>167419</v>
      </c>
      <c r="B597" t="s">
        <v>713</v>
      </c>
      <c r="C597">
        <v>21063329</v>
      </c>
      <c r="D597" t="s">
        <v>3</v>
      </c>
      <c r="E597">
        <v>1991</v>
      </c>
      <c r="F597">
        <v>60</v>
      </c>
      <c r="G597">
        <v>160</v>
      </c>
      <c r="H597" s="2">
        <v>44500</v>
      </c>
      <c r="I597" s="2">
        <v>44503</v>
      </c>
      <c r="J597" s="2">
        <v>2958465</v>
      </c>
      <c r="K597" s="2">
        <v>44506</v>
      </c>
      <c r="L597" t="s">
        <v>82</v>
      </c>
      <c r="M597" t="s">
        <v>83</v>
      </c>
      <c r="N597">
        <v>1</v>
      </c>
      <c r="O597">
        <v>5</v>
      </c>
      <c r="P597">
        <v>0</v>
      </c>
      <c r="Q597">
        <v>0</v>
      </c>
      <c r="R597">
        <v>0</v>
      </c>
      <c r="S597">
        <v>5</v>
      </c>
      <c r="T597" t="s">
        <v>2</v>
      </c>
      <c r="U597" t="s">
        <v>11</v>
      </c>
      <c r="V597">
        <v>2</v>
      </c>
      <c r="W597">
        <v>300</v>
      </c>
      <c r="X597">
        <v>0</v>
      </c>
      <c r="Z597">
        <v>0</v>
      </c>
      <c r="AD597">
        <v>25</v>
      </c>
      <c r="AE597" s="4">
        <v>44514</v>
      </c>
      <c r="AF597">
        <v>17</v>
      </c>
      <c r="AG597">
        <v>13</v>
      </c>
      <c r="AH597" s="1">
        <v>0</v>
      </c>
      <c r="AI597">
        <v>6</v>
      </c>
      <c r="AJ597">
        <v>5</v>
      </c>
      <c r="AK597">
        <v>0</v>
      </c>
      <c r="AL597">
        <v>1</v>
      </c>
      <c r="AM597">
        <v>2</v>
      </c>
      <c r="AN597">
        <v>3</v>
      </c>
      <c r="AO597">
        <v>0</v>
      </c>
      <c r="AP597">
        <v>0</v>
      </c>
      <c r="AQ597">
        <v>0</v>
      </c>
      <c r="AR597">
        <v>0</v>
      </c>
      <c r="AS597">
        <v>0</v>
      </c>
      <c r="AU597">
        <v>0</v>
      </c>
      <c r="AW597">
        <v>0</v>
      </c>
      <c r="AX597">
        <v>0</v>
      </c>
      <c r="AY597">
        <v>0</v>
      </c>
      <c r="AZ597">
        <v>0</v>
      </c>
      <c r="BB597">
        <v>0</v>
      </c>
      <c r="BC597" s="2">
        <v>2958465</v>
      </c>
      <c r="BD597">
        <v>0</v>
      </c>
      <c r="BE597">
        <v>0</v>
      </c>
    </row>
    <row r="598" spans="1:77" hidden="1" x14ac:dyDescent="0.25">
      <c r="A598">
        <v>167537</v>
      </c>
      <c r="B598" t="s">
        <v>714</v>
      </c>
      <c r="C598">
        <v>21063918</v>
      </c>
      <c r="D598" t="s">
        <v>3</v>
      </c>
      <c r="E598">
        <v>1990</v>
      </c>
      <c r="F598">
        <v>55</v>
      </c>
      <c r="G598">
        <v>150</v>
      </c>
      <c r="H598" s="2">
        <v>44504</v>
      </c>
      <c r="I598" s="2">
        <v>44505</v>
      </c>
      <c r="J598" s="2">
        <v>2958465</v>
      </c>
      <c r="K598" s="2">
        <v>44508</v>
      </c>
      <c r="L598" t="s">
        <v>82</v>
      </c>
      <c r="M598" t="s">
        <v>83</v>
      </c>
      <c r="N598">
        <v>1</v>
      </c>
      <c r="O598">
        <v>9</v>
      </c>
      <c r="P598">
        <v>0</v>
      </c>
      <c r="Q598">
        <v>0</v>
      </c>
      <c r="R598">
        <v>0</v>
      </c>
      <c r="S598">
        <v>6</v>
      </c>
      <c r="T598" t="s">
        <v>2</v>
      </c>
      <c r="U598" t="s">
        <v>6</v>
      </c>
      <c r="V598">
        <v>2</v>
      </c>
      <c r="W598" t="s">
        <v>91</v>
      </c>
      <c r="X598">
        <v>0</v>
      </c>
      <c r="Z598">
        <v>0</v>
      </c>
      <c r="AD598">
        <v>21</v>
      </c>
      <c r="AE598" s="4">
        <v>44515</v>
      </c>
      <c r="AF598">
        <v>12</v>
      </c>
      <c r="AG598">
        <v>7</v>
      </c>
      <c r="AH598" s="1">
        <v>1</v>
      </c>
      <c r="AI598">
        <v>3</v>
      </c>
      <c r="AJ598">
        <v>1</v>
      </c>
      <c r="AK598">
        <v>1</v>
      </c>
      <c r="AL598">
        <v>0</v>
      </c>
      <c r="AM598">
        <v>2</v>
      </c>
      <c r="AN598">
        <v>3</v>
      </c>
      <c r="AO598">
        <v>0</v>
      </c>
      <c r="AP598">
        <v>0</v>
      </c>
      <c r="AQ598">
        <v>0</v>
      </c>
      <c r="AR598">
        <v>0</v>
      </c>
      <c r="AS598">
        <v>0</v>
      </c>
      <c r="AU598">
        <v>0</v>
      </c>
      <c r="AW598">
        <v>0</v>
      </c>
      <c r="AX598">
        <v>0</v>
      </c>
      <c r="AY598">
        <v>0</v>
      </c>
      <c r="AZ598">
        <v>0</v>
      </c>
      <c r="BB598">
        <v>0</v>
      </c>
      <c r="BC598" s="2">
        <v>2958465</v>
      </c>
      <c r="BD598">
        <v>0</v>
      </c>
      <c r="BE598">
        <v>0</v>
      </c>
    </row>
    <row r="599" spans="1:77" hidden="1" x14ac:dyDescent="0.25">
      <c r="A599">
        <v>167659</v>
      </c>
      <c r="B599" t="s">
        <v>715</v>
      </c>
      <c r="C599">
        <v>21064722</v>
      </c>
      <c r="D599" t="s">
        <v>3</v>
      </c>
      <c r="E599">
        <v>1993</v>
      </c>
      <c r="F599">
        <v>68</v>
      </c>
      <c r="G599">
        <v>168</v>
      </c>
      <c r="H599" s="2">
        <v>44544</v>
      </c>
      <c r="I599" s="2">
        <v>44545</v>
      </c>
      <c r="J599" s="2">
        <v>2958465</v>
      </c>
      <c r="K599" s="2">
        <v>44548</v>
      </c>
      <c r="L599" t="s">
        <v>81</v>
      </c>
      <c r="M599" t="s">
        <v>106</v>
      </c>
      <c r="N599">
        <v>1</v>
      </c>
      <c r="O599">
        <v>7</v>
      </c>
      <c r="P599">
        <v>0</v>
      </c>
      <c r="Q599">
        <v>0</v>
      </c>
      <c r="R599">
        <v>10</v>
      </c>
      <c r="S599">
        <v>1</v>
      </c>
      <c r="T599" t="s">
        <v>2</v>
      </c>
      <c r="U599" t="s">
        <v>6</v>
      </c>
      <c r="V599">
        <v>2</v>
      </c>
      <c r="W599" t="s">
        <v>91</v>
      </c>
      <c r="X599">
        <v>0</v>
      </c>
      <c r="Z599">
        <v>0</v>
      </c>
      <c r="AD599">
        <v>22</v>
      </c>
      <c r="AE599" s="4">
        <v>44556</v>
      </c>
      <c r="AF599">
        <v>18</v>
      </c>
      <c r="AG599">
        <v>12</v>
      </c>
      <c r="AH599" s="1">
        <v>1</v>
      </c>
      <c r="AI599">
        <v>5</v>
      </c>
      <c r="AJ599">
        <v>2</v>
      </c>
      <c r="AK599">
        <v>0</v>
      </c>
      <c r="AL599">
        <v>1</v>
      </c>
      <c r="AM599">
        <v>0</v>
      </c>
      <c r="AN599">
        <v>2</v>
      </c>
      <c r="AO599">
        <v>0</v>
      </c>
      <c r="AP599">
        <v>0</v>
      </c>
      <c r="AQ599">
        <v>0</v>
      </c>
      <c r="AR599">
        <v>0</v>
      </c>
      <c r="AS599">
        <v>0</v>
      </c>
      <c r="AU599">
        <v>0</v>
      </c>
      <c r="AW599">
        <v>0</v>
      </c>
      <c r="AX599">
        <v>0</v>
      </c>
      <c r="AY599">
        <v>0</v>
      </c>
      <c r="AZ599">
        <v>0</v>
      </c>
      <c r="BB599">
        <v>0</v>
      </c>
      <c r="BC599" s="2">
        <v>2958465</v>
      </c>
      <c r="BD599">
        <v>0</v>
      </c>
      <c r="BE599">
        <v>0</v>
      </c>
    </row>
    <row r="600" spans="1:77" hidden="1" x14ac:dyDescent="0.25">
      <c r="A600">
        <v>167691</v>
      </c>
      <c r="B600" t="s">
        <v>716</v>
      </c>
      <c r="C600">
        <v>21064920</v>
      </c>
      <c r="D600" t="s">
        <v>3</v>
      </c>
      <c r="E600">
        <v>1988</v>
      </c>
      <c r="F600">
        <v>65</v>
      </c>
      <c r="G600">
        <v>168</v>
      </c>
      <c r="H600" s="2">
        <v>44530</v>
      </c>
      <c r="I600" s="2">
        <v>44531</v>
      </c>
      <c r="J600" s="2">
        <v>2958465</v>
      </c>
      <c r="K600" s="2">
        <v>44534</v>
      </c>
      <c r="L600" t="s">
        <v>82</v>
      </c>
      <c r="M600" t="s">
        <v>83</v>
      </c>
      <c r="N600">
        <v>1</v>
      </c>
      <c r="O600">
        <v>6</v>
      </c>
      <c r="P600">
        <v>0</v>
      </c>
      <c r="Q600">
        <v>0</v>
      </c>
      <c r="R600">
        <v>0</v>
      </c>
      <c r="S600">
        <v>3</v>
      </c>
      <c r="T600" t="s">
        <v>2</v>
      </c>
      <c r="U600" t="s">
        <v>11</v>
      </c>
      <c r="V600">
        <v>2</v>
      </c>
      <c r="W600" t="s">
        <v>91</v>
      </c>
      <c r="X600">
        <v>0</v>
      </c>
      <c r="Z600">
        <v>0</v>
      </c>
      <c r="AB600">
        <v>52.68</v>
      </c>
      <c r="AC600">
        <v>0.20100000000000001</v>
      </c>
      <c r="AD600">
        <v>14</v>
      </c>
      <c r="AE600" s="4">
        <v>44542</v>
      </c>
      <c r="AF600">
        <v>11</v>
      </c>
      <c r="AG600">
        <v>8</v>
      </c>
      <c r="AH600" s="1">
        <v>0</v>
      </c>
      <c r="AI600">
        <v>2</v>
      </c>
      <c r="AJ600">
        <v>3</v>
      </c>
      <c r="AK600">
        <v>0</v>
      </c>
      <c r="AL600">
        <v>1</v>
      </c>
      <c r="AM600">
        <v>2</v>
      </c>
      <c r="AN600">
        <v>3</v>
      </c>
      <c r="AO600">
        <v>0</v>
      </c>
      <c r="AP600">
        <v>0</v>
      </c>
      <c r="AQ600">
        <v>0</v>
      </c>
      <c r="AR600">
        <v>0</v>
      </c>
      <c r="AS600">
        <v>0</v>
      </c>
      <c r="AU600">
        <v>0</v>
      </c>
      <c r="AW600">
        <v>0</v>
      </c>
      <c r="AX600">
        <v>0</v>
      </c>
      <c r="AY600">
        <v>0</v>
      </c>
      <c r="AZ600">
        <v>0</v>
      </c>
      <c r="BB600">
        <v>0</v>
      </c>
      <c r="BC600" s="2">
        <v>2958465</v>
      </c>
      <c r="BD600">
        <v>0</v>
      </c>
      <c r="BE600">
        <v>0</v>
      </c>
    </row>
    <row r="601" spans="1:77" hidden="1" x14ac:dyDescent="0.25">
      <c r="A601">
        <v>168128</v>
      </c>
      <c r="B601" t="s">
        <v>717</v>
      </c>
      <c r="C601">
        <v>21066886</v>
      </c>
      <c r="D601" t="s">
        <v>3</v>
      </c>
      <c r="E601">
        <v>1995</v>
      </c>
      <c r="F601">
        <v>56</v>
      </c>
      <c r="G601">
        <v>168</v>
      </c>
      <c r="H601" s="2">
        <v>44534</v>
      </c>
      <c r="I601" s="2">
        <v>44536</v>
      </c>
      <c r="J601" s="2">
        <v>2958465</v>
      </c>
      <c r="K601" s="2">
        <v>44539</v>
      </c>
      <c r="L601" t="s">
        <v>82</v>
      </c>
      <c r="M601" t="s">
        <v>83</v>
      </c>
      <c r="N601">
        <v>1</v>
      </c>
      <c r="P601">
        <v>0</v>
      </c>
      <c r="Q601">
        <v>0</v>
      </c>
      <c r="R601">
        <v>10</v>
      </c>
      <c r="S601">
        <v>2</v>
      </c>
      <c r="T601" t="s">
        <v>2</v>
      </c>
      <c r="U601" t="s">
        <v>6</v>
      </c>
      <c r="V601">
        <v>2</v>
      </c>
      <c r="W601" t="s">
        <v>91</v>
      </c>
      <c r="X601">
        <v>0</v>
      </c>
      <c r="Z601">
        <v>0</v>
      </c>
      <c r="AD601">
        <v>21</v>
      </c>
      <c r="AE601" s="4">
        <v>44546</v>
      </c>
      <c r="AF601">
        <v>13</v>
      </c>
      <c r="AG601">
        <v>11</v>
      </c>
      <c r="AH601" s="1">
        <v>0</v>
      </c>
      <c r="AI601">
        <v>8</v>
      </c>
      <c r="AJ601">
        <v>1</v>
      </c>
      <c r="AK601">
        <v>0</v>
      </c>
      <c r="AL601">
        <v>0</v>
      </c>
      <c r="AM601">
        <v>8</v>
      </c>
      <c r="AN601">
        <v>8</v>
      </c>
      <c r="AO601">
        <v>0</v>
      </c>
      <c r="AP601">
        <v>0</v>
      </c>
      <c r="AQ601">
        <v>0</v>
      </c>
      <c r="AR601">
        <v>0</v>
      </c>
      <c r="AS601">
        <v>0</v>
      </c>
      <c r="AU601">
        <v>0</v>
      </c>
      <c r="AW601">
        <v>0</v>
      </c>
      <c r="AX601">
        <v>0</v>
      </c>
      <c r="AY601">
        <v>0</v>
      </c>
      <c r="AZ601">
        <v>0</v>
      </c>
      <c r="BB601">
        <v>0</v>
      </c>
      <c r="BC601" s="2">
        <v>2958465</v>
      </c>
      <c r="BD601">
        <v>0</v>
      </c>
      <c r="BE601">
        <v>0</v>
      </c>
    </row>
    <row r="602" spans="1:77" hidden="1" x14ac:dyDescent="0.25">
      <c r="A602">
        <v>168193</v>
      </c>
      <c r="B602" t="s">
        <v>718</v>
      </c>
      <c r="C602">
        <v>21067104</v>
      </c>
      <c r="D602" t="s">
        <v>3</v>
      </c>
      <c r="E602">
        <v>1995</v>
      </c>
      <c r="F602">
        <v>46</v>
      </c>
      <c r="G602">
        <v>150</v>
      </c>
      <c r="H602" s="2">
        <v>44519</v>
      </c>
      <c r="I602" s="2">
        <v>44524</v>
      </c>
      <c r="J602" s="2">
        <v>2958465</v>
      </c>
      <c r="K602" s="2">
        <v>44527</v>
      </c>
      <c r="L602" t="s">
        <v>82</v>
      </c>
      <c r="M602" t="s">
        <v>83</v>
      </c>
      <c r="N602">
        <v>1</v>
      </c>
      <c r="O602">
        <v>6</v>
      </c>
      <c r="P602">
        <v>0</v>
      </c>
      <c r="Q602">
        <v>0</v>
      </c>
      <c r="R602">
        <v>0</v>
      </c>
      <c r="S602">
        <v>2</v>
      </c>
      <c r="T602" t="s">
        <v>19</v>
      </c>
      <c r="U602" t="s">
        <v>6</v>
      </c>
      <c r="V602">
        <v>2</v>
      </c>
      <c r="W602" t="s">
        <v>91</v>
      </c>
      <c r="X602">
        <v>0</v>
      </c>
      <c r="Z602">
        <v>0</v>
      </c>
      <c r="AD602">
        <v>12</v>
      </c>
      <c r="AE602" s="4">
        <v>44534</v>
      </c>
      <c r="AF602">
        <v>8</v>
      </c>
      <c r="AG602">
        <v>6</v>
      </c>
      <c r="AH602" s="1">
        <v>0</v>
      </c>
      <c r="AI602">
        <v>1</v>
      </c>
      <c r="AJ602">
        <v>3</v>
      </c>
      <c r="AK602">
        <v>0</v>
      </c>
      <c r="AL602">
        <v>0</v>
      </c>
      <c r="AM602">
        <v>2</v>
      </c>
      <c r="AN602">
        <v>2</v>
      </c>
      <c r="AO602">
        <v>0</v>
      </c>
      <c r="AP602">
        <v>0</v>
      </c>
      <c r="AQ602">
        <v>0</v>
      </c>
      <c r="AR602">
        <v>0</v>
      </c>
      <c r="AS602">
        <v>0</v>
      </c>
      <c r="AU602">
        <v>0</v>
      </c>
      <c r="AW602">
        <v>0</v>
      </c>
      <c r="AX602">
        <v>0</v>
      </c>
      <c r="AY602">
        <v>0</v>
      </c>
      <c r="AZ602">
        <v>0</v>
      </c>
      <c r="BB602">
        <v>0</v>
      </c>
      <c r="BC602" s="2">
        <v>2958465</v>
      </c>
      <c r="BD602">
        <v>0</v>
      </c>
      <c r="BE602">
        <v>0</v>
      </c>
    </row>
    <row r="603" spans="1:77" hidden="1" x14ac:dyDescent="0.25">
      <c r="A603">
        <v>168455</v>
      </c>
      <c r="B603" t="s">
        <v>719</v>
      </c>
      <c r="C603">
        <v>21068406</v>
      </c>
      <c r="D603" t="s">
        <v>3</v>
      </c>
      <c r="E603">
        <v>1989</v>
      </c>
      <c r="F603">
        <v>59</v>
      </c>
      <c r="G603">
        <v>164</v>
      </c>
      <c r="H603" s="2">
        <v>44526</v>
      </c>
      <c r="I603" s="2">
        <v>44528</v>
      </c>
      <c r="J603" s="2">
        <v>2958465</v>
      </c>
      <c r="K603" s="2">
        <v>44531</v>
      </c>
      <c r="L603" t="s">
        <v>82</v>
      </c>
      <c r="M603" t="s">
        <v>83</v>
      </c>
      <c r="N603">
        <v>1</v>
      </c>
      <c r="O603">
        <v>6</v>
      </c>
      <c r="P603">
        <v>0</v>
      </c>
      <c r="Q603">
        <v>0</v>
      </c>
      <c r="R603">
        <v>0</v>
      </c>
      <c r="S603">
        <v>1</v>
      </c>
      <c r="T603" t="s">
        <v>2</v>
      </c>
      <c r="U603" t="s">
        <v>7</v>
      </c>
      <c r="V603">
        <v>2</v>
      </c>
      <c r="W603" t="s">
        <v>91</v>
      </c>
      <c r="X603">
        <v>0</v>
      </c>
      <c r="Z603">
        <v>0</v>
      </c>
      <c r="AD603">
        <v>11</v>
      </c>
      <c r="AE603" s="4">
        <v>44538</v>
      </c>
      <c r="AF603">
        <v>7</v>
      </c>
      <c r="AG603">
        <v>7</v>
      </c>
      <c r="AH603" s="1">
        <v>0</v>
      </c>
      <c r="AI603">
        <v>3</v>
      </c>
      <c r="AJ603">
        <v>2</v>
      </c>
      <c r="AK603">
        <v>0</v>
      </c>
      <c r="AL603">
        <v>1</v>
      </c>
      <c r="AM603">
        <v>4</v>
      </c>
      <c r="AN603">
        <v>5</v>
      </c>
      <c r="AO603">
        <v>0</v>
      </c>
      <c r="AP603">
        <v>0</v>
      </c>
      <c r="AQ603">
        <v>0</v>
      </c>
      <c r="AR603">
        <v>0</v>
      </c>
      <c r="AS603">
        <v>0</v>
      </c>
      <c r="AU603">
        <v>0</v>
      </c>
      <c r="AW603">
        <v>0</v>
      </c>
      <c r="AX603">
        <v>0</v>
      </c>
      <c r="AY603">
        <v>0</v>
      </c>
      <c r="AZ603">
        <v>0</v>
      </c>
      <c r="BB603">
        <v>0</v>
      </c>
      <c r="BC603" s="2">
        <v>2958465</v>
      </c>
      <c r="BD603">
        <v>0</v>
      </c>
      <c r="BE603">
        <v>0</v>
      </c>
    </row>
    <row r="604" spans="1:77" hidden="1" x14ac:dyDescent="0.25">
      <c r="A604">
        <v>168566</v>
      </c>
      <c r="B604" t="s">
        <v>720</v>
      </c>
      <c r="C604">
        <v>21069150</v>
      </c>
      <c r="D604" t="s">
        <v>3</v>
      </c>
      <c r="E604">
        <v>1990</v>
      </c>
      <c r="F604">
        <v>50</v>
      </c>
      <c r="G604">
        <v>153</v>
      </c>
      <c r="H604" s="2">
        <v>44522</v>
      </c>
      <c r="I604" s="2">
        <v>44536</v>
      </c>
      <c r="J604" s="2">
        <v>2958465</v>
      </c>
      <c r="K604" s="2">
        <v>44539</v>
      </c>
      <c r="L604" t="s">
        <v>82</v>
      </c>
      <c r="M604" t="s">
        <v>83</v>
      </c>
      <c r="N604">
        <v>1</v>
      </c>
      <c r="O604">
        <v>7</v>
      </c>
      <c r="P604">
        <v>0</v>
      </c>
      <c r="Q604">
        <v>0</v>
      </c>
      <c r="R604">
        <v>0</v>
      </c>
      <c r="S604">
        <v>2</v>
      </c>
      <c r="T604" t="s">
        <v>2</v>
      </c>
      <c r="U604" t="s">
        <v>6</v>
      </c>
      <c r="V604">
        <v>2</v>
      </c>
      <c r="W604" t="s">
        <v>91</v>
      </c>
      <c r="X604">
        <v>0</v>
      </c>
      <c r="Z604">
        <v>0</v>
      </c>
      <c r="AB604">
        <v>20.82</v>
      </c>
      <c r="AC604">
        <v>0.05</v>
      </c>
      <c r="AD604">
        <v>16</v>
      </c>
      <c r="AE604" s="4">
        <v>44547</v>
      </c>
      <c r="AF604">
        <v>7</v>
      </c>
      <c r="AG604">
        <v>5</v>
      </c>
      <c r="AH604" s="1">
        <v>0</v>
      </c>
      <c r="AI604">
        <v>2</v>
      </c>
      <c r="AJ604">
        <v>0</v>
      </c>
      <c r="AK604">
        <v>0</v>
      </c>
      <c r="AL604">
        <v>0</v>
      </c>
      <c r="AM604">
        <v>1</v>
      </c>
      <c r="AN604">
        <v>1</v>
      </c>
      <c r="AO604">
        <v>0</v>
      </c>
      <c r="AP604">
        <v>0</v>
      </c>
      <c r="AQ604">
        <v>0</v>
      </c>
      <c r="AR604">
        <v>0</v>
      </c>
      <c r="AS604">
        <v>0</v>
      </c>
      <c r="AU604">
        <v>0</v>
      </c>
      <c r="AW604">
        <v>0</v>
      </c>
      <c r="AX604">
        <v>0</v>
      </c>
      <c r="AY604">
        <v>0</v>
      </c>
      <c r="AZ604">
        <v>0</v>
      </c>
      <c r="BB604">
        <v>0</v>
      </c>
      <c r="BC604" s="2">
        <v>2958465</v>
      </c>
      <c r="BD604">
        <v>0</v>
      </c>
      <c r="BE604">
        <v>0</v>
      </c>
    </row>
    <row r="605" spans="1:77" hidden="1" x14ac:dyDescent="0.25">
      <c r="A605">
        <v>168775</v>
      </c>
      <c r="B605" t="s">
        <v>721</v>
      </c>
      <c r="C605">
        <v>21070160</v>
      </c>
      <c r="D605" t="s">
        <v>3</v>
      </c>
      <c r="E605">
        <v>1987</v>
      </c>
      <c r="F605">
        <v>63</v>
      </c>
      <c r="G605">
        <v>164</v>
      </c>
      <c r="H605" s="2">
        <v>44536</v>
      </c>
      <c r="I605" s="2">
        <v>44537</v>
      </c>
      <c r="J605" s="2">
        <v>2958465</v>
      </c>
      <c r="K605" s="2">
        <v>44540</v>
      </c>
      <c r="L605" t="s">
        <v>82</v>
      </c>
      <c r="M605" t="s">
        <v>83</v>
      </c>
      <c r="N605">
        <v>1</v>
      </c>
      <c r="O605">
        <v>7.5</v>
      </c>
      <c r="P605">
        <v>0</v>
      </c>
      <c r="Q605">
        <v>0</v>
      </c>
      <c r="R605">
        <v>1001</v>
      </c>
      <c r="S605">
        <v>1</v>
      </c>
      <c r="T605" t="s">
        <v>2</v>
      </c>
      <c r="U605" t="s">
        <v>5</v>
      </c>
      <c r="V605">
        <v>2</v>
      </c>
      <c r="W605" t="s">
        <v>91</v>
      </c>
      <c r="X605">
        <v>0</v>
      </c>
      <c r="Z605">
        <v>0</v>
      </c>
      <c r="AD605">
        <v>16</v>
      </c>
      <c r="AE605" s="4">
        <v>44548</v>
      </c>
      <c r="AF605">
        <v>9</v>
      </c>
      <c r="AG605">
        <v>5</v>
      </c>
      <c r="AH605" s="1">
        <v>0</v>
      </c>
      <c r="AI605">
        <v>3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U605">
        <v>0</v>
      </c>
      <c r="AW605">
        <v>0</v>
      </c>
      <c r="AX605">
        <v>0</v>
      </c>
      <c r="AY605">
        <v>0</v>
      </c>
      <c r="AZ605">
        <v>0</v>
      </c>
      <c r="BB605">
        <v>0</v>
      </c>
      <c r="BC605" s="2">
        <v>2958465</v>
      </c>
      <c r="BD605">
        <v>0</v>
      </c>
      <c r="BE605">
        <v>0</v>
      </c>
    </row>
    <row r="606" spans="1:77" hidden="1" x14ac:dyDescent="0.25">
      <c r="A606">
        <v>168775</v>
      </c>
      <c r="B606" t="s">
        <v>721</v>
      </c>
      <c r="C606">
        <v>21070160</v>
      </c>
      <c r="D606" t="s">
        <v>3</v>
      </c>
      <c r="E606">
        <v>1987</v>
      </c>
      <c r="F606">
        <v>63</v>
      </c>
      <c r="G606">
        <v>164</v>
      </c>
      <c r="H606" s="2">
        <v>44554</v>
      </c>
      <c r="I606" s="2">
        <v>44556</v>
      </c>
      <c r="J606" s="2">
        <v>2958465</v>
      </c>
      <c r="K606" s="2">
        <v>44559</v>
      </c>
      <c r="L606" t="s">
        <v>82</v>
      </c>
      <c r="M606" t="s">
        <v>83</v>
      </c>
      <c r="N606">
        <v>2</v>
      </c>
      <c r="O606">
        <v>4</v>
      </c>
      <c r="P606">
        <v>0</v>
      </c>
      <c r="Q606">
        <v>0</v>
      </c>
      <c r="R606">
        <v>1001</v>
      </c>
      <c r="S606">
        <v>1</v>
      </c>
      <c r="T606" t="s">
        <v>2</v>
      </c>
      <c r="U606" t="s">
        <v>6</v>
      </c>
      <c r="V606">
        <v>2</v>
      </c>
      <c r="W606" t="s">
        <v>91</v>
      </c>
      <c r="X606">
        <v>0</v>
      </c>
      <c r="Z606">
        <v>0</v>
      </c>
      <c r="AD606">
        <v>19</v>
      </c>
      <c r="AE606" s="4">
        <v>44564</v>
      </c>
      <c r="AF606">
        <v>11</v>
      </c>
      <c r="AG606">
        <v>6</v>
      </c>
      <c r="AH606" s="1">
        <v>0</v>
      </c>
      <c r="AI606">
        <v>5</v>
      </c>
      <c r="AJ606">
        <v>1</v>
      </c>
      <c r="AK606">
        <v>0</v>
      </c>
      <c r="AL606">
        <v>0</v>
      </c>
      <c r="AM606">
        <v>0</v>
      </c>
      <c r="AN606">
        <v>6</v>
      </c>
      <c r="AO606">
        <v>0</v>
      </c>
      <c r="AP606">
        <v>0</v>
      </c>
      <c r="AQ606">
        <v>0</v>
      </c>
      <c r="AR606">
        <v>0</v>
      </c>
      <c r="AS606">
        <v>0</v>
      </c>
      <c r="AU606">
        <v>0</v>
      </c>
      <c r="AW606">
        <v>0</v>
      </c>
      <c r="AX606">
        <v>0</v>
      </c>
      <c r="AY606">
        <v>0</v>
      </c>
      <c r="AZ606">
        <v>0</v>
      </c>
      <c r="BB606">
        <v>0</v>
      </c>
      <c r="BC606" s="2">
        <v>2958465</v>
      </c>
      <c r="BD606">
        <v>0</v>
      </c>
      <c r="BE606">
        <v>0</v>
      </c>
    </row>
    <row r="607" spans="1:77" hidden="1" x14ac:dyDescent="0.25">
      <c r="A607">
        <v>168899</v>
      </c>
      <c r="B607" t="s">
        <v>722</v>
      </c>
      <c r="C607">
        <v>21070547</v>
      </c>
      <c r="D607" t="s">
        <v>3</v>
      </c>
      <c r="E607">
        <v>1992</v>
      </c>
      <c r="F607">
        <v>60</v>
      </c>
      <c r="G607">
        <v>158</v>
      </c>
      <c r="H607" s="2">
        <v>44538</v>
      </c>
      <c r="I607" s="2">
        <v>44539</v>
      </c>
      <c r="J607" s="2">
        <v>2958465</v>
      </c>
      <c r="K607" s="2">
        <v>44542</v>
      </c>
      <c r="L607" t="s">
        <v>81</v>
      </c>
      <c r="M607" t="s">
        <v>83</v>
      </c>
      <c r="N607">
        <v>1</v>
      </c>
      <c r="O607">
        <v>4</v>
      </c>
      <c r="P607">
        <v>0</v>
      </c>
      <c r="Q607">
        <v>0</v>
      </c>
      <c r="R607">
        <v>1001</v>
      </c>
      <c r="S607">
        <v>2</v>
      </c>
      <c r="T607" t="s">
        <v>2</v>
      </c>
      <c r="U607" t="s">
        <v>5</v>
      </c>
      <c r="V607">
        <v>2</v>
      </c>
      <c r="W607" t="s">
        <v>91</v>
      </c>
      <c r="X607">
        <v>0</v>
      </c>
      <c r="Z607">
        <v>0</v>
      </c>
      <c r="AD607">
        <v>50</v>
      </c>
      <c r="AE607" s="4">
        <v>44549</v>
      </c>
      <c r="AF607">
        <v>31</v>
      </c>
      <c r="AG607">
        <v>22</v>
      </c>
      <c r="AH607" s="1">
        <v>3</v>
      </c>
      <c r="AI607">
        <v>11</v>
      </c>
      <c r="AJ607">
        <v>5</v>
      </c>
      <c r="AK607">
        <v>1</v>
      </c>
      <c r="AL607">
        <v>3</v>
      </c>
      <c r="AM607">
        <v>5</v>
      </c>
      <c r="AN607">
        <v>8</v>
      </c>
      <c r="AO607">
        <v>0</v>
      </c>
      <c r="AP607">
        <v>0</v>
      </c>
      <c r="AQ607">
        <v>0</v>
      </c>
      <c r="AR607">
        <v>0</v>
      </c>
      <c r="AS607">
        <v>0</v>
      </c>
      <c r="AU607">
        <v>0</v>
      </c>
      <c r="AW607">
        <v>0</v>
      </c>
      <c r="AX607">
        <v>0</v>
      </c>
      <c r="AY607">
        <v>0</v>
      </c>
      <c r="AZ607">
        <v>0</v>
      </c>
      <c r="BB607">
        <v>0</v>
      </c>
      <c r="BC607" s="2">
        <v>2958465</v>
      </c>
      <c r="BD607">
        <v>0</v>
      </c>
      <c r="BE607">
        <v>0</v>
      </c>
      <c r="BY607" s="2"/>
    </row>
    <row r="608" spans="1:77" hidden="1" x14ac:dyDescent="0.25">
      <c r="A608">
        <v>168924</v>
      </c>
      <c r="B608" t="s">
        <v>723</v>
      </c>
      <c r="C608">
        <v>21070645</v>
      </c>
      <c r="D608" t="s">
        <v>3</v>
      </c>
      <c r="E608">
        <v>1996</v>
      </c>
      <c r="F608">
        <v>50</v>
      </c>
      <c r="G608">
        <v>150</v>
      </c>
      <c r="H608" s="2">
        <v>44539</v>
      </c>
      <c r="I608" s="2">
        <v>44540</v>
      </c>
      <c r="J608" s="2">
        <v>2958465</v>
      </c>
      <c r="K608" s="2">
        <v>44543</v>
      </c>
      <c r="L608" t="s">
        <v>82</v>
      </c>
      <c r="M608" t="s">
        <v>83</v>
      </c>
      <c r="N608">
        <v>1</v>
      </c>
      <c r="P608">
        <v>0</v>
      </c>
      <c r="Q608">
        <v>0</v>
      </c>
      <c r="R608">
        <v>0</v>
      </c>
      <c r="S608">
        <v>2</v>
      </c>
      <c r="T608" t="s">
        <v>2</v>
      </c>
      <c r="U608" t="s">
        <v>11</v>
      </c>
      <c r="V608">
        <v>2</v>
      </c>
      <c r="W608" t="s">
        <v>91</v>
      </c>
      <c r="X608">
        <v>0</v>
      </c>
      <c r="Z608">
        <v>0</v>
      </c>
      <c r="AD608">
        <v>17</v>
      </c>
      <c r="AE608" s="4">
        <v>44550</v>
      </c>
      <c r="AF608">
        <v>11</v>
      </c>
      <c r="AG608">
        <v>8</v>
      </c>
      <c r="AH608" s="1">
        <v>0</v>
      </c>
      <c r="AI608">
        <v>4</v>
      </c>
      <c r="AJ608">
        <v>2</v>
      </c>
      <c r="AK608">
        <v>2</v>
      </c>
      <c r="AL608">
        <v>0</v>
      </c>
      <c r="AM608">
        <v>1</v>
      </c>
      <c r="AN608">
        <v>3</v>
      </c>
      <c r="AO608">
        <v>0</v>
      </c>
      <c r="AP608">
        <v>0</v>
      </c>
      <c r="AQ608">
        <v>0</v>
      </c>
      <c r="AR608">
        <v>0</v>
      </c>
      <c r="AS608">
        <v>0</v>
      </c>
      <c r="AU608">
        <v>0</v>
      </c>
      <c r="AW608">
        <v>0</v>
      </c>
      <c r="AX608">
        <v>0</v>
      </c>
      <c r="AY608">
        <v>0</v>
      </c>
      <c r="AZ608">
        <v>0</v>
      </c>
      <c r="BB608">
        <v>0</v>
      </c>
      <c r="BC608" s="2">
        <v>2958465</v>
      </c>
      <c r="BD608">
        <v>0</v>
      </c>
      <c r="BE608">
        <v>0</v>
      </c>
    </row>
    <row r="609" spans="1:77" hidden="1" x14ac:dyDescent="0.25">
      <c r="A609">
        <v>168938</v>
      </c>
      <c r="B609" t="s">
        <v>724</v>
      </c>
      <c r="C609">
        <v>21070731</v>
      </c>
      <c r="D609" t="s">
        <v>3</v>
      </c>
      <c r="E609">
        <v>1987</v>
      </c>
      <c r="F609">
        <v>52</v>
      </c>
      <c r="G609">
        <v>160</v>
      </c>
      <c r="H609" s="2">
        <v>44628</v>
      </c>
      <c r="I609" s="2">
        <v>44629</v>
      </c>
      <c r="J609" s="2">
        <v>44635</v>
      </c>
      <c r="K609" s="2">
        <v>44637</v>
      </c>
      <c r="L609" t="s">
        <v>82</v>
      </c>
      <c r="M609" t="s">
        <v>85</v>
      </c>
      <c r="N609">
        <v>6</v>
      </c>
      <c r="O609">
        <v>5</v>
      </c>
      <c r="P609">
        <v>0</v>
      </c>
      <c r="Q609">
        <v>0</v>
      </c>
      <c r="R609">
        <v>0</v>
      </c>
      <c r="S609">
        <v>6</v>
      </c>
      <c r="T609" t="s">
        <v>113</v>
      </c>
      <c r="U609" t="s">
        <v>11</v>
      </c>
      <c r="V609">
        <v>5</v>
      </c>
      <c r="W609" t="s">
        <v>382</v>
      </c>
      <c r="X609">
        <v>0</v>
      </c>
      <c r="Z609">
        <v>0</v>
      </c>
      <c r="AD609">
        <v>0</v>
      </c>
      <c r="AE609" s="4">
        <v>44640</v>
      </c>
      <c r="AF609">
        <v>0</v>
      </c>
      <c r="AG609">
        <v>0</v>
      </c>
      <c r="AH609" s="1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U609">
        <v>0</v>
      </c>
      <c r="AW609">
        <v>0</v>
      </c>
      <c r="AX609">
        <v>0</v>
      </c>
      <c r="AY609">
        <v>0</v>
      </c>
      <c r="AZ609">
        <v>0</v>
      </c>
      <c r="BB609">
        <v>0</v>
      </c>
      <c r="BC609" s="2">
        <v>2958465</v>
      </c>
      <c r="BD609">
        <v>0</v>
      </c>
      <c r="BE609">
        <v>0</v>
      </c>
      <c r="BY609" s="2"/>
    </row>
    <row r="610" spans="1:77" hidden="1" x14ac:dyDescent="0.25">
      <c r="A610">
        <v>168938</v>
      </c>
      <c r="B610" t="s">
        <v>724</v>
      </c>
      <c r="C610">
        <v>21070731</v>
      </c>
      <c r="D610" t="s">
        <v>3</v>
      </c>
      <c r="E610">
        <v>1987</v>
      </c>
      <c r="F610">
        <v>52</v>
      </c>
      <c r="G610">
        <v>160</v>
      </c>
      <c r="H610" s="2">
        <v>44917</v>
      </c>
      <c r="I610" s="2">
        <v>44921</v>
      </c>
      <c r="J610" s="2">
        <v>2958465</v>
      </c>
      <c r="K610" s="2">
        <v>44926</v>
      </c>
      <c r="L610" t="s">
        <v>81</v>
      </c>
      <c r="M610" t="s">
        <v>175</v>
      </c>
      <c r="N610">
        <v>8</v>
      </c>
      <c r="O610">
        <v>7</v>
      </c>
      <c r="P610">
        <v>0</v>
      </c>
      <c r="Q610">
        <v>0</v>
      </c>
      <c r="R610">
        <v>0</v>
      </c>
      <c r="S610">
        <v>6</v>
      </c>
      <c r="T610" t="s">
        <v>113</v>
      </c>
      <c r="U610" t="s">
        <v>11</v>
      </c>
      <c r="V610">
        <v>4</v>
      </c>
      <c r="W610" t="s">
        <v>380</v>
      </c>
      <c r="X610">
        <v>4</v>
      </c>
      <c r="Y610" t="s">
        <v>219</v>
      </c>
      <c r="Z610">
        <v>0</v>
      </c>
      <c r="AD610">
        <v>2</v>
      </c>
      <c r="AE610" s="4">
        <v>44929</v>
      </c>
      <c r="AF610">
        <v>0</v>
      </c>
      <c r="AG610">
        <v>0</v>
      </c>
      <c r="AH610" s="1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U610">
        <v>0</v>
      </c>
      <c r="AW610">
        <v>0</v>
      </c>
      <c r="AX610">
        <v>0</v>
      </c>
      <c r="AY610">
        <v>0</v>
      </c>
      <c r="AZ610">
        <v>0</v>
      </c>
      <c r="BB610">
        <v>0</v>
      </c>
      <c r="BC610" s="2">
        <v>2958465</v>
      </c>
      <c r="BD610">
        <v>0</v>
      </c>
      <c r="BE610">
        <v>0</v>
      </c>
    </row>
    <row r="611" spans="1:77" hidden="1" x14ac:dyDescent="0.25">
      <c r="A611">
        <v>168938</v>
      </c>
      <c r="B611" t="s">
        <v>724</v>
      </c>
      <c r="C611">
        <v>21070731</v>
      </c>
      <c r="D611" t="s">
        <v>3</v>
      </c>
      <c r="E611">
        <v>1987</v>
      </c>
      <c r="F611">
        <v>52</v>
      </c>
      <c r="G611">
        <v>160</v>
      </c>
      <c r="H611" s="2">
        <v>44554</v>
      </c>
      <c r="I611" s="2">
        <v>44555</v>
      </c>
      <c r="J611" s="2">
        <v>44568</v>
      </c>
      <c r="K611" s="2">
        <v>44570</v>
      </c>
      <c r="L611" t="s">
        <v>82</v>
      </c>
      <c r="M611" t="s">
        <v>83</v>
      </c>
      <c r="N611">
        <v>5</v>
      </c>
      <c r="O611">
        <v>11.5</v>
      </c>
      <c r="P611">
        <v>1</v>
      </c>
      <c r="Q611">
        <v>0</v>
      </c>
      <c r="R611">
        <v>0</v>
      </c>
      <c r="S611">
        <v>6</v>
      </c>
      <c r="T611" t="s">
        <v>113</v>
      </c>
      <c r="U611" t="s">
        <v>11</v>
      </c>
      <c r="V611">
        <v>13</v>
      </c>
      <c r="W611" t="s">
        <v>725</v>
      </c>
      <c r="X611">
        <v>4</v>
      </c>
      <c r="Y611" t="s">
        <v>91</v>
      </c>
      <c r="Z611">
        <v>9</v>
      </c>
      <c r="AA611" t="s">
        <v>726</v>
      </c>
      <c r="AD611">
        <v>3</v>
      </c>
      <c r="AE611" s="4">
        <v>44574</v>
      </c>
      <c r="AF611">
        <v>2</v>
      </c>
      <c r="AG611">
        <v>2</v>
      </c>
      <c r="AH611" s="1">
        <v>0</v>
      </c>
      <c r="AI611">
        <v>0</v>
      </c>
      <c r="AJ611">
        <v>1</v>
      </c>
      <c r="AK611">
        <v>0</v>
      </c>
      <c r="AL611">
        <v>0</v>
      </c>
      <c r="AM611">
        <v>0</v>
      </c>
      <c r="AN611">
        <v>1</v>
      </c>
      <c r="AO611">
        <v>0</v>
      </c>
      <c r="AP611">
        <v>0</v>
      </c>
      <c r="AQ611">
        <v>0</v>
      </c>
      <c r="AR611">
        <v>0</v>
      </c>
      <c r="AS611">
        <v>0</v>
      </c>
      <c r="AU611">
        <v>0</v>
      </c>
      <c r="AW611">
        <v>0</v>
      </c>
      <c r="AX611">
        <v>0</v>
      </c>
      <c r="AY611">
        <v>0</v>
      </c>
      <c r="AZ611">
        <v>0</v>
      </c>
      <c r="BB611">
        <v>0</v>
      </c>
      <c r="BC611" s="2">
        <v>2958465</v>
      </c>
      <c r="BD611">
        <v>0</v>
      </c>
      <c r="BE611">
        <v>0</v>
      </c>
    </row>
    <row r="612" spans="1:77" x14ac:dyDescent="0.25">
      <c r="A612">
        <v>169269</v>
      </c>
      <c r="B612" t="s">
        <v>727</v>
      </c>
      <c r="C612">
        <v>21072014</v>
      </c>
      <c r="D612" t="s">
        <v>3</v>
      </c>
      <c r="E612">
        <v>1995</v>
      </c>
      <c r="F612">
        <v>50</v>
      </c>
      <c r="G612">
        <v>155</v>
      </c>
      <c r="H612" s="2">
        <v>44936</v>
      </c>
      <c r="I612" s="2">
        <v>2958465</v>
      </c>
      <c r="J612" s="2">
        <v>2958465</v>
      </c>
      <c r="K612" s="2">
        <v>44940</v>
      </c>
      <c r="L612" t="s">
        <v>82</v>
      </c>
      <c r="M612" t="s">
        <v>83</v>
      </c>
      <c r="N612">
        <v>1</v>
      </c>
      <c r="P612">
        <v>0</v>
      </c>
      <c r="Q612">
        <v>0</v>
      </c>
      <c r="R612">
        <v>0</v>
      </c>
      <c r="S612">
        <v>1</v>
      </c>
      <c r="T612" t="s">
        <v>2</v>
      </c>
      <c r="U612" t="s">
        <v>11</v>
      </c>
      <c r="V612">
        <v>0</v>
      </c>
      <c r="X612">
        <v>0</v>
      </c>
      <c r="Z612">
        <v>0</v>
      </c>
      <c r="AD612">
        <v>32</v>
      </c>
      <c r="AE612" s="4">
        <v>44963</v>
      </c>
      <c r="AF612">
        <v>19</v>
      </c>
      <c r="AG612">
        <v>15</v>
      </c>
      <c r="AH612" s="1">
        <v>1</v>
      </c>
      <c r="AI612">
        <v>10</v>
      </c>
      <c r="AJ612">
        <v>3</v>
      </c>
      <c r="AK612">
        <v>3</v>
      </c>
      <c r="AL612">
        <v>0</v>
      </c>
      <c r="AM612">
        <v>4</v>
      </c>
      <c r="AN612">
        <v>7</v>
      </c>
      <c r="AO612">
        <v>0</v>
      </c>
      <c r="AP612">
        <v>0</v>
      </c>
      <c r="AQ612">
        <v>0</v>
      </c>
      <c r="AR612">
        <v>0</v>
      </c>
      <c r="AS612">
        <v>0</v>
      </c>
      <c r="AU612">
        <v>0</v>
      </c>
      <c r="AW612">
        <v>0</v>
      </c>
      <c r="AX612">
        <v>0</v>
      </c>
      <c r="AY612">
        <v>0</v>
      </c>
      <c r="AZ612">
        <v>0</v>
      </c>
      <c r="BB612">
        <v>0</v>
      </c>
      <c r="BC612" s="2">
        <v>2958465</v>
      </c>
      <c r="BD612">
        <v>0</v>
      </c>
      <c r="BE612">
        <v>0</v>
      </c>
      <c r="BY612" s="2"/>
    </row>
    <row r="613" spans="1:77" hidden="1" x14ac:dyDescent="0.25">
      <c r="A613">
        <v>169418</v>
      </c>
      <c r="B613" t="s">
        <v>728</v>
      </c>
      <c r="C613">
        <v>21072664</v>
      </c>
      <c r="D613" t="s">
        <v>3</v>
      </c>
      <c r="E613">
        <v>1987</v>
      </c>
      <c r="F613">
        <v>52</v>
      </c>
      <c r="G613">
        <v>148</v>
      </c>
      <c r="H613" s="2">
        <v>44550</v>
      </c>
      <c r="I613" s="2">
        <v>44554</v>
      </c>
      <c r="J613" s="2">
        <v>2958465</v>
      </c>
      <c r="K613" s="2">
        <v>44557</v>
      </c>
      <c r="L613" t="s">
        <v>90</v>
      </c>
      <c r="M613" t="s">
        <v>85</v>
      </c>
      <c r="N613">
        <v>1</v>
      </c>
      <c r="O613">
        <v>4</v>
      </c>
      <c r="P613">
        <v>0</v>
      </c>
      <c r="Q613">
        <v>0</v>
      </c>
      <c r="R613">
        <v>2022</v>
      </c>
      <c r="S613">
        <v>5</v>
      </c>
      <c r="T613" t="s">
        <v>2</v>
      </c>
      <c r="U613" t="s">
        <v>7</v>
      </c>
      <c r="V613">
        <v>2</v>
      </c>
      <c r="W613" t="s">
        <v>91</v>
      </c>
      <c r="X613">
        <v>0</v>
      </c>
      <c r="Z613">
        <v>0</v>
      </c>
      <c r="AB613">
        <v>39.24</v>
      </c>
      <c r="AC613" t="s">
        <v>729</v>
      </c>
      <c r="AD613">
        <v>8</v>
      </c>
      <c r="AE613" s="4">
        <v>44562.572222222225</v>
      </c>
      <c r="AF613">
        <v>6</v>
      </c>
      <c r="AG613">
        <v>4</v>
      </c>
      <c r="AH613" s="1">
        <v>0</v>
      </c>
      <c r="AI613">
        <v>1</v>
      </c>
      <c r="AJ613">
        <v>1</v>
      </c>
      <c r="AK613">
        <v>0</v>
      </c>
      <c r="AL613">
        <v>0</v>
      </c>
      <c r="AM613">
        <v>0</v>
      </c>
      <c r="AN613">
        <v>2</v>
      </c>
      <c r="AO613">
        <v>0</v>
      </c>
      <c r="AP613">
        <v>0</v>
      </c>
      <c r="AQ613">
        <v>0</v>
      </c>
      <c r="AR613">
        <v>0</v>
      </c>
      <c r="AS613">
        <v>0</v>
      </c>
      <c r="AU613">
        <v>0</v>
      </c>
      <c r="AW613">
        <v>0</v>
      </c>
      <c r="AX613">
        <v>0</v>
      </c>
      <c r="AY613">
        <v>0</v>
      </c>
      <c r="AZ613">
        <v>0</v>
      </c>
      <c r="BB613">
        <v>0</v>
      </c>
      <c r="BC613" s="2">
        <v>2958465</v>
      </c>
      <c r="BD613">
        <v>0</v>
      </c>
      <c r="BE613">
        <v>0</v>
      </c>
    </row>
    <row r="614" spans="1:77" hidden="1" x14ac:dyDescent="0.25">
      <c r="A614">
        <v>169530</v>
      </c>
      <c r="B614" t="s">
        <v>730</v>
      </c>
      <c r="C614">
        <v>21073214</v>
      </c>
      <c r="D614" t="s">
        <v>3</v>
      </c>
      <c r="E614">
        <v>1990</v>
      </c>
      <c r="F614">
        <v>56</v>
      </c>
      <c r="G614">
        <v>153</v>
      </c>
      <c r="H614" s="2">
        <v>44552</v>
      </c>
      <c r="I614" s="2">
        <v>44553</v>
      </c>
      <c r="J614" s="2">
        <v>2958465</v>
      </c>
      <c r="K614" s="2">
        <v>44556</v>
      </c>
      <c r="L614" t="s">
        <v>82</v>
      </c>
      <c r="M614" t="s">
        <v>83</v>
      </c>
      <c r="N614">
        <v>1</v>
      </c>
      <c r="O614">
        <v>4</v>
      </c>
      <c r="P614">
        <v>0</v>
      </c>
      <c r="Q614">
        <v>0</v>
      </c>
      <c r="R614">
        <v>10</v>
      </c>
      <c r="S614">
        <v>3</v>
      </c>
      <c r="T614" t="s">
        <v>2</v>
      </c>
      <c r="U614" t="s">
        <v>6</v>
      </c>
      <c r="V614">
        <v>2</v>
      </c>
      <c r="W614" t="s">
        <v>91</v>
      </c>
      <c r="X614">
        <v>0</v>
      </c>
      <c r="Z614">
        <v>0</v>
      </c>
      <c r="AB614">
        <v>51.78</v>
      </c>
      <c r="AC614">
        <v>0.21099999999999999</v>
      </c>
      <c r="AD614">
        <v>34</v>
      </c>
      <c r="AE614" s="4">
        <v>44563</v>
      </c>
      <c r="AF614">
        <v>18</v>
      </c>
      <c r="AG614">
        <v>12</v>
      </c>
      <c r="AH614" s="1">
        <v>0</v>
      </c>
      <c r="AI614">
        <v>6</v>
      </c>
      <c r="AJ614">
        <v>1</v>
      </c>
      <c r="AK614">
        <v>0</v>
      </c>
      <c r="AL614">
        <v>1</v>
      </c>
      <c r="AM614">
        <v>2</v>
      </c>
      <c r="AN614">
        <v>3</v>
      </c>
      <c r="AO614">
        <v>0</v>
      </c>
      <c r="AP614">
        <v>0</v>
      </c>
      <c r="AQ614">
        <v>0</v>
      </c>
      <c r="AR614">
        <v>0</v>
      </c>
      <c r="AS614">
        <v>0</v>
      </c>
      <c r="AU614">
        <v>0</v>
      </c>
      <c r="AW614">
        <v>0</v>
      </c>
      <c r="AX614">
        <v>0</v>
      </c>
      <c r="AY614">
        <v>0</v>
      </c>
      <c r="AZ614">
        <v>0</v>
      </c>
      <c r="BB614">
        <v>0</v>
      </c>
      <c r="BC614" s="2">
        <v>2958465</v>
      </c>
      <c r="BD614">
        <v>0</v>
      </c>
      <c r="BE614">
        <v>0</v>
      </c>
    </row>
    <row r="615" spans="1:77" hidden="1" x14ac:dyDescent="0.25">
      <c r="A615">
        <v>169582</v>
      </c>
      <c r="B615" t="s">
        <v>731</v>
      </c>
      <c r="C615">
        <v>21073464</v>
      </c>
      <c r="D615" t="s">
        <v>3</v>
      </c>
      <c r="E615">
        <v>1995</v>
      </c>
      <c r="F615">
        <v>51</v>
      </c>
      <c r="G615">
        <v>161</v>
      </c>
      <c r="H615" s="2">
        <v>44715</v>
      </c>
      <c r="I615" s="2">
        <v>44720</v>
      </c>
      <c r="J615" s="2">
        <v>2958465</v>
      </c>
      <c r="K615" s="2">
        <v>44723</v>
      </c>
      <c r="L615" t="s">
        <v>82</v>
      </c>
      <c r="M615" t="s">
        <v>83</v>
      </c>
      <c r="N615">
        <v>1</v>
      </c>
      <c r="P615">
        <v>0</v>
      </c>
      <c r="Q615">
        <v>0</v>
      </c>
      <c r="R615">
        <v>0</v>
      </c>
      <c r="S615">
        <v>2</v>
      </c>
      <c r="T615" t="s">
        <v>2</v>
      </c>
      <c r="U615" t="s">
        <v>6</v>
      </c>
      <c r="V615">
        <v>2</v>
      </c>
      <c r="W615" t="s">
        <v>91</v>
      </c>
      <c r="X615">
        <v>0</v>
      </c>
      <c r="Z615">
        <v>0</v>
      </c>
      <c r="AD615">
        <v>35</v>
      </c>
      <c r="AE615" s="4">
        <v>44730</v>
      </c>
      <c r="AF615">
        <v>26</v>
      </c>
      <c r="AG615">
        <v>22</v>
      </c>
      <c r="AH615" s="1">
        <v>1</v>
      </c>
      <c r="AI615">
        <v>12</v>
      </c>
      <c r="AJ615">
        <v>3</v>
      </c>
      <c r="AK615">
        <v>3</v>
      </c>
      <c r="AL615">
        <v>0</v>
      </c>
      <c r="AM615">
        <v>6</v>
      </c>
      <c r="AN615">
        <v>9</v>
      </c>
      <c r="AO615">
        <v>0</v>
      </c>
      <c r="AP615">
        <v>0</v>
      </c>
      <c r="AQ615">
        <v>0</v>
      </c>
      <c r="AR615">
        <v>0</v>
      </c>
      <c r="AS615">
        <v>0</v>
      </c>
      <c r="AU615">
        <v>0</v>
      </c>
      <c r="AW615">
        <v>0</v>
      </c>
      <c r="AX615">
        <v>0</v>
      </c>
      <c r="AY615">
        <v>0</v>
      </c>
      <c r="AZ615">
        <v>0</v>
      </c>
      <c r="BB615">
        <v>0</v>
      </c>
      <c r="BC615" s="2">
        <v>2958465</v>
      </c>
      <c r="BD615">
        <v>0</v>
      </c>
      <c r="BE615">
        <v>0</v>
      </c>
    </row>
    <row r="616" spans="1:77" hidden="1" x14ac:dyDescent="0.25">
      <c r="A616">
        <v>169709</v>
      </c>
      <c r="B616" t="s">
        <v>732</v>
      </c>
      <c r="C616">
        <v>21073925</v>
      </c>
      <c r="D616" t="s">
        <v>3</v>
      </c>
      <c r="E616">
        <v>1989</v>
      </c>
      <c r="F616">
        <v>89</v>
      </c>
      <c r="G616">
        <v>170</v>
      </c>
      <c r="H616" s="2">
        <v>44861</v>
      </c>
      <c r="I616" s="2">
        <v>44862</v>
      </c>
      <c r="J616" s="2">
        <v>2958465</v>
      </c>
      <c r="K616" s="2">
        <v>44865</v>
      </c>
      <c r="L616" t="s">
        <v>81</v>
      </c>
      <c r="M616" t="s">
        <v>106</v>
      </c>
      <c r="N616">
        <v>3</v>
      </c>
      <c r="O616">
        <v>6.5</v>
      </c>
      <c r="P616">
        <v>0</v>
      </c>
      <c r="Q616">
        <v>0</v>
      </c>
      <c r="R616">
        <v>0</v>
      </c>
      <c r="S616">
        <v>7</v>
      </c>
      <c r="T616" t="s">
        <v>2</v>
      </c>
      <c r="U616" t="s">
        <v>733</v>
      </c>
      <c r="V616">
        <v>2</v>
      </c>
      <c r="W616" t="s">
        <v>91</v>
      </c>
      <c r="X616">
        <v>0</v>
      </c>
      <c r="Z616">
        <v>0</v>
      </c>
      <c r="AD616">
        <v>27</v>
      </c>
      <c r="AE616" s="4">
        <v>44873</v>
      </c>
      <c r="AF616">
        <v>16</v>
      </c>
      <c r="AG616">
        <v>12</v>
      </c>
      <c r="AH616" s="1">
        <v>0</v>
      </c>
      <c r="AI616">
        <v>3</v>
      </c>
      <c r="AJ616">
        <v>3</v>
      </c>
      <c r="AK616">
        <v>0</v>
      </c>
      <c r="AL616">
        <v>0</v>
      </c>
      <c r="AM616">
        <v>2</v>
      </c>
      <c r="AN616">
        <v>2</v>
      </c>
      <c r="AO616">
        <v>0</v>
      </c>
      <c r="AP616">
        <v>0</v>
      </c>
      <c r="AQ616">
        <v>0</v>
      </c>
      <c r="AR616">
        <v>0</v>
      </c>
      <c r="AS616">
        <v>0</v>
      </c>
      <c r="AU616">
        <v>0</v>
      </c>
      <c r="AW616">
        <v>0</v>
      </c>
      <c r="AX616">
        <v>0</v>
      </c>
      <c r="AY616">
        <v>0</v>
      </c>
      <c r="AZ616">
        <v>0</v>
      </c>
      <c r="BB616">
        <v>0</v>
      </c>
      <c r="BC616" s="2">
        <v>2958465</v>
      </c>
      <c r="BD616">
        <v>0</v>
      </c>
      <c r="BE616">
        <v>0</v>
      </c>
    </row>
    <row r="617" spans="1:77" hidden="1" x14ac:dyDescent="0.25">
      <c r="A617">
        <v>169709</v>
      </c>
      <c r="B617" t="s">
        <v>732</v>
      </c>
      <c r="C617">
        <v>21073925</v>
      </c>
      <c r="D617" t="s">
        <v>3</v>
      </c>
      <c r="E617">
        <v>1989</v>
      </c>
      <c r="F617">
        <v>89</v>
      </c>
      <c r="G617">
        <v>170</v>
      </c>
      <c r="H617" s="2">
        <v>44541</v>
      </c>
      <c r="I617" s="2">
        <v>44556</v>
      </c>
      <c r="J617" s="2">
        <v>44557</v>
      </c>
      <c r="K617" s="2">
        <v>44559</v>
      </c>
      <c r="L617" t="s">
        <v>138</v>
      </c>
      <c r="M617" t="s">
        <v>482</v>
      </c>
      <c r="N617">
        <v>1</v>
      </c>
      <c r="P617">
        <v>0</v>
      </c>
      <c r="Q617">
        <v>0</v>
      </c>
      <c r="R617">
        <v>0</v>
      </c>
      <c r="S617">
        <v>7</v>
      </c>
      <c r="T617" t="s">
        <v>2</v>
      </c>
      <c r="U617" t="s">
        <v>7</v>
      </c>
      <c r="V617">
        <v>1</v>
      </c>
      <c r="W617" t="s">
        <v>98</v>
      </c>
      <c r="X617">
        <v>0</v>
      </c>
      <c r="Z617">
        <v>0</v>
      </c>
      <c r="AD617">
        <v>11</v>
      </c>
      <c r="AE617" s="4">
        <v>44563</v>
      </c>
      <c r="AF617">
        <v>7</v>
      </c>
      <c r="AG617">
        <v>5</v>
      </c>
      <c r="AH617" s="1">
        <v>0</v>
      </c>
      <c r="AI617">
        <v>2</v>
      </c>
      <c r="AJ617">
        <v>1</v>
      </c>
      <c r="AK617">
        <v>0</v>
      </c>
      <c r="AL617">
        <v>0</v>
      </c>
      <c r="AM617">
        <v>0</v>
      </c>
      <c r="AN617">
        <v>3</v>
      </c>
      <c r="AO617">
        <v>0</v>
      </c>
      <c r="AP617">
        <v>0</v>
      </c>
      <c r="AQ617">
        <v>0</v>
      </c>
      <c r="AR617">
        <v>0</v>
      </c>
      <c r="AS617">
        <v>0</v>
      </c>
      <c r="AU617">
        <v>0</v>
      </c>
      <c r="AW617">
        <v>0</v>
      </c>
      <c r="AX617">
        <v>0</v>
      </c>
      <c r="AY617">
        <v>0</v>
      </c>
      <c r="AZ617">
        <v>0</v>
      </c>
      <c r="BB617">
        <v>0</v>
      </c>
      <c r="BC617" s="2">
        <v>2958465</v>
      </c>
      <c r="BD617">
        <v>0</v>
      </c>
      <c r="BE617">
        <v>0</v>
      </c>
    </row>
    <row r="618" spans="1:77" hidden="1" x14ac:dyDescent="0.25">
      <c r="A618">
        <v>169806</v>
      </c>
      <c r="B618" t="s">
        <v>734</v>
      </c>
      <c r="C618">
        <v>19052417</v>
      </c>
      <c r="D618" t="s">
        <v>3</v>
      </c>
      <c r="E618">
        <v>1994</v>
      </c>
      <c r="F618">
        <v>75</v>
      </c>
      <c r="G618">
        <v>165</v>
      </c>
      <c r="H618" s="2">
        <v>44558</v>
      </c>
      <c r="I618" s="2">
        <v>44559</v>
      </c>
      <c r="J618" s="2">
        <v>2958465</v>
      </c>
      <c r="K618" s="2">
        <v>44562</v>
      </c>
      <c r="L618" t="s">
        <v>82</v>
      </c>
      <c r="M618" t="s">
        <v>83</v>
      </c>
      <c r="N618">
        <v>1</v>
      </c>
      <c r="O618">
        <v>6</v>
      </c>
      <c r="P618">
        <v>0</v>
      </c>
      <c r="Q618">
        <v>0</v>
      </c>
      <c r="R618">
        <v>0</v>
      </c>
      <c r="S618">
        <v>3</v>
      </c>
      <c r="T618" t="s">
        <v>2</v>
      </c>
      <c r="U618" t="s">
        <v>6</v>
      </c>
      <c r="V618">
        <v>2</v>
      </c>
      <c r="W618" t="s">
        <v>91</v>
      </c>
      <c r="X618">
        <v>0</v>
      </c>
      <c r="Z618">
        <v>0</v>
      </c>
      <c r="AB618">
        <v>33.67</v>
      </c>
      <c r="AC618">
        <v>0.435</v>
      </c>
      <c r="AD618">
        <v>22</v>
      </c>
      <c r="AE618" s="4">
        <v>44569</v>
      </c>
      <c r="AF618">
        <v>12</v>
      </c>
      <c r="AG618">
        <v>9</v>
      </c>
      <c r="AH618" s="1">
        <v>1</v>
      </c>
      <c r="AI618">
        <v>2</v>
      </c>
      <c r="AJ618">
        <v>1</v>
      </c>
      <c r="AK618">
        <v>1</v>
      </c>
      <c r="AL618">
        <v>0</v>
      </c>
      <c r="AM618">
        <v>1</v>
      </c>
      <c r="AN618">
        <v>2</v>
      </c>
      <c r="AO618">
        <v>0</v>
      </c>
      <c r="AP618">
        <v>0</v>
      </c>
      <c r="AQ618">
        <v>0</v>
      </c>
      <c r="AR618">
        <v>0</v>
      </c>
      <c r="AS618">
        <v>0</v>
      </c>
      <c r="AU618">
        <v>0</v>
      </c>
      <c r="AW618">
        <v>0</v>
      </c>
      <c r="AX618">
        <v>0</v>
      </c>
      <c r="AY618">
        <v>0</v>
      </c>
      <c r="AZ618">
        <v>0</v>
      </c>
      <c r="BB618">
        <v>0</v>
      </c>
      <c r="BC618" s="2">
        <v>2958465</v>
      </c>
      <c r="BD618">
        <v>0</v>
      </c>
      <c r="BE618">
        <v>0</v>
      </c>
    </row>
    <row r="619" spans="1:77" hidden="1" x14ac:dyDescent="0.25">
      <c r="A619">
        <v>169830</v>
      </c>
      <c r="B619" t="s">
        <v>735</v>
      </c>
      <c r="C619">
        <v>21074824</v>
      </c>
      <c r="D619" t="s">
        <v>3</v>
      </c>
      <c r="E619">
        <v>1985</v>
      </c>
      <c r="F619">
        <v>57</v>
      </c>
      <c r="G619">
        <v>160</v>
      </c>
      <c r="H619" s="2">
        <v>44556</v>
      </c>
      <c r="I619" s="2">
        <v>44559</v>
      </c>
      <c r="J619" s="2">
        <v>2958465</v>
      </c>
      <c r="K619" s="2">
        <v>44562</v>
      </c>
      <c r="L619" t="s">
        <v>82</v>
      </c>
      <c r="M619" t="s">
        <v>83</v>
      </c>
      <c r="N619">
        <v>1</v>
      </c>
      <c r="O619">
        <v>8.5</v>
      </c>
      <c r="P619">
        <v>0</v>
      </c>
      <c r="Q619">
        <v>0</v>
      </c>
      <c r="R619">
        <v>1001</v>
      </c>
      <c r="S619">
        <v>4</v>
      </c>
      <c r="T619" t="s">
        <v>2</v>
      </c>
      <c r="U619" t="s">
        <v>7</v>
      </c>
      <c r="V619">
        <v>2</v>
      </c>
      <c r="W619" t="s">
        <v>91</v>
      </c>
      <c r="X619">
        <v>0</v>
      </c>
      <c r="Z619">
        <v>0</v>
      </c>
      <c r="AB619">
        <v>98.76</v>
      </c>
      <c r="AC619">
        <v>0.05</v>
      </c>
      <c r="AD619">
        <v>25</v>
      </c>
      <c r="AE619" s="4">
        <v>44564</v>
      </c>
      <c r="AF619">
        <v>0</v>
      </c>
      <c r="AG619">
        <v>0</v>
      </c>
      <c r="AH619" s="1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21</v>
      </c>
      <c r="AO619">
        <v>0</v>
      </c>
      <c r="AP619">
        <v>0</v>
      </c>
      <c r="AQ619">
        <v>0</v>
      </c>
      <c r="AR619">
        <v>0</v>
      </c>
      <c r="AS619">
        <v>0</v>
      </c>
      <c r="AU619">
        <v>0</v>
      </c>
      <c r="AW619">
        <v>0</v>
      </c>
      <c r="AX619">
        <v>0</v>
      </c>
      <c r="AY619">
        <v>0</v>
      </c>
      <c r="AZ619">
        <v>0</v>
      </c>
      <c r="BB619">
        <v>0</v>
      </c>
      <c r="BC619" s="2">
        <v>2958465</v>
      </c>
      <c r="BD619">
        <v>0</v>
      </c>
      <c r="BE619">
        <v>0</v>
      </c>
    </row>
    <row r="620" spans="1:77" hidden="1" x14ac:dyDescent="0.25">
      <c r="A620">
        <v>170060</v>
      </c>
      <c r="B620" t="s">
        <v>736</v>
      </c>
      <c r="C620">
        <v>22000376</v>
      </c>
      <c r="D620" t="s">
        <v>3</v>
      </c>
      <c r="E620">
        <v>1989</v>
      </c>
      <c r="F620">
        <v>59</v>
      </c>
      <c r="G620">
        <v>170</v>
      </c>
      <c r="H620" s="2">
        <v>44564</v>
      </c>
      <c r="I620" s="2">
        <v>44565</v>
      </c>
      <c r="J620" s="2">
        <v>2958465</v>
      </c>
      <c r="K620" s="2">
        <v>44568</v>
      </c>
      <c r="L620" t="s">
        <v>82</v>
      </c>
      <c r="M620" t="s">
        <v>83</v>
      </c>
      <c r="N620">
        <v>1</v>
      </c>
      <c r="O620">
        <v>5.3</v>
      </c>
      <c r="P620">
        <v>0</v>
      </c>
      <c r="Q620">
        <v>0</v>
      </c>
      <c r="R620">
        <v>1001</v>
      </c>
      <c r="S620">
        <v>2</v>
      </c>
      <c r="T620" t="s">
        <v>2</v>
      </c>
      <c r="U620" t="s">
        <v>6</v>
      </c>
      <c r="V620">
        <v>2</v>
      </c>
      <c r="W620" t="s">
        <v>91</v>
      </c>
      <c r="X620">
        <v>0</v>
      </c>
      <c r="Z620">
        <v>0</v>
      </c>
      <c r="AB620">
        <v>52.4</v>
      </c>
      <c r="AC620">
        <v>5.03</v>
      </c>
      <c r="AD620">
        <v>21</v>
      </c>
      <c r="AE620" s="4">
        <v>44576</v>
      </c>
      <c r="AF620">
        <v>13</v>
      </c>
      <c r="AG620">
        <v>11</v>
      </c>
      <c r="AH620" s="1">
        <v>0</v>
      </c>
      <c r="AI620">
        <v>6</v>
      </c>
      <c r="AJ620">
        <v>1</v>
      </c>
      <c r="AK620">
        <v>0</v>
      </c>
      <c r="AL620">
        <v>0</v>
      </c>
      <c r="AM620">
        <v>2</v>
      </c>
      <c r="AN620">
        <v>2</v>
      </c>
      <c r="AO620">
        <v>0</v>
      </c>
      <c r="AP620">
        <v>0</v>
      </c>
      <c r="AQ620">
        <v>0</v>
      </c>
      <c r="AR620">
        <v>0</v>
      </c>
      <c r="AS620">
        <v>0</v>
      </c>
      <c r="AU620">
        <v>0</v>
      </c>
      <c r="AW620">
        <v>0</v>
      </c>
      <c r="AX620">
        <v>0</v>
      </c>
      <c r="AY620">
        <v>0</v>
      </c>
      <c r="AZ620">
        <v>0</v>
      </c>
      <c r="BB620">
        <v>0</v>
      </c>
      <c r="BC620" s="2">
        <v>2958465</v>
      </c>
      <c r="BD620">
        <v>0</v>
      </c>
      <c r="BE620">
        <v>0</v>
      </c>
    </row>
    <row r="621" spans="1:77" hidden="1" x14ac:dyDescent="0.25">
      <c r="A621">
        <v>170186</v>
      </c>
      <c r="B621" t="s">
        <v>737</v>
      </c>
      <c r="C621">
        <v>22000945</v>
      </c>
      <c r="D621" t="s">
        <v>3</v>
      </c>
      <c r="E621">
        <v>1984</v>
      </c>
      <c r="F621">
        <v>78</v>
      </c>
      <c r="G621">
        <v>161</v>
      </c>
      <c r="H621" s="2">
        <v>44635</v>
      </c>
      <c r="I621" s="2">
        <v>44637</v>
      </c>
      <c r="J621" s="2">
        <v>2958465</v>
      </c>
      <c r="K621" s="2">
        <v>44640</v>
      </c>
      <c r="L621" t="s">
        <v>82</v>
      </c>
      <c r="M621" t="s">
        <v>83</v>
      </c>
      <c r="N621">
        <v>1</v>
      </c>
      <c r="P621">
        <v>0</v>
      </c>
      <c r="Q621">
        <v>0</v>
      </c>
      <c r="R621">
        <v>2012</v>
      </c>
      <c r="S621">
        <v>1</v>
      </c>
      <c r="T621" t="s">
        <v>2</v>
      </c>
      <c r="U621" t="s">
        <v>6</v>
      </c>
      <c r="V621">
        <v>2</v>
      </c>
      <c r="W621" t="s">
        <v>91</v>
      </c>
      <c r="X621">
        <v>0</v>
      </c>
      <c r="Z621">
        <v>0</v>
      </c>
      <c r="AD621">
        <v>25</v>
      </c>
      <c r="AE621" s="4">
        <v>44645</v>
      </c>
      <c r="AF621">
        <v>17</v>
      </c>
      <c r="AG621">
        <v>9</v>
      </c>
      <c r="AH621" s="1">
        <v>0</v>
      </c>
      <c r="AI621">
        <v>5</v>
      </c>
      <c r="AJ621">
        <v>1</v>
      </c>
      <c r="AK621">
        <v>0</v>
      </c>
      <c r="AL621">
        <v>0</v>
      </c>
      <c r="AM621">
        <v>0</v>
      </c>
      <c r="AN621">
        <v>6</v>
      </c>
      <c r="AO621">
        <v>0</v>
      </c>
      <c r="AP621">
        <v>0</v>
      </c>
      <c r="AQ621">
        <v>0</v>
      </c>
      <c r="AR621">
        <v>0</v>
      </c>
      <c r="AS621">
        <v>0</v>
      </c>
      <c r="AU621">
        <v>0</v>
      </c>
      <c r="AW621">
        <v>0</v>
      </c>
      <c r="AX621">
        <v>0</v>
      </c>
      <c r="AY621">
        <v>0</v>
      </c>
      <c r="AZ621">
        <v>0</v>
      </c>
      <c r="BB621">
        <v>0</v>
      </c>
      <c r="BC621" s="2">
        <v>2958465</v>
      </c>
      <c r="BD621">
        <v>0</v>
      </c>
      <c r="BE621">
        <v>0</v>
      </c>
    </row>
    <row r="622" spans="1:77" hidden="1" x14ac:dyDescent="0.25">
      <c r="A622">
        <v>170264</v>
      </c>
      <c r="B622" t="s">
        <v>738</v>
      </c>
      <c r="C622">
        <v>22001232</v>
      </c>
      <c r="D622" t="s">
        <v>3</v>
      </c>
      <c r="E622">
        <v>1988</v>
      </c>
      <c r="F622">
        <v>63</v>
      </c>
      <c r="G622">
        <v>162</v>
      </c>
      <c r="H622" s="2">
        <v>44567</v>
      </c>
      <c r="I622" s="2">
        <v>44568</v>
      </c>
      <c r="J622" s="2">
        <v>2958465</v>
      </c>
      <c r="K622" s="2">
        <v>44571</v>
      </c>
      <c r="L622" t="s">
        <v>82</v>
      </c>
      <c r="M622" t="s">
        <v>83</v>
      </c>
      <c r="N622">
        <v>1</v>
      </c>
      <c r="P622">
        <v>0</v>
      </c>
      <c r="Q622">
        <v>0</v>
      </c>
      <c r="R622">
        <v>10</v>
      </c>
      <c r="S622">
        <v>7</v>
      </c>
      <c r="T622" t="s">
        <v>2</v>
      </c>
      <c r="U622" t="s">
        <v>6</v>
      </c>
      <c r="V622">
        <v>2</v>
      </c>
      <c r="W622" t="s">
        <v>91</v>
      </c>
      <c r="X622">
        <v>0</v>
      </c>
      <c r="Z622">
        <v>0</v>
      </c>
      <c r="AD622">
        <v>58</v>
      </c>
      <c r="AE622" s="4">
        <v>44578</v>
      </c>
      <c r="AF622">
        <v>34</v>
      </c>
      <c r="AG622">
        <v>24</v>
      </c>
      <c r="AH622" s="1">
        <v>1</v>
      </c>
      <c r="AI622">
        <v>12</v>
      </c>
      <c r="AJ622">
        <v>7</v>
      </c>
      <c r="AK622">
        <v>0</v>
      </c>
      <c r="AL622">
        <v>3</v>
      </c>
      <c r="AM622">
        <v>5</v>
      </c>
      <c r="AN622">
        <v>8</v>
      </c>
      <c r="AO622">
        <v>0</v>
      </c>
      <c r="AP622">
        <v>0</v>
      </c>
      <c r="AQ622">
        <v>0</v>
      </c>
      <c r="AR622">
        <v>0</v>
      </c>
      <c r="AS622">
        <v>0</v>
      </c>
      <c r="AU622">
        <v>0</v>
      </c>
      <c r="AW622">
        <v>0</v>
      </c>
      <c r="AX622">
        <v>0</v>
      </c>
      <c r="AY622">
        <v>0</v>
      </c>
      <c r="AZ622">
        <v>0</v>
      </c>
      <c r="BB622">
        <v>0</v>
      </c>
      <c r="BC622" s="2">
        <v>2958465</v>
      </c>
      <c r="BD622">
        <v>0</v>
      </c>
      <c r="BE622">
        <v>0</v>
      </c>
    </row>
    <row r="623" spans="1:77" hidden="1" x14ac:dyDescent="0.25">
      <c r="A623">
        <v>170337</v>
      </c>
      <c r="B623" t="s">
        <v>739</v>
      </c>
      <c r="C623">
        <v>22001454</v>
      </c>
      <c r="D623" t="s">
        <v>3</v>
      </c>
      <c r="E623">
        <v>1989</v>
      </c>
      <c r="F623">
        <v>55</v>
      </c>
      <c r="G623">
        <v>160</v>
      </c>
      <c r="H623" s="2">
        <v>44570</v>
      </c>
      <c r="I623" s="2">
        <v>44571</v>
      </c>
      <c r="J623" s="2">
        <v>2958465</v>
      </c>
      <c r="K623" s="2">
        <v>44574</v>
      </c>
      <c r="L623" t="s">
        <v>82</v>
      </c>
      <c r="M623" t="s">
        <v>83</v>
      </c>
      <c r="N623">
        <v>1</v>
      </c>
      <c r="O623">
        <v>15</v>
      </c>
      <c r="P623">
        <v>0</v>
      </c>
      <c r="Q623">
        <v>0</v>
      </c>
      <c r="R623">
        <v>10</v>
      </c>
      <c r="S623">
        <v>5</v>
      </c>
      <c r="T623" t="s">
        <v>2</v>
      </c>
      <c r="U623" t="s">
        <v>5</v>
      </c>
      <c r="V623">
        <v>2</v>
      </c>
      <c r="W623" t="s">
        <v>91</v>
      </c>
      <c r="X623">
        <v>0</v>
      </c>
      <c r="Z623">
        <v>0</v>
      </c>
      <c r="AD623">
        <v>5</v>
      </c>
      <c r="AE623" s="4">
        <v>44579</v>
      </c>
      <c r="AF623">
        <v>3</v>
      </c>
      <c r="AG623">
        <v>2</v>
      </c>
      <c r="AH623" s="1">
        <v>0</v>
      </c>
      <c r="AI623">
        <v>1</v>
      </c>
      <c r="AJ623">
        <v>1</v>
      </c>
      <c r="AK623">
        <v>0</v>
      </c>
      <c r="AL623">
        <v>0</v>
      </c>
      <c r="AM623">
        <v>0</v>
      </c>
      <c r="AN623">
        <v>2</v>
      </c>
      <c r="AO623">
        <v>0</v>
      </c>
      <c r="AP623">
        <v>0</v>
      </c>
      <c r="AQ623">
        <v>0</v>
      </c>
      <c r="AR623">
        <v>0</v>
      </c>
      <c r="AS623">
        <v>0</v>
      </c>
      <c r="AU623">
        <v>0</v>
      </c>
      <c r="AW623">
        <v>0</v>
      </c>
      <c r="AX623">
        <v>0</v>
      </c>
      <c r="AY623">
        <v>0</v>
      </c>
      <c r="AZ623">
        <v>0</v>
      </c>
      <c r="BB623">
        <v>0</v>
      </c>
      <c r="BC623" s="2">
        <v>2958465</v>
      </c>
      <c r="BD623">
        <v>0</v>
      </c>
      <c r="BE623">
        <v>0</v>
      </c>
    </row>
    <row r="624" spans="1:77" hidden="1" x14ac:dyDescent="0.25">
      <c r="A624">
        <v>170453</v>
      </c>
      <c r="B624" t="s">
        <v>740</v>
      </c>
      <c r="C624">
        <v>22001937</v>
      </c>
      <c r="D624" t="s">
        <v>3</v>
      </c>
      <c r="E624">
        <v>1996</v>
      </c>
      <c r="F624">
        <v>50</v>
      </c>
      <c r="G624">
        <v>155</v>
      </c>
      <c r="H624" s="2">
        <v>44571</v>
      </c>
      <c r="I624" s="2">
        <v>44572</v>
      </c>
      <c r="J624" s="2">
        <v>2958465</v>
      </c>
      <c r="K624" s="2">
        <v>44575</v>
      </c>
      <c r="L624" t="s">
        <v>82</v>
      </c>
      <c r="M624" t="s">
        <v>83</v>
      </c>
      <c r="N624">
        <v>1</v>
      </c>
      <c r="O624">
        <v>7</v>
      </c>
      <c r="P624">
        <v>0</v>
      </c>
      <c r="Q624">
        <v>0</v>
      </c>
      <c r="R624">
        <v>0</v>
      </c>
      <c r="S624">
        <v>3</v>
      </c>
      <c r="T624" t="s">
        <v>2</v>
      </c>
      <c r="U624" t="s">
        <v>11</v>
      </c>
      <c r="V624">
        <v>2</v>
      </c>
      <c r="W624" t="s">
        <v>91</v>
      </c>
      <c r="X624">
        <v>0</v>
      </c>
      <c r="Z624">
        <v>0</v>
      </c>
      <c r="AD624">
        <v>19</v>
      </c>
      <c r="AE624" s="4">
        <v>44582</v>
      </c>
      <c r="AF624">
        <v>13</v>
      </c>
      <c r="AG624">
        <v>9</v>
      </c>
      <c r="AH624" s="1">
        <v>0</v>
      </c>
      <c r="AI624">
        <v>6</v>
      </c>
      <c r="AJ624">
        <v>0</v>
      </c>
      <c r="AK624">
        <v>0</v>
      </c>
      <c r="AL624">
        <v>1</v>
      </c>
      <c r="AM624">
        <v>2</v>
      </c>
      <c r="AN624">
        <v>3</v>
      </c>
      <c r="AO624">
        <v>0</v>
      </c>
      <c r="AP624">
        <v>0</v>
      </c>
      <c r="AQ624">
        <v>0</v>
      </c>
      <c r="AR624">
        <v>0</v>
      </c>
      <c r="AS624">
        <v>0</v>
      </c>
      <c r="AU624">
        <v>0</v>
      </c>
      <c r="AW624">
        <v>0</v>
      </c>
      <c r="AX624">
        <v>0</v>
      </c>
      <c r="AY624">
        <v>0</v>
      </c>
      <c r="AZ624">
        <v>0</v>
      </c>
      <c r="BB624">
        <v>0</v>
      </c>
      <c r="BC624" s="2">
        <v>2958465</v>
      </c>
      <c r="BD624">
        <v>0</v>
      </c>
      <c r="BE624">
        <v>0</v>
      </c>
    </row>
    <row r="625" spans="1:77" hidden="1" x14ac:dyDescent="0.25">
      <c r="A625">
        <v>170459</v>
      </c>
      <c r="B625" t="s">
        <v>741</v>
      </c>
      <c r="C625">
        <v>22001958</v>
      </c>
      <c r="D625" t="s">
        <v>3</v>
      </c>
      <c r="E625">
        <v>1991</v>
      </c>
      <c r="F625">
        <v>48</v>
      </c>
      <c r="G625">
        <v>156</v>
      </c>
      <c r="H625" s="2">
        <v>44569</v>
      </c>
      <c r="I625" s="2">
        <v>44573</v>
      </c>
      <c r="J625" s="2">
        <v>2958465</v>
      </c>
      <c r="K625" s="2">
        <v>44576</v>
      </c>
      <c r="L625" t="s">
        <v>81</v>
      </c>
      <c r="M625" t="s">
        <v>85</v>
      </c>
      <c r="N625">
        <v>1</v>
      </c>
      <c r="P625">
        <v>0</v>
      </c>
      <c r="Q625">
        <v>0</v>
      </c>
      <c r="R625">
        <v>0</v>
      </c>
      <c r="S625">
        <v>2.5</v>
      </c>
      <c r="T625" t="s">
        <v>2</v>
      </c>
      <c r="U625" t="s">
        <v>11</v>
      </c>
      <c r="V625">
        <v>2</v>
      </c>
      <c r="W625" t="s">
        <v>91</v>
      </c>
      <c r="X625">
        <v>0</v>
      </c>
      <c r="Z625">
        <v>0</v>
      </c>
      <c r="AD625">
        <v>24</v>
      </c>
      <c r="AE625" s="4">
        <v>44581</v>
      </c>
      <c r="AF625">
        <v>18</v>
      </c>
      <c r="AG625">
        <v>6</v>
      </c>
      <c r="AH625" s="1">
        <v>0</v>
      </c>
      <c r="AI625">
        <v>1</v>
      </c>
      <c r="AJ625">
        <v>3</v>
      </c>
      <c r="AK625">
        <v>0</v>
      </c>
      <c r="AL625">
        <v>0</v>
      </c>
      <c r="AM625">
        <v>0</v>
      </c>
      <c r="AN625">
        <v>4</v>
      </c>
      <c r="AO625">
        <v>0</v>
      </c>
      <c r="AP625">
        <v>0</v>
      </c>
      <c r="AQ625">
        <v>0</v>
      </c>
      <c r="AR625">
        <v>0</v>
      </c>
      <c r="AS625">
        <v>0</v>
      </c>
      <c r="AU625">
        <v>0</v>
      </c>
      <c r="AW625">
        <v>0</v>
      </c>
      <c r="AX625">
        <v>0</v>
      </c>
      <c r="AY625">
        <v>0</v>
      </c>
      <c r="AZ625">
        <v>0</v>
      </c>
      <c r="BB625">
        <v>0</v>
      </c>
      <c r="BC625" s="2">
        <v>2958465</v>
      </c>
      <c r="BD625">
        <v>0</v>
      </c>
      <c r="BE625">
        <v>0</v>
      </c>
    </row>
    <row r="626" spans="1:77" hidden="1" x14ac:dyDescent="0.25">
      <c r="A626">
        <v>170565</v>
      </c>
      <c r="B626" t="s">
        <v>742</v>
      </c>
      <c r="C626">
        <v>22002474</v>
      </c>
      <c r="D626" t="s">
        <v>3</v>
      </c>
      <c r="E626">
        <v>1997</v>
      </c>
      <c r="F626">
        <v>55</v>
      </c>
      <c r="G626">
        <v>160</v>
      </c>
      <c r="H626" s="2">
        <v>44630</v>
      </c>
      <c r="I626" s="2">
        <v>44636</v>
      </c>
      <c r="J626" s="2">
        <v>2958465</v>
      </c>
      <c r="K626" s="2">
        <v>44639</v>
      </c>
      <c r="L626" t="s">
        <v>82</v>
      </c>
      <c r="M626" t="s">
        <v>83</v>
      </c>
      <c r="N626">
        <v>1</v>
      </c>
      <c r="O626">
        <v>5.5</v>
      </c>
      <c r="P626">
        <v>0</v>
      </c>
      <c r="Q626">
        <v>0</v>
      </c>
      <c r="R626">
        <v>0</v>
      </c>
      <c r="S626">
        <v>1</v>
      </c>
      <c r="T626" t="s">
        <v>2</v>
      </c>
      <c r="U626" t="s">
        <v>6</v>
      </c>
      <c r="V626">
        <v>2</v>
      </c>
      <c r="W626" t="s">
        <v>91</v>
      </c>
      <c r="X626">
        <v>0</v>
      </c>
      <c r="Z626">
        <v>0</v>
      </c>
      <c r="AB626">
        <v>9.75</v>
      </c>
      <c r="AC626">
        <v>12.48</v>
      </c>
      <c r="AD626">
        <v>19</v>
      </c>
      <c r="AE626" s="4">
        <v>44644</v>
      </c>
      <c r="AF626">
        <v>12</v>
      </c>
      <c r="AG626">
        <v>9</v>
      </c>
      <c r="AH626" s="1">
        <v>0</v>
      </c>
      <c r="AI626">
        <v>1</v>
      </c>
      <c r="AJ626">
        <v>3</v>
      </c>
      <c r="AK626">
        <v>0</v>
      </c>
      <c r="AL626">
        <v>0</v>
      </c>
      <c r="AM626">
        <v>0</v>
      </c>
      <c r="AN626">
        <v>4</v>
      </c>
      <c r="AO626">
        <v>0</v>
      </c>
      <c r="AP626">
        <v>0</v>
      </c>
      <c r="AQ626">
        <v>0</v>
      </c>
      <c r="AR626">
        <v>0</v>
      </c>
      <c r="AS626">
        <v>0</v>
      </c>
      <c r="AU626">
        <v>0</v>
      </c>
      <c r="AW626">
        <v>0</v>
      </c>
      <c r="AX626">
        <v>0</v>
      </c>
      <c r="AY626">
        <v>0</v>
      </c>
      <c r="AZ626">
        <v>0</v>
      </c>
      <c r="BB626">
        <v>0</v>
      </c>
      <c r="BC626" s="2">
        <v>2958465</v>
      </c>
      <c r="BD626">
        <v>0</v>
      </c>
      <c r="BE626">
        <v>0</v>
      </c>
    </row>
    <row r="627" spans="1:77" hidden="1" x14ac:dyDescent="0.25">
      <c r="A627">
        <v>170653</v>
      </c>
      <c r="B627" t="s">
        <v>743</v>
      </c>
      <c r="C627">
        <v>22002849</v>
      </c>
      <c r="D627" t="s">
        <v>3</v>
      </c>
      <c r="E627">
        <v>1994</v>
      </c>
      <c r="F627">
        <v>57</v>
      </c>
      <c r="G627">
        <v>162</v>
      </c>
      <c r="H627" s="2">
        <v>44575</v>
      </c>
      <c r="I627" s="2">
        <v>44577</v>
      </c>
      <c r="J627" s="2">
        <v>44578</v>
      </c>
      <c r="K627" s="2">
        <v>44580</v>
      </c>
      <c r="L627" t="s">
        <v>82</v>
      </c>
      <c r="M627" t="s">
        <v>83</v>
      </c>
      <c r="N627">
        <v>1</v>
      </c>
      <c r="O627">
        <v>6.5</v>
      </c>
      <c r="P627">
        <v>0</v>
      </c>
      <c r="Q627">
        <v>0</v>
      </c>
      <c r="R627">
        <v>0</v>
      </c>
      <c r="S627">
        <v>2</v>
      </c>
      <c r="T627" t="s">
        <v>2</v>
      </c>
      <c r="U627" t="s">
        <v>7</v>
      </c>
      <c r="V627">
        <v>1</v>
      </c>
      <c r="W627" t="s">
        <v>98</v>
      </c>
      <c r="X627">
        <v>1</v>
      </c>
      <c r="Y627" t="s">
        <v>98</v>
      </c>
      <c r="Z627">
        <v>14</v>
      </c>
      <c r="AA627" t="s">
        <v>744</v>
      </c>
      <c r="AD627">
        <v>42</v>
      </c>
      <c r="AE627" s="4">
        <v>44587</v>
      </c>
      <c r="AF627">
        <v>27</v>
      </c>
      <c r="AG627">
        <v>20</v>
      </c>
      <c r="AH627" s="1">
        <v>2</v>
      </c>
      <c r="AI627">
        <v>12</v>
      </c>
      <c r="AJ627">
        <v>1</v>
      </c>
      <c r="AK627">
        <v>5</v>
      </c>
      <c r="AL627">
        <v>1</v>
      </c>
      <c r="AM627">
        <v>3</v>
      </c>
      <c r="AN627">
        <v>9</v>
      </c>
      <c r="AO627">
        <v>0</v>
      </c>
      <c r="AP627">
        <v>0</v>
      </c>
      <c r="AQ627">
        <v>0</v>
      </c>
      <c r="AR627">
        <v>0</v>
      </c>
      <c r="AS627">
        <v>0</v>
      </c>
      <c r="AU627">
        <v>0</v>
      </c>
      <c r="AW627">
        <v>0</v>
      </c>
      <c r="AX627">
        <v>0</v>
      </c>
      <c r="AY627">
        <v>0</v>
      </c>
      <c r="AZ627">
        <v>0</v>
      </c>
      <c r="BB627">
        <v>0</v>
      </c>
      <c r="BC627" s="2">
        <v>2958465</v>
      </c>
      <c r="BD627">
        <v>0</v>
      </c>
      <c r="BE627">
        <v>0</v>
      </c>
    </row>
    <row r="628" spans="1:77" hidden="1" x14ac:dyDescent="0.25">
      <c r="A628">
        <v>170657</v>
      </c>
      <c r="B628" t="s">
        <v>745</v>
      </c>
      <c r="C628">
        <v>22002855</v>
      </c>
      <c r="D628" t="s">
        <v>3</v>
      </c>
      <c r="E628">
        <v>1990</v>
      </c>
      <c r="F628">
        <v>50</v>
      </c>
      <c r="G628">
        <v>155</v>
      </c>
      <c r="H628" s="2">
        <v>44576</v>
      </c>
      <c r="I628" s="2">
        <v>44577</v>
      </c>
      <c r="J628" s="2">
        <v>44578</v>
      </c>
      <c r="K628" s="2">
        <v>44580</v>
      </c>
      <c r="L628" t="s">
        <v>82</v>
      </c>
      <c r="M628" t="s">
        <v>83</v>
      </c>
      <c r="N628">
        <v>1</v>
      </c>
      <c r="O628">
        <v>10</v>
      </c>
      <c r="P628">
        <v>0</v>
      </c>
      <c r="Q628">
        <v>0</v>
      </c>
      <c r="R628">
        <v>0</v>
      </c>
      <c r="S628">
        <v>4</v>
      </c>
      <c r="T628" t="s">
        <v>2</v>
      </c>
      <c r="U628" t="s">
        <v>6</v>
      </c>
      <c r="V628">
        <v>1</v>
      </c>
      <c r="W628" t="s">
        <v>98</v>
      </c>
      <c r="X628">
        <v>1</v>
      </c>
      <c r="Y628" t="s">
        <v>98</v>
      </c>
      <c r="Z628">
        <v>0</v>
      </c>
      <c r="AD628">
        <v>8</v>
      </c>
      <c r="AE628" s="4">
        <v>44587</v>
      </c>
      <c r="AF628">
        <v>5</v>
      </c>
      <c r="AG628">
        <v>2</v>
      </c>
      <c r="AH628" s="1">
        <v>0</v>
      </c>
      <c r="AI628">
        <v>2</v>
      </c>
      <c r="AJ628">
        <v>0</v>
      </c>
      <c r="AK628">
        <v>0</v>
      </c>
      <c r="AL628">
        <v>0</v>
      </c>
      <c r="AM628">
        <v>1</v>
      </c>
      <c r="AN628">
        <v>1</v>
      </c>
      <c r="AO628">
        <v>0</v>
      </c>
      <c r="AP628">
        <v>0</v>
      </c>
      <c r="AQ628">
        <v>0</v>
      </c>
      <c r="AR628">
        <v>0</v>
      </c>
      <c r="AS628">
        <v>0</v>
      </c>
      <c r="AU628">
        <v>0</v>
      </c>
      <c r="AW628">
        <v>0</v>
      </c>
      <c r="AX628">
        <v>0</v>
      </c>
      <c r="AY628">
        <v>0</v>
      </c>
      <c r="AZ628">
        <v>0</v>
      </c>
      <c r="BB628">
        <v>0</v>
      </c>
      <c r="BC628" s="2">
        <v>2958465</v>
      </c>
      <c r="BD628">
        <v>0</v>
      </c>
      <c r="BE628">
        <v>0</v>
      </c>
    </row>
    <row r="629" spans="1:77" hidden="1" x14ac:dyDescent="0.25">
      <c r="A629">
        <v>170718</v>
      </c>
      <c r="B629" t="s">
        <v>746</v>
      </c>
      <c r="C629">
        <v>22003090</v>
      </c>
      <c r="D629" t="s">
        <v>3</v>
      </c>
      <c r="E629">
        <v>1994</v>
      </c>
      <c r="F629">
        <v>52</v>
      </c>
      <c r="G629">
        <v>154</v>
      </c>
      <c r="H629" s="2">
        <v>44601</v>
      </c>
      <c r="I629" s="2">
        <v>44602</v>
      </c>
      <c r="J629" s="2">
        <v>2958465</v>
      </c>
      <c r="K629" s="2">
        <v>44605</v>
      </c>
      <c r="L629" t="s">
        <v>82</v>
      </c>
      <c r="M629" t="s">
        <v>83</v>
      </c>
      <c r="N629">
        <v>1</v>
      </c>
      <c r="O629">
        <v>6.5</v>
      </c>
      <c r="P629">
        <v>0</v>
      </c>
      <c r="Q629">
        <v>0</v>
      </c>
      <c r="R629">
        <v>0</v>
      </c>
      <c r="S629">
        <v>1</v>
      </c>
      <c r="T629" t="s">
        <v>2</v>
      </c>
      <c r="U629" t="s">
        <v>11</v>
      </c>
      <c r="V629">
        <v>2</v>
      </c>
      <c r="W629" t="s">
        <v>91</v>
      </c>
      <c r="X629">
        <v>0</v>
      </c>
      <c r="Z629">
        <v>0</v>
      </c>
      <c r="AD629">
        <v>23</v>
      </c>
      <c r="AE629" s="4">
        <v>44613</v>
      </c>
      <c r="AF629">
        <v>10</v>
      </c>
      <c r="AG629">
        <v>8</v>
      </c>
      <c r="AH629" s="1">
        <v>0</v>
      </c>
      <c r="AI629">
        <v>2</v>
      </c>
      <c r="AJ629">
        <v>1</v>
      </c>
      <c r="AK629">
        <v>0</v>
      </c>
      <c r="AL629">
        <v>0</v>
      </c>
      <c r="AM629">
        <v>0</v>
      </c>
      <c r="AN629">
        <v>2</v>
      </c>
      <c r="AO629">
        <v>0</v>
      </c>
      <c r="AP629">
        <v>0</v>
      </c>
      <c r="AQ629">
        <v>0</v>
      </c>
      <c r="AR629">
        <v>0</v>
      </c>
      <c r="AS629">
        <v>0</v>
      </c>
      <c r="AU629">
        <v>0</v>
      </c>
      <c r="AW629">
        <v>0</v>
      </c>
      <c r="AX629">
        <v>0</v>
      </c>
      <c r="AY629">
        <v>0</v>
      </c>
      <c r="AZ629">
        <v>0</v>
      </c>
      <c r="BB629">
        <v>0</v>
      </c>
      <c r="BC629" s="2">
        <v>2958465</v>
      </c>
      <c r="BD629">
        <v>0</v>
      </c>
      <c r="BE629">
        <v>0</v>
      </c>
    </row>
    <row r="630" spans="1:77" hidden="1" x14ac:dyDescent="0.25">
      <c r="A630">
        <v>170735</v>
      </c>
      <c r="B630" t="s">
        <v>747</v>
      </c>
      <c r="C630">
        <v>22003175</v>
      </c>
      <c r="D630" t="s">
        <v>3</v>
      </c>
      <c r="E630">
        <v>1988</v>
      </c>
      <c r="F630">
        <v>50</v>
      </c>
      <c r="G630">
        <v>150</v>
      </c>
      <c r="H630" s="2">
        <v>44610</v>
      </c>
      <c r="I630" s="2">
        <v>44612</v>
      </c>
      <c r="J630" s="2">
        <v>2958465</v>
      </c>
      <c r="K630" s="2">
        <v>44615</v>
      </c>
      <c r="L630" t="s">
        <v>82</v>
      </c>
      <c r="M630" t="s">
        <v>83</v>
      </c>
      <c r="N630">
        <v>1</v>
      </c>
      <c r="P630">
        <v>0</v>
      </c>
      <c r="Q630">
        <v>0</v>
      </c>
      <c r="R630">
        <v>1001</v>
      </c>
      <c r="S630">
        <v>2</v>
      </c>
      <c r="T630" t="s">
        <v>2</v>
      </c>
      <c r="U630" t="s">
        <v>7</v>
      </c>
      <c r="V630">
        <v>2</v>
      </c>
      <c r="W630" t="s">
        <v>91</v>
      </c>
      <c r="X630">
        <v>0</v>
      </c>
      <c r="Z630">
        <v>0</v>
      </c>
      <c r="AD630">
        <v>8</v>
      </c>
      <c r="AE630" s="4">
        <v>44620</v>
      </c>
      <c r="AF630">
        <v>4</v>
      </c>
      <c r="AG630">
        <v>2</v>
      </c>
      <c r="AH630" s="1">
        <v>0</v>
      </c>
      <c r="AI630">
        <v>1</v>
      </c>
      <c r="AJ630">
        <v>3</v>
      </c>
      <c r="AK630">
        <v>0</v>
      </c>
      <c r="AL630">
        <v>0</v>
      </c>
      <c r="AM630">
        <v>0</v>
      </c>
      <c r="AN630">
        <v>4</v>
      </c>
      <c r="AO630">
        <v>0</v>
      </c>
      <c r="AP630">
        <v>0</v>
      </c>
      <c r="AQ630">
        <v>0</v>
      </c>
      <c r="AR630">
        <v>0</v>
      </c>
      <c r="AS630">
        <v>0</v>
      </c>
      <c r="AU630">
        <v>0</v>
      </c>
      <c r="AW630">
        <v>0</v>
      </c>
      <c r="AX630">
        <v>0</v>
      </c>
      <c r="AY630">
        <v>0</v>
      </c>
      <c r="AZ630">
        <v>0</v>
      </c>
      <c r="BB630">
        <v>0</v>
      </c>
      <c r="BC630" s="2">
        <v>2958465</v>
      </c>
      <c r="BD630">
        <v>0</v>
      </c>
      <c r="BE630">
        <v>0</v>
      </c>
    </row>
    <row r="631" spans="1:77" hidden="1" x14ac:dyDescent="0.25">
      <c r="A631">
        <v>170794</v>
      </c>
      <c r="B631" t="s">
        <v>748</v>
      </c>
      <c r="C631">
        <v>22003417</v>
      </c>
      <c r="D631" t="s">
        <v>3</v>
      </c>
      <c r="E631">
        <v>1991</v>
      </c>
      <c r="F631">
        <v>67</v>
      </c>
      <c r="G631">
        <v>165</v>
      </c>
      <c r="H631" s="2">
        <v>44615</v>
      </c>
      <c r="I631" s="2">
        <v>44621</v>
      </c>
      <c r="J631" s="2">
        <v>2958465</v>
      </c>
      <c r="K631" s="2">
        <v>44624</v>
      </c>
      <c r="L631" t="s">
        <v>82</v>
      </c>
      <c r="M631" t="s">
        <v>83</v>
      </c>
      <c r="N631">
        <v>1</v>
      </c>
      <c r="O631">
        <v>8</v>
      </c>
      <c r="P631">
        <v>0</v>
      </c>
      <c r="Q631">
        <v>0</v>
      </c>
      <c r="R631">
        <v>0</v>
      </c>
      <c r="S631">
        <v>4</v>
      </c>
      <c r="T631" t="s">
        <v>2</v>
      </c>
      <c r="U631" t="s">
        <v>6</v>
      </c>
      <c r="V631">
        <v>2</v>
      </c>
      <c r="W631" t="s">
        <v>91</v>
      </c>
      <c r="X631">
        <v>0</v>
      </c>
      <c r="Z631">
        <v>0</v>
      </c>
      <c r="AB631">
        <v>40.159999999999997</v>
      </c>
      <c r="AC631">
        <v>8.5000000000000006E-2</v>
      </c>
      <c r="AD631">
        <v>2</v>
      </c>
      <c r="AE631" s="4">
        <v>44629.518750000003</v>
      </c>
      <c r="AF631">
        <v>1</v>
      </c>
      <c r="AG631">
        <v>1</v>
      </c>
      <c r="AH631" s="1">
        <v>0</v>
      </c>
      <c r="AI631">
        <v>1</v>
      </c>
      <c r="AJ631">
        <v>0</v>
      </c>
      <c r="AK631">
        <v>0</v>
      </c>
      <c r="AL631">
        <v>0</v>
      </c>
      <c r="AM631">
        <v>0</v>
      </c>
      <c r="AN631">
        <v>1</v>
      </c>
      <c r="AO631">
        <v>0</v>
      </c>
      <c r="AP631">
        <v>0</v>
      </c>
      <c r="AQ631">
        <v>0</v>
      </c>
      <c r="AR631">
        <v>0</v>
      </c>
      <c r="AS631">
        <v>0</v>
      </c>
      <c r="AU631">
        <v>0</v>
      </c>
      <c r="AW631">
        <v>0</v>
      </c>
      <c r="AX631">
        <v>0</v>
      </c>
      <c r="AY631">
        <v>0</v>
      </c>
      <c r="AZ631">
        <v>0</v>
      </c>
      <c r="BB631">
        <v>0</v>
      </c>
      <c r="BC631" s="2">
        <v>2958465</v>
      </c>
      <c r="BD631">
        <v>0</v>
      </c>
      <c r="BE631">
        <v>0</v>
      </c>
      <c r="BY631" s="2"/>
    </row>
    <row r="632" spans="1:77" hidden="1" x14ac:dyDescent="0.25">
      <c r="A632">
        <v>170815</v>
      </c>
      <c r="B632" t="s">
        <v>749</v>
      </c>
      <c r="C632">
        <v>22003492</v>
      </c>
      <c r="D632" t="s">
        <v>3</v>
      </c>
      <c r="E632">
        <v>1991</v>
      </c>
      <c r="F632">
        <v>58</v>
      </c>
      <c r="G632">
        <v>153</v>
      </c>
      <c r="H632" s="2">
        <v>44581</v>
      </c>
      <c r="I632" s="2">
        <v>44582</v>
      </c>
      <c r="J632" s="2">
        <v>2958465</v>
      </c>
      <c r="K632" s="2">
        <v>44585</v>
      </c>
      <c r="L632" t="s">
        <v>82</v>
      </c>
      <c r="M632" t="s">
        <v>83</v>
      </c>
      <c r="N632">
        <v>1</v>
      </c>
      <c r="P632">
        <v>0</v>
      </c>
      <c r="Q632">
        <v>0</v>
      </c>
      <c r="R632">
        <v>10</v>
      </c>
      <c r="S632">
        <v>3</v>
      </c>
      <c r="T632" t="s">
        <v>2</v>
      </c>
      <c r="U632" t="s">
        <v>6</v>
      </c>
      <c r="V632">
        <v>2</v>
      </c>
      <c r="W632" t="s">
        <v>91</v>
      </c>
      <c r="X632">
        <v>0</v>
      </c>
      <c r="Z632">
        <v>0</v>
      </c>
      <c r="AB632">
        <v>102.7</v>
      </c>
      <c r="AC632">
        <v>0.153</v>
      </c>
      <c r="AD632">
        <v>12</v>
      </c>
      <c r="AE632" s="4">
        <v>44590.461805555555</v>
      </c>
      <c r="AF632">
        <v>6</v>
      </c>
      <c r="AG632">
        <v>3</v>
      </c>
      <c r="AH632" s="1">
        <v>0</v>
      </c>
      <c r="AI632">
        <v>0</v>
      </c>
      <c r="AJ632">
        <v>2</v>
      </c>
      <c r="AK632">
        <v>0</v>
      </c>
      <c r="AL632">
        <v>0</v>
      </c>
      <c r="AM632">
        <v>0</v>
      </c>
      <c r="AN632">
        <v>2</v>
      </c>
      <c r="AO632">
        <v>0</v>
      </c>
      <c r="AP632">
        <v>0</v>
      </c>
      <c r="AQ632">
        <v>0</v>
      </c>
      <c r="AR632">
        <v>0</v>
      </c>
      <c r="AS632">
        <v>0</v>
      </c>
      <c r="AU632">
        <v>0</v>
      </c>
      <c r="AW632">
        <v>0</v>
      </c>
      <c r="AX632">
        <v>0</v>
      </c>
      <c r="AY632">
        <v>0</v>
      </c>
      <c r="AZ632">
        <v>0</v>
      </c>
      <c r="BB632">
        <v>0</v>
      </c>
      <c r="BC632" s="2">
        <v>2958465</v>
      </c>
      <c r="BD632">
        <v>0</v>
      </c>
      <c r="BE632">
        <v>0</v>
      </c>
    </row>
    <row r="633" spans="1:77" hidden="1" x14ac:dyDescent="0.25">
      <c r="A633">
        <v>170984</v>
      </c>
      <c r="B633" t="s">
        <v>750</v>
      </c>
      <c r="C633">
        <v>22004538</v>
      </c>
      <c r="D633" t="s">
        <v>3</v>
      </c>
      <c r="E633">
        <v>1995</v>
      </c>
      <c r="F633">
        <v>50</v>
      </c>
      <c r="G633">
        <v>159</v>
      </c>
      <c r="H633" s="2">
        <v>44690</v>
      </c>
      <c r="I633" s="2">
        <v>44692</v>
      </c>
      <c r="J633" s="2">
        <v>2958465</v>
      </c>
      <c r="K633" s="2">
        <v>44695</v>
      </c>
      <c r="L633" t="s">
        <v>82</v>
      </c>
      <c r="M633" t="s">
        <v>106</v>
      </c>
      <c r="N633">
        <v>2</v>
      </c>
      <c r="O633">
        <v>7</v>
      </c>
      <c r="P633">
        <v>0</v>
      </c>
      <c r="Q633">
        <v>0</v>
      </c>
      <c r="R633">
        <v>0</v>
      </c>
      <c r="S633">
        <v>3</v>
      </c>
      <c r="T633" t="s">
        <v>2</v>
      </c>
      <c r="U633" t="s">
        <v>6</v>
      </c>
      <c r="V633">
        <v>2</v>
      </c>
      <c r="W633" t="s">
        <v>91</v>
      </c>
      <c r="X633">
        <v>0</v>
      </c>
      <c r="Z633">
        <v>0</v>
      </c>
      <c r="AC633">
        <v>0.05</v>
      </c>
      <c r="AD633">
        <v>20</v>
      </c>
      <c r="AE633" s="4">
        <v>44702</v>
      </c>
      <c r="AF633">
        <v>7</v>
      </c>
      <c r="AG633">
        <v>6</v>
      </c>
      <c r="AH633" s="1">
        <v>0</v>
      </c>
      <c r="AI633">
        <v>5</v>
      </c>
      <c r="AJ633">
        <v>1</v>
      </c>
      <c r="AK633">
        <v>0</v>
      </c>
      <c r="AL633">
        <v>0</v>
      </c>
      <c r="AM633">
        <v>4</v>
      </c>
      <c r="AN633">
        <v>4</v>
      </c>
      <c r="AO633">
        <v>0</v>
      </c>
      <c r="AP633">
        <v>0</v>
      </c>
      <c r="AQ633">
        <v>0</v>
      </c>
      <c r="AR633">
        <v>0</v>
      </c>
      <c r="AS633">
        <v>0</v>
      </c>
      <c r="AU633">
        <v>0</v>
      </c>
      <c r="AW633">
        <v>0</v>
      </c>
      <c r="AX633">
        <v>0</v>
      </c>
      <c r="AY633">
        <v>0</v>
      </c>
      <c r="AZ633">
        <v>0</v>
      </c>
      <c r="BB633">
        <v>0</v>
      </c>
      <c r="BC633" s="2">
        <v>2958465</v>
      </c>
      <c r="BD633">
        <v>0</v>
      </c>
      <c r="BE633">
        <v>0</v>
      </c>
    </row>
    <row r="634" spans="1:77" hidden="1" x14ac:dyDescent="0.25">
      <c r="A634">
        <v>171059</v>
      </c>
      <c r="B634" t="s">
        <v>751</v>
      </c>
      <c r="C634">
        <v>22005306</v>
      </c>
      <c r="D634" t="s">
        <v>3</v>
      </c>
      <c r="E634">
        <v>1988</v>
      </c>
      <c r="F634">
        <v>60</v>
      </c>
      <c r="G634">
        <v>155</v>
      </c>
      <c r="H634" s="2">
        <v>44598</v>
      </c>
      <c r="I634" s="2">
        <v>44601</v>
      </c>
      <c r="J634" s="2">
        <v>2958465</v>
      </c>
      <c r="K634" s="2">
        <v>44604</v>
      </c>
      <c r="L634" t="s">
        <v>82</v>
      </c>
      <c r="M634" t="s">
        <v>83</v>
      </c>
      <c r="N634">
        <v>1</v>
      </c>
      <c r="P634">
        <v>0</v>
      </c>
      <c r="Q634">
        <v>0</v>
      </c>
      <c r="R634">
        <v>0</v>
      </c>
      <c r="S634">
        <v>3</v>
      </c>
      <c r="T634" t="s">
        <v>2</v>
      </c>
      <c r="U634" t="s">
        <v>11</v>
      </c>
      <c r="V634">
        <v>2</v>
      </c>
      <c r="W634" t="s">
        <v>91</v>
      </c>
      <c r="X634">
        <v>0</v>
      </c>
      <c r="Z634">
        <v>0</v>
      </c>
      <c r="AD634">
        <v>9</v>
      </c>
      <c r="AE634" s="4">
        <v>44611</v>
      </c>
      <c r="AF634">
        <v>5</v>
      </c>
      <c r="AG634">
        <v>3</v>
      </c>
      <c r="AH634" s="1">
        <v>0</v>
      </c>
      <c r="AI634">
        <v>1</v>
      </c>
      <c r="AJ634">
        <v>1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U634">
        <v>0</v>
      </c>
      <c r="AW634">
        <v>0</v>
      </c>
      <c r="AX634">
        <v>0</v>
      </c>
      <c r="AY634">
        <v>0</v>
      </c>
      <c r="AZ634">
        <v>0</v>
      </c>
      <c r="BB634">
        <v>0</v>
      </c>
      <c r="BC634" s="2">
        <v>2958465</v>
      </c>
      <c r="BD634">
        <v>0</v>
      </c>
      <c r="BE634">
        <v>0</v>
      </c>
    </row>
    <row r="635" spans="1:77" hidden="1" x14ac:dyDescent="0.25">
      <c r="A635">
        <v>171063</v>
      </c>
      <c r="B635" t="s">
        <v>752</v>
      </c>
      <c r="C635">
        <v>22005319</v>
      </c>
      <c r="D635" t="s">
        <v>3</v>
      </c>
      <c r="E635">
        <v>1991</v>
      </c>
      <c r="F635">
        <v>44</v>
      </c>
      <c r="G635">
        <v>152</v>
      </c>
      <c r="H635" s="2">
        <v>44641</v>
      </c>
      <c r="I635" s="2">
        <v>44643</v>
      </c>
      <c r="J635" s="2">
        <v>2958465</v>
      </c>
      <c r="K635" s="2">
        <v>44646</v>
      </c>
      <c r="L635" t="s">
        <v>82</v>
      </c>
      <c r="M635" t="s">
        <v>83</v>
      </c>
      <c r="N635">
        <v>1</v>
      </c>
      <c r="O635">
        <v>5.5</v>
      </c>
      <c r="P635">
        <v>0</v>
      </c>
      <c r="Q635">
        <v>0</v>
      </c>
      <c r="R635">
        <v>0</v>
      </c>
      <c r="S635">
        <v>3</v>
      </c>
      <c r="T635" t="s">
        <v>2</v>
      </c>
      <c r="U635" t="s">
        <v>11</v>
      </c>
      <c r="V635">
        <v>2</v>
      </c>
      <c r="W635" t="s">
        <v>91</v>
      </c>
      <c r="X635">
        <v>0</v>
      </c>
      <c r="Z635">
        <v>0</v>
      </c>
      <c r="AD635">
        <v>13</v>
      </c>
      <c r="AE635" s="4">
        <v>44651</v>
      </c>
      <c r="AF635">
        <v>10</v>
      </c>
      <c r="AG635">
        <v>8</v>
      </c>
      <c r="AH635" s="1">
        <v>0</v>
      </c>
      <c r="AI635">
        <v>2</v>
      </c>
      <c r="AJ635">
        <v>1</v>
      </c>
      <c r="AK635">
        <v>0</v>
      </c>
      <c r="AL635">
        <v>0</v>
      </c>
      <c r="AM635">
        <v>0</v>
      </c>
      <c r="AN635">
        <v>3</v>
      </c>
      <c r="AO635">
        <v>0</v>
      </c>
      <c r="AP635">
        <v>0</v>
      </c>
      <c r="AQ635">
        <v>0</v>
      </c>
      <c r="AR635">
        <v>0</v>
      </c>
      <c r="AS635">
        <v>0</v>
      </c>
      <c r="AU635">
        <v>0</v>
      </c>
      <c r="AW635">
        <v>0</v>
      </c>
      <c r="AX635">
        <v>0</v>
      </c>
      <c r="AY635">
        <v>0</v>
      </c>
      <c r="AZ635">
        <v>0</v>
      </c>
      <c r="BB635">
        <v>0</v>
      </c>
      <c r="BC635" s="2">
        <v>2958465</v>
      </c>
      <c r="BD635">
        <v>0</v>
      </c>
      <c r="BE635">
        <v>0</v>
      </c>
    </row>
    <row r="636" spans="1:77" hidden="1" x14ac:dyDescent="0.25">
      <c r="A636">
        <v>171084</v>
      </c>
      <c r="B636" t="s">
        <v>753</v>
      </c>
      <c r="C636">
        <v>22005394</v>
      </c>
      <c r="D636" t="s">
        <v>3</v>
      </c>
      <c r="E636">
        <v>1989</v>
      </c>
      <c r="F636">
        <v>55</v>
      </c>
      <c r="G636">
        <v>160</v>
      </c>
      <c r="H636" s="2">
        <v>44598</v>
      </c>
      <c r="I636" s="2">
        <v>44600</v>
      </c>
      <c r="J636" s="2">
        <v>2958465</v>
      </c>
      <c r="K636" s="2">
        <v>44603</v>
      </c>
      <c r="L636" t="s">
        <v>82</v>
      </c>
      <c r="M636" t="s">
        <v>85</v>
      </c>
      <c r="N636">
        <v>1</v>
      </c>
      <c r="O636">
        <v>8</v>
      </c>
      <c r="P636">
        <v>0</v>
      </c>
      <c r="Q636">
        <v>0</v>
      </c>
      <c r="R636">
        <v>1001</v>
      </c>
      <c r="S636">
        <v>2</v>
      </c>
      <c r="T636" t="s">
        <v>2</v>
      </c>
      <c r="U636" t="s">
        <v>11</v>
      </c>
      <c r="V636">
        <v>2</v>
      </c>
      <c r="W636" t="s">
        <v>91</v>
      </c>
      <c r="X636">
        <v>0</v>
      </c>
      <c r="Z636">
        <v>0</v>
      </c>
      <c r="AB636">
        <v>40.83</v>
      </c>
      <c r="AC636">
        <v>0.05</v>
      </c>
      <c r="AD636">
        <v>12</v>
      </c>
      <c r="AE636" s="4">
        <v>44610</v>
      </c>
      <c r="AF636">
        <v>7</v>
      </c>
      <c r="AG636">
        <v>4</v>
      </c>
      <c r="AH636" s="1">
        <v>0</v>
      </c>
      <c r="AI636">
        <v>0</v>
      </c>
      <c r="AJ636">
        <v>2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U636">
        <v>0</v>
      </c>
      <c r="AW636">
        <v>0</v>
      </c>
      <c r="AX636">
        <v>0</v>
      </c>
      <c r="AY636">
        <v>0</v>
      </c>
      <c r="AZ636">
        <v>0</v>
      </c>
      <c r="BB636">
        <v>0</v>
      </c>
      <c r="BC636" s="2">
        <v>2958465</v>
      </c>
      <c r="BD636">
        <v>0</v>
      </c>
      <c r="BE636">
        <v>0</v>
      </c>
    </row>
    <row r="637" spans="1:77" hidden="1" x14ac:dyDescent="0.25">
      <c r="A637">
        <v>171096</v>
      </c>
      <c r="B637" t="s">
        <v>754</v>
      </c>
      <c r="C637">
        <v>22005433</v>
      </c>
      <c r="D637" t="s">
        <v>3</v>
      </c>
      <c r="E637">
        <v>1987</v>
      </c>
      <c r="F637">
        <v>67</v>
      </c>
      <c r="G637">
        <v>157</v>
      </c>
      <c r="H637" s="2">
        <v>44601</v>
      </c>
      <c r="I637" s="2">
        <v>44605</v>
      </c>
      <c r="J637" s="2">
        <v>44605</v>
      </c>
      <c r="K637" s="2">
        <v>44608</v>
      </c>
      <c r="L637" t="s">
        <v>82</v>
      </c>
      <c r="M637" t="s">
        <v>83</v>
      </c>
      <c r="N637">
        <v>1</v>
      </c>
      <c r="O637">
        <v>13</v>
      </c>
      <c r="P637">
        <v>0</v>
      </c>
      <c r="Q637">
        <v>0</v>
      </c>
      <c r="R637">
        <v>0</v>
      </c>
      <c r="S637">
        <v>6</v>
      </c>
      <c r="T637" t="s">
        <v>2</v>
      </c>
      <c r="U637" t="s">
        <v>6</v>
      </c>
      <c r="V637">
        <v>2</v>
      </c>
      <c r="W637" t="s">
        <v>91</v>
      </c>
      <c r="X637">
        <v>0</v>
      </c>
      <c r="Z637">
        <v>0</v>
      </c>
      <c r="AD637">
        <v>23</v>
      </c>
      <c r="AE637" s="4">
        <v>44615</v>
      </c>
      <c r="AF637">
        <v>12</v>
      </c>
      <c r="AG637">
        <v>10</v>
      </c>
      <c r="AH637" s="1">
        <v>1</v>
      </c>
      <c r="AI637">
        <v>5</v>
      </c>
      <c r="AJ637">
        <v>2</v>
      </c>
      <c r="AK637">
        <v>0</v>
      </c>
      <c r="AL637">
        <v>2</v>
      </c>
      <c r="AM637">
        <v>4</v>
      </c>
      <c r="AN637">
        <v>6</v>
      </c>
      <c r="AO637">
        <v>0</v>
      </c>
      <c r="AP637">
        <v>0</v>
      </c>
      <c r="AQ637">
        <v>0</v>
      </c>
      <c r="AR637">
        <v>0</v>
      </c>
      <c r="AS637">
        <v>0</v>
      </c>
      <c r="AU637">
        <v>0</v>
      </c>
      <c r="AW637">
        <v>0</v>
      </c>
      <c r="AX637">
        <v>0</v>
      </c>
      <c r="AY637">
        <v>0</v>
      </c>
      <c r="AZ637">
        <v>0</v>
      </c>
      <c r="BB637">
        <v>0</v>
      </c>
      <c r="BC637" s="2">
        <v>2958465</v>
      </c>
      <c r="BD637">
        <v>0</v>
      </c>
      <c r="BE637">
        <v>0</v>
      </c>
    </row>
    <row r="638" spans="1:77" hidden="1" x14ac:dyDescent="0.25">
      <c r="A638">
        <v>171221</v>
      </c>
      <c r="B638" t="s">
        <v>755</v>
      </c>
      <c r="C638">
        <v>22005857</v>
      </c>
      <c r="D638" t="s">
        <v>3</v>
      </c>
      <c r="E638">
        <v>1991</v>
      </c>
      <c r="F638">
        <v>55</v>
      </c>
      <c r="G638">
        <v>164</v>
      </c>
      <c r="H638" s="2">
        <v>44586</v>
      </c>
      <c r="I638" s="2">
        <v>44602</v>
      </c>
      <c r="J638" s="2">
        <v>2958465</v>
      </c>
      <c r="K638" s="2">
        <v>44605</v>
      </c>
      <c r="L638" t="s">
        <v>90</v>
      </c>
      <c r="M638" t="s">
        <v>83</v>
      </c>
      <c r="N638">
        <v>1</v>
      </c>
      <c r="O638">
        <v>10</v>
      </c>
      <c r="P638">
        <v>0</v>
      </c>
      <c r="Q638">
        <v>0</v>
      </c>
      <c r="R638">
        <v>0</v>
      </c>
      <c r="S638">
        <v>8</v>
      </c>
      <c r="T638" t="s">
        <v>2</v>
      </c>
      <c r="U638" t="s">
        <v>6</v>
      </c>
      <c r="V638">
        <v>2</v>
      </c>
      <c r="W638" t="s">
        <v>91</v>
      </c>
      <c r="X638">
        <v>0</v>
      </c>
      <c r="Z638">
        <v>0</v>
      </c>
      <c r="AB638">
        <v>243.1</v>
      </c>
      <c r="AC638">
        <v>13.67</v>
      </c>
      <c r="AD638">
        <v>14</v>
      </c>
      <c r="AE638" s="4">
        <v>44610.459027777775</v>
      </c>
      <c r="AF638">
        <v>8</v>
      </c>
      <c r="AG638">
        <v>2</v>
      </c>
      <c r="AH638" s="1">
        <v>0</v>
      </c>
      <c r="AI638">
        <v>0</v>
      </c>
      <c r="AJ638">
        <v>2</v>
      </c>
      <c r="AK638">
        <v>0</v>
      </c>
      <c r="AL638">
        <v>0</v>
      </c>
      <c r="AM638">
        <v>0</v>
      </c>
      <c r="AN638">
        <v>2</v>
      </c>
      <c r="AO638">
        <v>0</v>
      </c>
      <c r="AP638">
        <v>0</v>
      </c>
      <c r="AQ638">
        <v>0</v>
      </c>
      <c r="AR638">
        <v>0</v>
      </c>
      <c r="AS638">
        <v>0</v>
      </c>
      <c r="AU638">
        <v>0</v>
      </c>
      <c r="AW638">
        <v>0</v>
      </c>
      <c r="AX638">
        <v>0</v>
      </c>
      <c r="AY638">
        <v>0</v>
      </c>
      <c r="AZ638">
        <v>0</v>
      </c>
      <c r="BB638">
        <v>0</v>
      </c>
      <c r="BC638" s="2">
        <v>2958465</v>
      </c>
      <c r="BD638">
        <v>0</v>
      </c>
      <c r="BE638">
        <v>0</v>
      </c>
    </row>
    <row r="639" spans="1:77" hidden="1" x14ac:dyDescent="0.25">
      <c r="A639">
        <v>171223</v>
      </c>
      <c r="B639" t="s">
        <v>756</v>
      </c>
      <c r="C639">
        <v>22005862</v>
      </c>
      <c r="D639" t="s">
        <v>3</v>
      </c>
      <c r="E639">
        <v>1993</v>
      </c>
      <c r="F639">
        <v>57</v>
      </c>
      <c r="G639">
        <v>158</v>
      </c>
      <c r="H639" s="2">
        <v>44601</v>
      </c>
      <c r="I639" s="2">
        <v>44602</v>
      </c>
      <c r="J639" s="2">
        <v>2958465</v>
      </c>
      <c r="K639" s="2">
        <v>44605</v>
      </c>
      <c r="L639" t="s">
        <v>82</v>
      </c>
      <c r="M639" t="s">
        <v>83</v>
      </c>
      <c r="N639">
        <v>1</v>
      </c>
      <c r="O639">
        <v>12.5</v>
      </c>
      <c r="P639">
        <v>0</v>
      </c>
      <c r="Q639">
        <v>0</v>
      </c>
      <c r="R639">
        <v>0</v>
      </c>
      <c r="S639">
        <v>2</v>
      </c>
      <c r="T639" t="s">
        <v>2</v>
      </c>
      <c r="U639" t="s">
        <v>11</v>
      </c>
      <c r="V639">
        <v>2</v>
      </c>
      <c r="W639" t="s">
        <v>91</v>
      </c>
      <c r="X639">
        <v>0</v>
      </c>
      <c r="Z639">
        <v>0</v>
      </c>
      <c r="AB639">
        <v>190.5</v>
      </c>
      <c r="AC639">
        <v>11.33</v>
      </c>
      <c r="AD639">
        <v>34</v>
      </c>
      <c r="AE639" s="4">
        <v>44612</v>
      </c>
      <c r="AF639">
        <v>20</v>
      </c>
      <c r="AG639">
        <v>16</v>
      </c>
      <c r="AH639" s="1">
        <v>4</v>
      </c>
      <c r="AI639">
        <v>3</v>
      </c>
      <c r="AJ639">
        <v>2</v>
      </c>
      <c r="AK639">
        <v>1</v>
      </c>
      <c r="AL639">
        <v>2</v>
      </c>
      <c r="AM639">
        <v>4</v>
      </c>
      <c r="AN639">
        <v>7</v>
      </c>
      <c r="AO639">
        <v>0</v>
      </c>
      <c r="AP639">
        <v>0</v>
      </c>
      <c r="AQ639">
        <v>0</v>
      </c>
      <c r="AR639">
        <v>0</v>
      </c>
      <c r="AS639">
        <v>0</v>
      </c>
      <c r="AU639">
        <v>0</v>
      </c>
      <c r="AW639">
        <v>0</v>
      </c>
      <c r="AX639">
        <v>0</v>
      </c>
      <c r="AY639">
        <v>0</v>
      </c>
      <c r="AZ639">
        <v>0</v>
      </c>
      <c r="BB639">
        <v>0</v>
      </c>
      <c r="BC639" s="2">
        <v>2958465</v>
      </c>
      <c r="BD639">
        <v>0</v>
      </c>
      <c r="BE639">
        <v>0</v>
      </c>
    </row>
    <row r="640" spans="1:77" hidden="1" x14ac:dyDescent="0.25">
      <c r="A640">
        <v>171245</v>
      </c>
      <c r="B640" t="s">
        <v>757</v>
      </c>
      <c r="C640">
        <v>20404307</v>
      </c>
      <c r="D640" t="s">
        <v>3</v>
      </c>
      <c r="E640">
        <v>1989</v>
      </c>
      <c r="F640">
        <v>54</v>
      </c>
      <c r="G640">
        <v>158</v>
      </c>
      <c r="H640" s="2">
        <v>44601</v>
      </c>
      <c r="I640" s="2">
        <v>44602</v>
      </c>
      <c r="J640" s="2">
        <v>2958465</v>
      </c>
      <c r="K640" s="2">
        <v>44605</v>
      </c>
      <c r="L640" t="s">
        <v>82</v>
      </c>
      <c r="M640" t="s">
        <v>83</v>
      </c>
      <c r="N640">
        <v>1</v>
      </c>
      <c r="O640">
        <v>12</v>
      </c>
      <c r="P640">
        <v>0</v>
      </c>
      <c r="Q640">
        <v>0</v>
      </c>
      <c r="R640">
        <v>10</v>
      </c>
      <c r="S640">
        <v>2</v>
      </c>
      <c r="T640" t="s">
        <v>2</v>
      </c>
      <c r="U640" t="s">
        <v>6</v>
      </c>
      <c r="V640">
        <v>2</v>
      </c>
      <c r="W640" t="s">
        <v>91</v>
      </c>
      <c r="X640">
        <v>0</v>
      </c>
      <c r="Z640">
        <v>0</v>
      </c>
      <c r="AD640">
        <v>8</v>
      </c>
      <c r="AE640" s="4">
        <v>44613</v>
      </c>
      <c r="AF640">
        <v>5</v>
      </c>
      <c r="AG640">
        <v>3</v>
      </c>
      <c r="AH640" s="1">
        <v>1</v>
      </c>
      <c r="AI640">
        <v>1</v>
      </c>
      <c r="AJ640">
        <v>1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U640">
        <v>0</v>
      </c>
      <c r="AW640">
        <v>0</v>
      </c>
      <c r="AX640">
        <v>0</v>
      </c>
      <c r="AY640">
        <v>0</v>
      </c>
      <c r="AZ640">
        <v>0</v>
      </c>
      <c r="BB640">
        <v>0</v>
      </c>
      <c r="BC640" s="2">
        <v>2958465</v>
      </c>
      <c r="BD640">
        <v>0</v>
      </c>
      <c r="BE640">
        <v>0</v>
      </c>
    </row>
    <row r="641" spans="1:77" hidden="1" x14ac:dyDescent="0.25">
      <c r="A641">
        <v>171259</v>
      </c>
      <c r="B641" t="s">
        <v>758</v>
      </c>
      <c r="C641">
        <v>22006004</v>
      </c>
      <c r="D641" t="s">
        <v>3</v>
      </c>
      <c r="E641">
        <v>1994</v>
      </c>
      <c r="F641">
        <v>50</v>
      </c>
      <c r="G641">
        <v>158</v>
      </c>
      <c r="H641" s="2">
        <v>44589</v>
      </c>
      <c r="I641" s="2">
        <v>44603</v>
      </c>
      <c r="J641" s="2">
        <v>2958465</v>
      </c>
      <c r="K641" s="2">
        <v>44606</v>
      </c>
      <c r="L641" t="s">
        <v>82</v>
      </c>
      <c r="M641" t="s">
        <v>83</v>
      </c>
      <c r="N641">
        <v>1</v>
      </c>
      <c r="O641">
        <v>8.5</v>
      </c>
      <c r="P641">
        <v>0</v>
      </c>
      <c r="Q641">
        <v>0</v>
      </c>
      <c r="R641">
        <v>0</v>
      </c>
      <c r="S641">
        <v>5</v>
      </c>
      <c r="T641" t="s">
        <v>2</v>
      </c>
      <c r="U641" t="s">
        <v>11</v>
      </c>
      <c r="V641">
        <v>2</v>
      </c>
      <c r="W641" t="s">
        <v>91</v>
      </c>
      <c r="X641">
        <v>0</v>
      </c>
      <c r="Z641">
        <v>0</v>
      </c>
      <c r="AD641">
        <v>19</v>
      </c>
      <c r="AE641" s="4">
        <v>44614</v>
      </c>
      <c r="AF641">
        <v>15</v>
      </c>
      <c r="AG641">
        <v>9</v>
      </c>
      <c r="AH641" s="1">
        <v>1</v>
      </c>
      <c r="AI641">
        <v>1</v>
      </c>
      <c r="AJ641">
        <v>0</v>
      </c>
      <c r="AK641">
        <v>1</v>
      </c>
      <c r="AL641">
        <v>1</v>
      </c>
      <c r="AM641">
        <v>0</v>
      </c>
      <c r="AN641">
        <v>4</v>
      </c>
      <c r="AO641">
        <v>0</v>
      </c>
      <c r="AP641">
        <v>0</v>
      </c>
      <c r="AQ641">
        <v>0</v>
      </c>
      <c r="AR641">
        <v>0</v>
      </c>
      <c r="AS641">
        <v>0</v>
      </c>
      <c r="AU641">
        <v>0</v>
      </c>
      <c r="AW641">
        <v>0</v>
      </c>
      <c r="AX641">
        <v>0</v>
      </c>
      <c r="AY641">
        <v>0</v>
      </c>
      <c r="AZ641">
        <v>0</v>
      </c>
      <c r="BB641">
        <v>0</v>
      </c>
      <c r="BC641" s="2">
        <v>2958465</v>
      </c>
      <c r="BD641">
        <v>0</v>
      </c>
      <c r="BE641">
        <v>0</v>
      </c>
    </row>
    <row r="642" spans="1:77" hidden="1" x14ac:dyDescent="0.25">
      <c r="A642">
        <v>171287</v>
      </c>
      <c r="B642" t="s">
        <v>759</v>
      </c>
      <c r="C642">
        <v>22006062</v>
      </c>
      <c r="D642" t="s">
        <v>3</v>
      </c>
      <c r="E642">
        <v>1987</v>
      </c>
      <c r="F642">
        <v>55</v>
      </c>
      <c r="G642">
        <v>165</v>
      </c>
      <c r="H642" s="2">
        <v>44602</v>
      </c>
      <c r="I642" s="2">
        <v>44603</v>
      </c>
      <c r="J642" s="2">
        <v>2958465</v>
      </c>
      <c r="K642" s="2">
        <v>44606</v>
      </c>
      <c r="L642" t="s">
        <v>82</v>
      </c>
      <c r="M642" t="s">
        <v>83</v>
      </c>
      <c r="N642">
        <v>1</v>
      </c>
      <c r="P642">
        <v>0</v>
      </c>
      <c r="Q642">
        <v>0</v>
      </c>
      <c r="R642">
        <v>0</v>
      </c>
      <c r="S642">
        <v>2</v>
      </c>
      <c r="T642" t="s">
        <v>2</v>
      </c>
      <c r="U642" t="s">
        <v>6</v>
      </c>
      <c r="V642">
        <v>2</v>
      </c>
      <c r="W642" t="s">
        <v>91</v>
      </c>
      <c r="X642">
        <v>0</v>
      </c>
      <c r="Z642">
        <v>0</v>
      </c>
      <c r="AD642">
        <v>17</v>
      </c>
      <c r="AE642" s="4">
        <v>44611.506944444445</v>
      </c>
      <c r="AF642">
        <v>11</v>
      </c>
      <c r="AG642">
        <v>8</v>
      </c>
      <c r="AH642" s="1">
        <v>0</v>
      </c>
      <c r="AI642">
        <v>5</v>
      </c>
      <c r="AJ642">
        <v>1</v>
      </c>
      <c r="AK642">
        <v>0</v>
      </c>
      <c r="AL642">
        <v>0</v>
      </c>
      <c r="AM642">
        <v>0</v>
      </c>
      <c r="AN642">
        <v>6</v>
      </c>
      <c r="AO642">
        <v>0</v>
      </c>
      <c r="AP642">
        <v>0</v>
      </c>
      <c r="AQ642">
        <v>0</v>
      </c>
      <c r="AR642">
        <v>0</v>
      </c>
      <c r="AS642">
        <v>0</v>
      </c>
      <c r="AU642">
        <v>0</v>
      </c>
      <c r="AW642">
        <v>0</v>
      </c>
      <c r="AX642">
        <v>0</v>
      </c>
      <c r="AY642">
        <v>0</v>
      </c>
      <c r="AZ642">
        <v>0</v>
      </c>
      <c r="BB642">
        <v>0</v>
      </c>
      <c r="BC642" s="2">
        <v>2958465</v>
      </c>
      <c r="BD642">
        <v>0</v>
      </c>
      <c r="BE642">
        <v>0</v>
      </c>
    </row>
    <row r="643" spans="1:77" hidden="1" x14ac:dyDescent="0.25">
      <c r="A643">
        <v>171303</v>
      </c>
      <c r="B643" t="s">
        <v>760</v>
      </c>
      <c r="C643">
        <v>22006088</v>
      </c>
      <c r="D643" t="s">
        <v>3</v>
      </c>
      <c r="E643">
        <v>1995</v>
      </c>
      <c r="F643">
        <v>55</v>
      </c>
      <c r="G643">
        <v>158</v>
      </c>
      <c r="H643" s="2">
        <v>44636</v>
      </c>
      <c r="I643" s="2">
        <v>44636</v>
      </c>
      <c r="J643" s="2">
        <v>44636</v>
      </c>
      <c r="K643" s="2">
        <v>44639</v>
      </c>
      <c r="L643" t="s">
        <v>90</v>
      </c>
      <c r="M643" t="s">
        <v>83</v>
      </c>
      <c r="N643">
        <v>1</v>
      </c>
      <c r="O643">
        <v>5.5</v>
      </c>
      <c r="P643">
        <v>0</v>
      </c>
      <c r="Q643">
        <v>0</v>
      </c>
      <c r="R643">
        <v>10</v>
      </c>
      <c r="S643">
        <v>2</v>
      </c>
      <c r="T643" t="s">
        <v>18</v>
      </c>
      <c r="U643" t="s">
        <v>6</v>
      </c>
      <c r="V643">
        <v>2</v>
      </c>
      <c r="W643" t="s">
        <v>91</v>
      </c>
      <c r="X643">
        <v>0</v>
      </c>
      <c r="Z643">
        <v>0</v>
      </c>
      <c r="AB643">
        <v>74.53</v>
      </c>
      <c r="AC643" t="s">
        <v>92</v>
      </c>
      <c r="AD643">
        <v>18</v>
      </c>
      <c r="AE643" s="4">
        <v>44644</v>
      </c>
      <c r="AF643">
        <v>13</v>
      </c>
      <c r="AG643">
        <v>9</v>
      </c>
      <c r="AH643" s="1">
        <v>0</v>
      </c>
      <c r="AI643">
        <v>3</v>
      </c>
      <c r="AJ643">
        <v>0</v>
      </c>
      <c r="AK643">
        <v>0</v>
      </c>
      <c r="AL643">
        <v>0</v>
      </c>
      <c r="AM643">
        <v>0</v>
      </c>
      <c r="AN643">
        <v>3</v>
      </c>
      <c r="AO643">
        <v>0</v>
      </c>
      <c r="AP643">
        <v>0</v>
      </c>
      <c r="AQ643">
        <v>0</v>
      </c>
      <c r="AR643">
        <v>0</v>
      </c>
      <c r="AS643">
        <v>0</v>
      </c>
      <c r="AU643">
        <v>0</v>
      </c>
      <c r="AW643">
        <v>0</v>
      </c>
      <c r="AX643">
        <v>0</v>
      </c>
      <c r="AY643">
        <v>0</v>
      </c>
      <c r="AZ643">
        <v>0</v>
      </c>
      <c r="BB643">
        <v>0</v>
      </c>
      <c r="BC643" s="2">
        <v>2958465</v>
      </c>
      <c r="BD643">
        <v>0</v>
      </c>
      <c r="BE643">
        <v>0</v>
      </c>
    </row>
    <row r="644" spans="1:77" hidden="1" x14ac:dyDescent="0.25">
      <c r="A644">
        <v>171318</v>
      </c>
      <c r="B644" t="s">
        <v>761</v>
      </c>
      <c r="C644">
        <v>22006123</v>
      </c>
      <c r="D644" t="s">
        <v>3</v>
      </c>
      <c r="E644">
        <v>1993</v>
      </c>
      <c r="F644">
        <v>47</v>
      </c>
      <c r="G644">
        <v>153</v>
      </c>
      <c r="H644" s="2">
        <v>44610</v>
      </c>
      <c r="I644" s="2">
        <v>44612</v>
      </c>
      <c r="J644" s="2">
        <v>2958465</v>
      </c>
      <c r="K644" s="2">
        <v>44615</v>
      </c>
      <c r="L644" t="s">
        <v>82</v>
      </c>
      <c r="M644" t="s">
        <v>83</v>
      </c>
      <c r="N644">
        <v>1</v>
      </c>
      <c r="O644">
        <v>7</v>
      </c>
      <c r="P644">
        <v>0</v>
      </c>
      <c r="Q644">
        <v>0</v>
      </c>
      <c r="R644">
        <v>0</v>
      </c>
      <c r="S644">
        <v>2</v>
      </c>
      <c r="T644" t="s">
        <v>2</v>
      </c>
      <c r="U644" t="s">
        <v>11</v>
      </c>
      <c r="V644">
        <v>2</v>
      </c>
      <c r="W644" t="s">
        <v>91</v>
      </c>
      <c r="X644">
        <v>0</v>
      </c>
      <c r="Z644">
        <v>0</v>
      </c>
      <c r="AD644">
        <v>17</v>
      </c>
      <c r="AE644" s="4">
        <v>44620</v>
      </c>
      <c r="AF644">
        <v>8</v>
      </c>
      <c r="AG644">
        <v>6</v>
      </c>
      <c r="AH644" s="1">
        <v>0</v>
      </c>
      <c r="AI644">
        <v>2</v>
      </c>
      <c r="AJ644">
        <v>2</v>
      </c>
      <c r="AK644">
        <v>0</v>
      </c>
      <c r="AL644">
        <v>0</v>
      </c>
      <c r="AM644">
        <v>0</v>
      </c>
      <c r="AN644">
        <v>4</v>
      </c>
      <c r="AO644">
        <v>0</v>
      </c>
      <c r="AP644">
        <v>0</v>
      </c>
      <c r="AQ644">
        <v>0</v>
      </c>
      <c r="AR644">
        <v>0</v>
      </c>
      <c r="AS644">
        <v>0</v>
      </c>
      <c r="AU644">
        <v>0</v>
      </c>
      <c r="AW644">
        <v>0</v>
      </c>
      <c r="AX644">
        <v>0</v>
      </c>
      <c r="AY644">
        <v>0</v>
      </c>
      <c r="AZ644">
        <v>0</v>
      </c>
      <c r="BB644">
        <v>0</v>
      </c>
      <c r="BC644" s="2">
        <v>2958465</v>
      </c>
      <c r="BD644">
        <v>0</v>
      </c>
      <c r="BE644">
        <v>0</v>
      </c>
    </row>
    <row r="645" spans="1:77" hidden="1" x14ac:dyDescent="0.25">
      <c r="A645">
        <v>171320</v>
      </c>
      <c r="B645" t="s">
        <v>762</v>
      </c>
      <c r="C645">
        <v>22006126</v>
      </c>
      <c r="D645" t="s">
        <v>3</v>
      </c>
      <c r="E645">
        <v>1992</v>
      </c>
      <c r="F645">
        <v>49</v>
      </c>
      <c r="G645">
        <v>148</v>
      </c>
      <c r="H645" s="2">
        <v>44601</v>
      </c>
      <c r="I645" s="2">
        <v>44605</v>
      </c>
      <c r="J645" s="2">
        <v>44605</v>
      </c>
      <c r="K645" s="2">
        <v>44608</v>
      </c>
      <c r="L645" t="s">
        <v>82</v>
      </c>
      <c r="M645" t="s">
        <v>83</v>
      </c>
      <c r="N645">
        <v>1</v>
      </c>
      <c r="O645">
        <v>8</v>
      </c>
      <c r="P645">
        <v>0</v>
      </c>
      <c r="Q645">
        <v>0</v>
      </c>
      <c r="R645">
        <v>10</v>
      </c>
      <c r="S645">
        <v>4</v>
      </c>
      <c r="T645" t="s">
        <v>2</v>
      </c>
      <c r="U645" t="s">
        <v>5</v>
      </c>
      <c r="V645">
        <v>2</v>
      </c>
      <c r="W645" t="s">
        <v>91</v>
      </c>
      <c r="X645">
        <v>0</v>
      </c>
      <c r="Z645">
        <v>0</v>
      </c>
      <c r="AB645">
        <v>34.51</v>
      </c>
      <c r="AC645">
        <v>0.05</v>
      </c>
      <c r="AD645">
        <v>25</v>
      </c>
      <c r="AE645" s="4">
        <v>44616</v>
      </c>
      <c r="AF645">
        <v>20</v>
      </c>
      <c r="AG645">
        <v>13</v>
      </c>
      <c r="AH645" s="1">
        <v>1</v>
      </c>
      <c r="AI645">
        <v>7</v>
      </c>
      <c r="AJ645">
        <v>2</v>
      </c>
      <c r="AK645">
        <v>0</v>
      </c>
      <c r="AL645">
        <v>0</v>
      </c>
      <c r="AM645">
        <v>2</v>
      </c>
      <c r="AN645">
        <v>2</v>
      </c>
      <c r="AO645">
        <v>0</v>
      </c>
      <c r="AP645">
        <v>0</v>
      </c>
      <c r="AQ645">
        <v>0</v>
      </c>
      <c r="AR645">
        <v>0</v>
      </c>
      <c r="AS645">
        <v>0</v>
      </c>
      <c r="AU645">
        <v>0</v>
      </c>
      <c r="AW645">
        <v>0</v>
      </c>
      <c r="AX645">
        <v>0</v>
      </c>
      <c r="AY645">
        <v>0</v>
      </c>
      <c r="AZ645">
        <v>0</v>
      </c>
      <c r="BB645">
        <v>0</v>
      </c>
      <c r="BC645" s="2">
        <v>2958465</v>
      </c>
      <c r="BD645">
        <v>0</v>
      </c>
      <c r="BE645">
        <v>0</v>
      </c>
    </row>
    <row r="646" spans="1:77" hidden="1" x14ac:dyDescent="0.25">
      <c r="A646">
        <v>171335</v>
      </c>
      <c r="B646" t="s">
        <v>763</v>
      </c>
      <c r="C646">
        <v>22006175</v>
      </c>
      <c r="D646" t="s">
        <v>3</v>
      </c>
      <c r="E646">
        <v>1987</v>
      </c>
      <c r="F646">
        <v>52</v>
      </c>
      <c r="G646">
        <v>150</v>
      </c>
      <c r="H646" s="2">
        <v>44669</v>
      </c>
      <c r="I646" s="2">
        <v>44671</v>
      </c>
      <c r="J646" s="2">
        <v>2958465</v>
      </c>
      <c r="K646" s="2">
        <v>44674</v>
      </c>
      <c r="L646" t="s">
        <v>82</v>
      </c>
      <c r="M646" t="s">
        <v>106</v>
      </c>
      <c r="N646">
        <v>1</v>
      </c>
      <c r="P646">
        <v>0</v>
      </c>
      <c r="Q646">
        <v>0</v>
      </c>
      <c r="R646">
        <v>0</v>
      </c>
      <c r="S646">
        <v>1</v>
      </c>
      <c r="T646" t="s">
        <v>2</v>
      </c>
      <c r="U646" t="s">
        <v>7</v>
      </c>
      <c r="V646">
        <v>2</v>
      </c>
      <c r="W646" t="s">
        <v>91</v>
      </c>
      <c r="X646">
        <v>0</v>
      </c>
      <c r="Z646">
        <v>0</v>
      </c>
      <c r="AD646">
        <v>20</v>
      </c>
      <c r="AE646" s="4">
        <v>44679</v>
      </c>
      <c r="AF646">
        <v>8</v>
      </c>
      <c r="AG646">
        <v>4</v>
      </c>
      <c r="AH646" s="1">
        <v>0</v>
      </c>
      <c r="AI646">
        <v>4</v>
      </c>
      <c r="AJ646">
        <v>0</v>
      </c>
      <c r="AK646">
        <v>0</v>
      </c>
      <c r="AL646">
        <v>0</v>
      </c>
      <c r="AM646">
        <v>0</v>
      </c>
      <c r="AN646">
        <v>4</v>
      </c>
      <c r="AO646">
        <v>0</v>
      </c>
      <c r="AP646">
        <v>0</v>
      </c>
      <c r="AQ646">
        <v>0</v>
      </c>
      <c r="AR646">
        <v>0</v>
      </c>
      <c r="AS646">
        <v>0</v>
      </c>
      <c r="AU646">
        <v>0</v>
      </c>
      <c r="AW646">
        <v>0</v>
      </c>
      <c r="AX646">
        <v>0</v>
      </c>
      <c r="AY646">
        <v>0</v>
      </c>
      <c r="AZ646">
        <v>0</v>
      </c>
      <c r="BB646">
        <v>0</v>
      </c>
      <c r="BC646" s="2">
        <v>2958465</v>
      </c>
      <c r="BD646">
        <v>0</v>
      </c>
      <c r="BE646">
        <v>0</v>
      </c>
    </row>
    <row r="647" spans="1:77" hidden="1" x14ac:dyDescent="0.25">
      <c r="A647">
        <v>171440</v>
      </c>
      <c r="B647" t="s">
        <v>764</v>
      </c>
      <c r="C647">
        <v>22006419</v>
      </c>
      <c r="D647" t="s">
        <v>3</v>
      </c>
      <c r="E647">
        <v>1993</v>
      </c>
      <c r="F647">
        <v>46</v>
      </c>
      <c r="G647">
        <v>160</v>
      </c>
      <c r="H647" s="2">
        <v>44606</v>
      </c>
      <c r="I647" s="2">
        <v>44608</v>
      </c>
      <c r="J647" s="2">
        <v>2958465</v>
      </c>
      <c r="K647" s="2">
        <v>44610</v>
      </c>
      <c r="L647" t="s">
        <v>82</v>
      </c>
      <c r="M647" t="s">
        <v>83</v>
      </c>
      <c r="N647">
        <v>1</v>
      </c>
      <c r="O647">
        <v>10</v>
      </c>
      <c r="P647">
        <v>0</v>
      </c>
      <c r="Q647">
        <v>0</v>
      </c>
      <c r="R647">
        <v>0</v>
      </c>
      <c r="S647">
        <v>4</v>
      </c>
      <c r="T647" t="s">
        <v>2</v>
      </c>
      <c r="U647" t="s">
        <v>7</v>
      </c>
      <c r="V647">
        <v>1</v>
      </c>
      <c r="W647" t="s">
        <v>98</v>
      </c>
      <c r="X647">
        <v>0</v>
      </c>
      <c r="Z647">
        <v>0</v>
      </c>
      <c r="AD647">
        <v>17</v>
      </c>
      <c r="AE647" s="4">
        <v>44615</v>
      </c>
      <c r="AF647">
        <v>13</v>
      </c>
      <c r="AG647">
        <v>7</v>
      </c>
      <c r="AH647" s="1">
        <v>1</v>
      </c>
      <c r="AI647">
        <v>4</v>
      </c>
      <c r="AJ647">
        <v>1</v>
      </c>
      <c r="AK647">
        <v>0</v>
      </c>
      <c r="AL647">
        <v>0</v>
      </c>
      <c r="AM647">
        <v>0</v>
      </c>
      <c r="AN647">
        <v>6</v>
      </c>
      <c r="AO647">
        <v>0</v>
      </c>
      <c r="AP647">
        <v>0</v>
      </c>
      <c r="AQ647">
        <v>0</v>
      </c>
      <c r="AR647">
        <v>0</v>
      </c>
      <c r="AS647">
        <v>0</v>
      </c>
      <c r="AU647">
        <v>0</v>
      </c>
      <c r="AW647">
        <v>0</v>
      </c>
      <c r="AX647">
        <v>0</v>
      </c>
      <c r="AY647">
        <v>0</v>
      </c>
      <c r="AZ647">
        <v>0</v>
      </c>
      <c r="BB647">
        <v>0</v>
      </c>
      <c r="BC647" s="2">
        <v>2958465</v>
      </c>
      <c r="BD647">
        <v>0</v>
      </c>
      <c r="BE647">
        <v>0</v>
      </c>
    </row>
    <row r="648" spans="1:77" hidden="1" x14ac:dyDescent="0.25">
      <c r="A648">
        <v>171521</v>
      </c>
      <c r="B648" t="s">
        <v>765</v>
      </c>
      <c r="C648">
        <v>22006600</v>
      </c>
      <c r="D648" t="s">
        <v>3</v>
      </c>
      <c r="E648">
        <v>1990</v>
      </c>
      <c r="F648">
        <v>68</v>
      </c>
      <c r="G648">
        <v>161</v>
      </c>
      <c r="H648" s="2">
        <v>44606</v>
      </c>
      <c r="I648" s="2">
        <v>44607</v>
      </c>
      <c r="J648" s="2">
        <v>2958465</v>
      </c>
      <c r="K648" s="2">
        <v>44610</v>
      </c>
      <c r="L648" t="s">
        <v>82</v>
      </c>
      <c r="M648" t="s">
        <v>106</v>
      </c>
      <c r="N648">
        <v>2</v>
      </c>
      <c r="O648">
        <v>7.5</v>
      </c>
      <c r="P648">
        <v>0</v>
      </c>
      <c r="Q648">
        <v>0</v>
      </c>
      <c r="R648">
        <v>0</v>
      </c>
      <c r="S648">
        <v>7</v>
      </c>
      <c r="T648" t="s">
        <v>766</v>
      </c>
      <c r="U648" t="s">
        <v>99</v>
      </c>
      <c r="V648">
        <v>2</v>
      </c>
      <c r="W648" t="s">
        <v>91</v>
      </c>
      <c r="X648">
        <v>0</v>
      </c>
      <c r="Z648">
        <v>0</v>
      </c>
      <c r="AB648">
        <v>52.99</v>
      </c>
      <c r="AC648">
        <v>0.05</v>
      </c>
      <c r="AD648">
        <v>27</v>
      </c>
      <c r="AE648" s="4">
        <v>44615</v>
      </c>
      <c r="AF648">
        <v>13</v>
      </c>
      <c r="AG648">
        <v>13</v>
      </c>
      <c r="AH648" s="1">
        <v>0</v>
      </c>
      <c r="AI648">
        <v>4</v>
      </c>
      <c r="AJ648">
        <v>2</v>
      </c>
      <c r="AK648">
        <v>0</v>
      </c>
      <c r="AL648">
        <v>0</v>
      </c>
      <c r="AM648">
        <v>0</v>
      </c>
      <c r="AN648">
        <v>6</v>
      </c>
      <c r="AO648">
        <v>0</v>
      </c>
      <c r="AP648">
        <v>0</v>
      </c>
      <c r="AQ648">
        <v>0</v>
      </c>
      <c r="AR648">
        <v>0</v>
      </c>
      <c r="AS648">
        <v>0</v>
      </c>
      <c r="AU648">
        <v>0</v>
      </c>
      <c r="AW648">
        <v>0</v>
      </c>
      <c r="AX648">
        <v>0</v>
      </c>
      <c r="AY648">
        <v>0</v>
      </c>
      <c r="AZ648">
        <v>0</v>
      </c>
      <c r="BB648">
        <v>0</v>
      </c>
      <c r="BC648" s="2">
        <v>2958465</v>
      </c>
      <c r="BD648">
        <v>0</v>
      </c>
      <c r="BE648">
        <v>0</v>
      </c>
    </row>
    <row r="649" spans="1:77" hidden="1" x14ac:dyDescent="0.25">
      <c r="A649">
        <v>171602</v>
      </c>
      <c r="B649" t="s">
        <v>767</v>
      </c>
      <c r="C649">
        <v>22006813</v>
      </c>
      <c r="D649" t="s">
        <v>3</v>
      </c>
      <c r="E649">
        <v>1991</v>
      </c>
      <c r="F649">
        <v>52</v>
      </c>
      <c r="G649">
        <v>152</v>
      </c>
      <c r="H649" s="2">
        <v>44599</v>
      </c>
      <c r="I649" s="2">
        <v>44608</v>
      </c>
      <c r="J649" s="2">
        <v>2958465</v>
      </c>
      <c r="K649" s="2">
        <v>44611</v>
      </c>
      <c r="L649" t="s">
        <v>90</v>
      </c>
      <c r="M649" t="s">
        <v>97</v>
      </c>
      <c r="N649">
        <v>1</v>
      </c>
      <c r="O649">
        <v>10</v>
      </c>
      <c r="P649">
        <v>0</v>
      </c>
      <c r="Q649">
        <v>0</v>
      </c>
      <c r="R649">
        <v>10</v>
      </c>
      <c r="S649">
        <v>3</v>
      </c>
      <c r="T649" t="s">
        <v>768</v>
      </c>
      <c r="U649" t="s">
        <v>6</v>
      </c>
      <c r="V649">
        <v>2</v>
      </c>
      <c r="W649" t="s">
        <v>253</v>
      </c>
      <c r="X649">
        <v>0</v>
      </c>
      <c r="Z649">
        <v>0</v>
      </c>
      <c r="AB649">
        <v>177.2</v>
      </c>
      <c r="AC649">
        <v>7.5999999999999998E-2</v>
      </c>
      <c r="AD649">
        <v>21</v>
      </c>
      <c r="AE649" s="4">
        <v>44618.443055555559</v>
      </c>
      <c r="AF649">
        <v>12</v>
      </c>
      <c r="AG649">
        <v>7</v>
      </c>
      <c r="AH649" s="1">
        <v>0</v>
      </c>
      <c r="AI649">
        <v>6</v>
      </c>
      <c r="AJ649">
        <v>0</v>
      </c>
      <c r="AK649">
        <v>1</v>
      </c>
      <c r="AL649">
        <v>0</v>
      </c>
      <c r="AM649">
        <v>1</v>
      </c>
      <c r="AN649">
        <v>4</v>
      </c>
      <c r="AO649">
        <v>0</v>
      </c>
      <c r="AP649">
        <v>0</v>
      </c>
      <c r="AQ649">
        <v>0</v>
      </c>
      <c r="AR649">
        <v>0</v>
      </c>
      <c r="AS649">
        <v>0</v>
      </c>
      <c r="AU649">
        <v>0</v>
      </c>
      <c r="AW649">
        <v>0</v>
      </c>
      <c r="AX649">
        <v>0</v>
      </c>
      <c r="AY649">
        <v>0</v>
      </c>
      <c r="AZ649">
        <v>0</v>
      </c>
      <c r="BB649">
        <v>0</v>
      </c>
      <c r="BC649" s="2">
        <v>2958465</v>
      </c>
      <c r="BD649">
        <v>0</v>
      </c>
      <c r="BE649">
        <v>0</v>
      </c>
    </row>
    <row r="650" spans="1:77" hidden="1" x14ac:dyDescent="0.25">
      <c r="A650">
        <v>171715</v>
      </c>
      <c r="B650" t="s">
        <v>769</v>
      </c>
      <c r="C650">
        <v>22007102</v>
      </c>
      <c r="D650" t="s">
        <v>3</v>
      </c>
      <c r="E650">
        <v>1995</v>
      </c>
      <c r="F650">
        <v>52</v>
      </c>
      <c r="G650">
        <v>161</v>
      </c>
      <c r="H650" s="2">
        <v>44649</v>
      </c>
      <c r="I650" s="2">
        <v>44650</v>
      </c>
      <c r="J650" s="2">
        <v>2958465</v>
      </c>
      <c r="K650" s="2">
        <v>44653</v>
      </c>
      <c r="L650" t="s">
        <v>82</v>
      </c>
      <c r="M650" t="s">
        <v>83</v>
      </c>
      <c r="N650">
        <v>1</v>
      </c>
      <c r="O650">
        <v>6</v>
      </c>
      <c r="P650">
        <v>0</v>
      </c>
      <c r="Q650">
        <v>0</v>
      </c>
      <c r="R650" t="s">
        <v>79</v>
      </c>
      <c r="S650" t="s">
        <v>79</v>
      </c>
      <c r="T650" t="s">
        <v>2</v>
      </c>
      <c r="U650" t="s">
        <v>6</v>
      </c>
      <c r="V650">
        <v>2</v>
      </c>
      <c r="W650" t="s">
        <v>91</v>
      </c>
      <c r="X650">
        <v>0</v>
      </c>
      <c r="Z650">
        <v>0</v>
      </c>
      <c r="AD650">
        <v>12</v>
      </c>
      <c r="AE650" s="4">
        <v>44660.538194444445</v>
      </c>
      <c r="AF650">
        <v>10</v>
      </c>
      <c r="AG650">
        <v>8</v>
      </c>
      <c r="AH650" s="1">
        <v>0</v>
      </c>
      <c r="AI650">
        <v>8</v>
      </c>
      <c r="AJ650">
        <v>0</v>
      </c>
      <c r="AK650">
        <v>0</v>
      </c>
      <c r="AL650">
        <v>2</v>
      </c>
      <c r="AM650">
        <v>3</v>
      </c>
      <c r="AN650">
        <v>4</v>
      </c>
      <c r="AO650">
        <v>0</v>
      </c>
      <c r="AP650">
        <v>0</v>
      </c>
      <c r="AQ650">
        <v>0</v>
      </c>
      <c r="AR650">
        <v>0</v>
      </c>
      <c r="AS650">
        <v>0</v>
      </c>
      <c r="AU650">
        <v>0</v>
      </c>
      <c r="AW650">
        <v>0</v>
      </c>
      <c r="AX650">
        <v>0</v>
      </c>
      <c r="AY650">
        <v>0</v>
      </c>
      <c r="AZ650">
        <v>0</v>
      </c>
      <c r="BB650">
        <v>0</v>
      </c>
      <c r="BC650" s="2">
        <v>2958465</v>
      </c>
      <c r="BD650">
        <v>0</v>
      </c>
      <c r="BE650">
        <v>0</v>
      </c>
    </row>
    <row r="651" spans="1:77" hidden="1" x14ac:dyDescent="0.25">
      <c r="A651">
        <v>171736</v>
      </c>
      <c r="B651" t="s">
        <v>770</v>
      </c>
      <c r="C651">
        <v>22007136</v>
      </c>
      <c r="D651" t="s">
        <v>3</v>
      </c>
      <c r="E651">
        <v>1997</v>
      </c>
      <c r="F651">
        <v>65</v>
      </c>
      <c r="G651">
        <v>150</v>
      </c>
      <c r="H651" s="2">
        <v>44611</v>
      </c>
      <c r="I651" s="2">
        <v>44612</v>
      </c>
      <c r="J651" s="2">
        <v>2958465</v>
      </c>
      <c r="K651" s="2">
        <v>44615</v>
      </c>
      <c r="L651" t="s">
        <v>90</v>
      </c>
      <c r="M651" t="s">
        <v>83</v>
      </c>
      <c r="N651">
        <v>1</v>
      </c>
      <c r="O651">
        <v>6</v>
      </c>
      <c r="P651">
        <v>0</v>
      </c>
      <c r="Q651">
        <v>0</v>
      </c>
      <c r="R651">
        <v>0</v>
      </c>
      <c r="S651" t="s">
        <v>771</v>
      </c>
      <c r="T651" t="s">
        <v>2</v>
      </c>
      <c r="U651" t="s">
        <v>6</v>
      </c>
      <c r="V651">
        <v>2</v>
      </c>
      <c r="W651" t="s">
        <v>253</v>
      </c>
      <c r="X651">
        <v>0</v>
      </c>
      <c r="Z651">
        <v>0</v>
      </c>
      <c r="AB651">
        <v>31.13</v>
      </c>
      <c r="AC651">
        <v>0.122</v>
      </c>
      <c r="AD651">
        <v>32</v>
      </c>
      <c r="AE651" s="4">
        <v>44623.493055555555</v>
      </c>
      <c r="AF651">
        <v>21</v>
      </c>
      <c r="AG651">
        <v>12</v>
      </c>
      <c r="AH651" s="1">
        <v>0</v>
      </c>
      <c r="AI651">
        <v>7</v>
      </c>
      <c r="AJ651">
        <v>2</v>
      </c>
      <c r="AK651">
        <v>0</v>
      </c>
      <c r="AL651">
        <v>1</v>
      </c>
      <c r="AM651">
        <v>0</v>
      </c>
      <c r="AN651">
        <v>2</v>
      </c>
      <c r="AO651">
        <v>0</v>
      </c>
      <c r="AP651">
        <v>0</v>
      </c>
      <c r="AQ651">
        <v>0</v>
      </c>
      <c r="AR651">
        <v>0</v>
      </c>
      <c r="AS651">
        <v>0</v>
      </c>
      <c r="AU651">
        <v>0</v>
      </c>
      <c r="AW651">
        <v>0</v>
      </c>
      <c r="AX651">
        <v>0</v>
      </c>
      <c r="AY651">
        <v>0</v>
      </c>
      <c r="AZ651">
        <v>0</v>
      </c>
      <c r="BB651">
        <v>0</v>
      </c>
      <c r="BC651" s="2">
        <v>2958465</v>
      </c>
      <c r="BD651">
        <v>0</v>
      </c>
      <c r="BE651">
        <v>0</v>
      </c>
      <c r="BY651" s="2"/>
    </row>
    <row r="652" spans="1:77" hidden="1" x14ac:dyDescent="0.25">
      <c r="A652">
        <v>172099</v>
      </c>
      <c r="B652" t="s">
        <v>772</v>
      </c>
      <c r="C652">
        <v>22007857</v>
      </c>
      <c r="D652" t="s">
        <v>3</v>
      </c>
      <c r="E652">
        <v>1990</v>
      </c>
      <c r="F652">
        <v>58</v>
      </c>
      <c r="G652">
        <v>162</v>
      </c>
      <c r="H652" s="2">
        <v>44673</v>
      </c>
      <c r="I652" s="2">
        <v>2958465</v>
      </c>
      <c r="J652" s="2">
        <v>2958465</v>
      </c>
      <c r="K652" s="2">
        <v>44677</v>
      </c>
      <c r="L652" t="s">
        <v>81</v>
      </c>
      <c r="M652" t="s">
        <v>106</v>
      </c>
      <c r="N652">
        <v>1</v>
      </c>
      <c r="P652">
        <v>0</v>
      </c>
      <c r="Q652">
        <v>0</v>
      </c>
      <c r="R652">
        <v>0</v>
      </c>
      <c r="S652" t="s">
        <v>773</v>
      </c>
      <c r="T652" t="s">
        <v>2</v>
      </c>
      <c r="U652" t="s">
        <v>5</v>
      </c>
      <c r="V652">
        <v>2</v>
      </c>
      <c r="W652" t="s">
        <v>774</v>
      </c>
      <c r="X652">
        <v>0</v>
      </c>
      <c r="Z652">
        <v>0</v>
      </c>
      <c r="AD652">
        <v>15</v>
      </c>
      <c r="AE652" s="4">
        <v>44682</v>
      </c>
      <c r="AF652">
        <v>11</v>
      </c>
      <c r="AG652">
        <v>3</v>
      </c>
      <c r="AH652" s="1">
        <v>0</v>
      </c>
      <c r="AI652">
        <v>1</v>
      </c>
      <c r="AJ652">
        <v>1</v>
      </c>
      <c r="AK652">
        <v>0</v>
      </c>
      <c r="AL652">
        <v>0</v>
      </c>
      <c r="AM652">
        <v>0</v>
      </c>
      <c r="AN652">
        <v>0</v>
      </c>
      <c r="AO652">
        <v>2</v>
      </c>
      <c r="AP652">
        <v>0</v>
      </c>
      <c r="AQ652">
        <v>0</v>
      </c>
      <c r="AR652">
        <v>1</v>
      </c>
      <c r="AS652">
        <v>1</v>
      </c>
      <c r="AT652">
        <v>418</v>
      </c>
      <c r="AU652">
        <v>1</v>
      </c>
      <c r="AW652">
        <v>1</v>
      </c>
      <c r="AX652">
        <v>0</v>
      </c>
      <c r="AY652">
        <v>0</v>
      </c>
      <c r="AZ652">
        <v>9</v>
      </c>
      <c r="BA652" t="s">
        <v>775</v>
      </c>
      <c r="BB652">
        <v>1</v>
      </c>
      <c r="BC652" s="2">
        <v>44419</v>
      </c>
      <c r="BD652">
        <v>0</v>
      </c>
      <c r="BE652">
        <v>0</v>
      </c>
    </row>
    <row r="653" spans="1:77" hidden="1" x14ac:dyDescent="0.25">
      <c r="A653">
        <v>172145</v>
      </c>
      <c r="B653" t="s">
        <v>776</v>
      </c>
      <c r="C653">
        <v>22007938</v>
      </c>
      <c r="D653" t="s">
        <v>3</v>
      </c>
      <c r="E653">
        <v>1989</v>
      </c>
      <c r="F653">
        <v>80</v>
      </c>
      <c r="G653">
        <v>150</v>
      </c>
      <c r="H653" s="2">
        <v>44582</v>
      </c>
      <c r="I653" s="2">
        <v>44613</v>
      </c>
      <c r="J653" s="2">
        <v>2958465</v>
      </c>
      <c r="K653" s="2">
        <v>44616</v>
      </c>
      <c r="L653" t="s">
        <v>82</v>
      </c>
      <c r="M653" t="s">
        <v>83</v>
      </c>
      <c r="N653">
        <v>1</v>
      </c>
      <c r="P653">
        <v>0</v>
      </c>
      <c r="Q653">
        <v>0</v>
      </c>
      <c r="R653">
        <v>0</v>
      </c>
      <c r="S653">
        <v>3</v>
      </c>
      <c r="T653" t="s">
        <v>2</v>
      </c>
      <c r="U653" t="s">
        <v>6</v>
      </c>
      <c r="V653">
        <v>2</v>
      </c>
      <c r="W653" t="s">
        <v>91</v>
      </c>
      <c r="X653">
        <v>0</v>
      </c>
      <c r="Z653">
        <v>0</v>
      </c>
      <c r="AD653">
        <v>13</v>
      </c>
      <c r="AE653" s="4">
        <v>44621</v>
      </c>
      <c r="AF653">
        <v>8</v>
      </c>
      <c r="AG653">
        <v>5</v>
      </c>
      <c r="AH653" s="1">
        <v>0</v>
      </c>
      <c r="AI653">
        <v>3</v>
      </c>
      <c r="AJ653">
        <v>1</v>
      </c>
      <c r="AK653">
        <v>0</v>
      </c>
      <c r="AL653">
        <v>0</v>
      </c>
      <c r="AM653">
        <v>0</v>
      </c>
      <c r="AN653">
        <v>4</v>
      </c>
      <c r="AO653">
        <v>0</v>
      </c>
      <c r="AP653">
        <v>0</v>
      </c>
      <c r="AQ653">
        <v>0</v>
      </c>
      <c r="AR653">
        <v>0</v>
      </c>
      <c r="AS653">
        <v>0</v>
      </c>
      <c r="AU653">
        <v>0</v>
      </c>
      <c r="AW653">
        <v>0</v>
      </c>
      <c r="AX653">
        <v>0</v>
      </c>
      <c r="AY653">
        <v>0</v>
      </c>
      <c r="AZ653">
        <v>0</v>
      </c>
      <c r="BB653">
        <v>0</v>
      </c>
      <c r="BC653" s="2">
        <v>2958465</v>
      </c>
      <c r="BD653">
        <v>0</v>
      </c>
      <c r="BE653">
        <v>0</v>
      </c>
    </row>
    <row r="654" spans="1:77" hidden="1" x14ac:dyDescent="0.25">
      <c r="A654">
        <v>172572</v>
      </c>
      <c r="B654" t="s">
        <v>777</v>
      </c>
      <c r="C654">
        <v>22009015</v>
      </c>
      <c r="D654" t="s">
        <v>3</v>
      </c>
      <c r="E654">
        <v>1978</v>
      </c>
      <c r="F654">
        <v>50</v>
      </c>
      <c r="G654">
        <v>160</v>
      </c>
      <c r="H654" s="2">
        <v>44615</v>
      </c>
      <c r="I654" s="2">
        <v>44616</v>
      </c>
      <c r="J654" s="2">
        <v>44627</v>
      </c>
      <c r="K654" s="2">
        <v>44629</v>
      </c>
      <c r="L654" t="s">
        <v>82</v>
      </c>
      <c r="M654" t="s">
        <v>83</v>
      </c>
      <c r="N654">
        <v>1</v>
      </c>
      <c r="O654">
        <v>7</v>
      </c>
      <c r="P654">
        <v>0</v>
      </c>
      <c r="Q654">
        <v>0</v>
      </c>
      <c r="R654">
        <v>2012</v>
      </c>
      <c r="S654">
        <v>2</v>
      </c>
      <c r="T654" t="s">
        <v>113</v>
      </c>
      <c r="U654" t="s">
        <v>6</v>
      </c>
      <c r="V654">
        <v>11</v>
      </c>
      <c r="W654" t="s">
        <v>778</v>
      </c>
      <c r="X654">
        <v>7</v>
      </c>
      <c r="Y654" t="s">
        <v>260</v>
      </c>
      <c r="Z654">
        <v>0</v>
      </c>
      <c r="AA654" t="s">
        <v>86</v>
      </c>
      <c r="AD654">
        <v>0</v>
      </c>
      <c r="AE654" s="4">
        <v>44629</v>
      </c>
      <c r="AF654">
        <v>0</v>
      </c>
      <c r="AG654">
        <v>0</v>
      </c>
      <c r="AH654" s="1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U654">
        <v>0</v>
      </c>
      <c r="AW654">
        <v>0</v>
      </c>
      <c r="AX654">
        <v>0</v>
      </c>
      <c r="AY654">
        <v>0</v>
      </c>
      <c r="AZ654">
        <v>0</v>
      </c>
      <c r="BB654">
        <v>0</v>
      </c>
      <c r="BC654" s="2">
        <v>2958465</v>
      </c>
      <c r="BD654">
        <v>0</v>
      </c>
      <c r="BE654">
        <v>0</v>
      </c>
    </row>
    <row r="655" spans="1:77" hidden="1" x14ac:dyDescent="0.25">
      <c r="A655">
        <v>172612</v>
      </c>
      <c r="B655" t="s">
        <v>779</v>
      </c>
      <c r="C655">
        <v>22009108</v>
      </c>
      <c r="D655" t="s">
        <v>3</v>
      </c>
      <c r="E655">
        <v>1990</v>
      </c>
      <c r="F655">
        <v>45</v>
      </c>
      <c r="G655">
        <v>160</v>
      </c>
      <c r="H655" s="2">
        <v>44615</v>
      </c>
      <c r="I655" s="2">
        <v>44616</v>
      </c>
      <c r="J655" s="2">
        <v>2958465</v>
      </c>
      <c r="K655" s="2">
        <v>44619</v>
      </c>
      <c r="L655" t="s">
        <v>82</v>
      </c>
      <c r="M655" t="s">
        <v>83</v>
      </c>
      <c r="N655">
        <v>1</v>
      </c>
      <c r="O655">
        <v>10</v>
      </c>
      <c r="P655">
        <v>0</v>
      </c>
      <c r="Q655">
        <v>0</v>
      </c>
      <c r="R655">
        <v>0</v>
      </c>
      <c r="S655">
        <v>9</v>
      </c>
      <c r="T655" t="s">
        <v>2</v>
      </c>
      <c r="U655" t="s">
        <v>6</v>
      </c>
      <c r="V655">
        <v>2</v>
      </c>
      <c r="W655" t="s">
        <v>91</v>
      </c>
      <c r="X655">
        <v>0</v>
      </c>
      <c r="Z655">
        <v>0</v>
      </c>
      <c r="AD655">
        <v>17</v>
      </c>
      <c r="AE655" s="4">
        <v>44624</v>
      </c>
      <c r="AF655">
        <v>8</v>
      </c>
      <c r="AG655">
        <v>8</v>
      </c>
      <c r="AH655" s="1">
        <v>0</v>
      </c>
      <c r="AI655">
        <v>3</v>
      </c>
      <c r="AJ655">
        <v>1</v>
      </c>
      <c r="AK655">
        <v>0</v>
      </c>
      <c r="AL655">
        <v>0</v>
      </c>
      <c r="AM655">
        <v>0</v>
      </c>
      <c r="AN655">
        <v>4</v>
      </c>
      <c r="AO655">
        <v>0</v>
      </c>
      <c r="AP655">
        <v>0</v>
      </c>
      <c r="AQ655">
        <v>0</v>
      </c>
      <c r="AR655">
        <v>0</v>
      </c>
      <c r="AS655">
        <v>0</v>
      </c>
      <c r="AU655">
        <v>0</v>
      </c>
      <c r="AW655">
        <v>0</v>
      </c>
      <c r="AX655">
        <v>0</v>
      </c>
      <c r="AY655">
        <v>0</v>
      </c>
      <c r="AZ655">
        <v>0</v>
      </c>
      <c r="BB655">
        <v>0</v>
      </c>
      <c r="BC655" s="2">
        <v>2958465</v>
      </c>
      <c r="BD655">
        <v>0</v>
      </c>
      <c r="BE655">
        <v>0</v>
      </c>
      <c r="BY655" s="2"/>
    </row>
    <row r="656" spans="1:77" hidden="1" x14ac:dyDescent="0.25">
      <c r="A656">
        <v>172711</v>
      </c>
      <c r="B656" t="s">
        <v>780</v>
      </c>
      <c r="C656">
        <v>22009362</v>
      </c>
      <c r="D656" t="s">
        <v>3</v>
      </c>
      <c r="E656">
        <v>1993</v>
      </c>
      <c r="F656">
        <v>50</v>
      </c>
      <c r="G656">
        <v>159</v>
      </c>
      <c r="H656" s="2">
        <v>44615</v>
      </c>
      <c r="I656" s="2">
        <v>44617</v>
      </c>
      <c r="J656" s="2">
        <v>2958465</v>
      </c>
      <c r="K656" s="2">
        <v>44620</v>
      </c>
      <c r="L656" t="s">
        <v>82</v>
      </c>
      <c r="M656" t="s">
        <v>83</v>
      </c>
      <c r="N656">
        <v>2</v>
      </c>
      <c r="O656">
        <v>6</v>
      </c>
      <c r="P656">
        <v>0</v>
      </c>
      <c r="Q656">
        <v>0</v>
      </c>
      <c r="R656">
        <v>10</v>
      </c>
      <c r="S656">
        <v>5</v>
      </c>
      <c r="T656" t="s">
        <v>2</v>
      </c>
      <c r="U656" t="s">
        <v>6</v>
      </c>
      <c r="V656">
        <v>2</v>
      </c>
      <c r="W656" t="s">
        <v>91</v>
      </c>
      <c r="X656">
        <v>0</v>
      </c>
      <c r="Z656">
        <v>0</v>
      </c>
      <c r="AB656">
        <v>49.76</v>
      </c>
      <c r="AC656">
        <v>0.124</v>
      </c>
      <c r="AD656">
        <v>24</v>
      </c>
      <c r="AE656" s="4">
        <v>44628.532638888886</v>
      </c>
      <c r="AF656">
        <v>20</v>
      </c>
      <c r="AG656">
        <v>18</v>
      </c>
      <c r="AH656" s="1">
        <v>0</v>
      </c>
      <c r="AI656">
        <v>6</v>
      </c>
      <c r="AJ656">
        <v>3</v>
      </c>
      <c r="AK656">
        <v>0</v>
      </c>
      <c r="AL656">
        <v>0</v>
      </c>
      <c r="AM656">
        <v>0</v>
      </c>
      <c r="AN656">
        <v>1</v>
      </c>
      <c r="AO656">
        <v>0</v>
      </c>
      <c r="AP656">
        <v>0</v>
      </c>
      <c r="AQ656">
        <v>0</v>
      </c>
      <c r="AR656">
        <v>0</v>
      </c>
      <c r="AS656">
        <v>0</v>
      </c>
      <c r="AU656">
        <v>0</v>
      </c>
      <c r="AW656">
        <v>0</v>
      </c>
      <c r="AX656">
        <v>0</v>
      </c>
      <c r="AY656">
        <v>0</v>
      </c>
      <c r="AZ656">
        <v>0</v>
      </c>
      <c r="BB656">
        <v>0</v>
      </c>
      <c r="BC656" s="2">
        <v>2958465</v>
      </c>
      <c r="BD656">
        <v>0</v>
      </c>
      <c r="BE656">
        <v>0</v>
      </c>
      <c r="BY656" s="2"/>
    </row>
    <row r="657" spans="1:77" hidden="1" x14ac:dyDescent="0.25">
      <c r="A657">
        <v>172771</v>
      </c>
      <c r="B657" t="s">
        <v>781</v>
      </c>
      <c r="C657">
        <v>22009559</v>
      </c>
      <c r="D657" t="s">
        <v>3</v>
      </c>
      <c r="E657">
        <v>1997</v>
      </c>
      <c r="F657">
        <v>58</v>
      </c>
      <c r="G657">
        <v>160</v>
      </c>
      <c r="H657" s="2">
        <v>44614</v>
      </c>
      <c r="I657" s="2">
        <v>44635</v>
      </c>
      <c r="J657" s="2">
        <v>2958465</v>
      </c>
      <c r="K657" s="2">
        <v>44639</v>
      </c>
      <c r="L657" t="s">
        <v>81</v>
      </c>
      <c r="M657" t="s">
        <v>106</v>
      </c>
      <c r="N657">
        <v>1</v>
      </c>
      <c r="P657">
        <v>0</v>
      </c>
      <c r="Q657">
        <v>0</v>
      </c>
      <c r="R657">
        <v>10</v>
      </c>
      <c r="S657">
        <v>3</v>
      </c>
      <c r="T657" t="s">
        <v>2</v>
      </c>
      <c r="U657" t="s">
        <v>6</v>
      </c>
      <c r="V657">
        <v>2</v>
      </c>
      <c r="W657" t="s">
        <v>91</v>
      </c>
      <c r="X657">
        <v>0</v>
      </c>
      <c r="Z657">
        <v>0</v>
      </c>
      <c r="AD657">
        <v>47</v>
      </c>
      <c r="AE657" s="4">
        <v>44646</v>
      </c>
      <c r="AF657">
        <v>25</v>
      </c>
      <c r="AG657">
        <v>19</v>
      </c>
      <c r="AH657" s="1">
        <v>0</v>
      </c>
      <c r="AI657">
        <v>5</v>
      </c>
      <c r="AJ657">
        <v>7</v>
      </c>
      <c r="AK657">
        <v>0</v>
      </c>
      <c r="AL657">
        <v>0</v>
      </c>
      <c r="AM657">
        <v>8</v>
      </c>
      <c r="AN657">
        <v>8</v>
      </c>
      <c r="AO657">
        <v>0</v>
      </c>
      <c r="AP657">
        <v>0</v>
      </c>
      <c r="AQ657">
        <v>0</v>
      </c>
      <c r="AR657">
        <v>0</v>
      </c>
      <c r="AS657">
        <v>0</v>
      </c>
      <c r="AU657">
        <v>0</v>
      </c>
      <c r="AW657">
        <v>0</v>
      </c>
      <c r="AX657">
        <v>0</v>
      </c>
      <c r="AY657">
        <v>0</v>
      </c>
      <c r="AZ657">
        <v>0</v>
      </c>
      <c r="BB657">
        <v>0</v>
      </c>
      <c r="BC657" s="2">
        <v>2958465</v>
      </c>
      <c r="BD657">
        <v>0</v>
      </c>
      <c r="BE657">
        <v>0</v>
      </c>
    </row>
    <row r="658" spans="1:77" hidden="1" x14ac:dyDescent="0.25">
      <c r="A658">
        <v>172787</v>
      </c>
      <c r="B658" t="s">
        <v>782</v>
      </c>
      <c r="C658">
        <v>22009593</v>
      </c>
      <c r="D658" t="s">
        <v>3</v>
      </c>
      <c r="E658">
        <v>1990</v>
      </c>
      <c r="F658">
        <v>48</v>
      </c>
      <c r="G658">
        <v>150</v>
      </c>
      <c r="H658" s="2">
        <v>44634</v>
      </c>
      <c r="I658" s="2">
        <v>44637</v>
      </c>
      <c r="J658" s="2">
        <v>2958465</v>
      </c>
      <c r="K658" s="2">
        <v>44640</v>
      </c>
      <c r="L658" t="s">
        <v>82</v>
      </c>
      <c r="M658" t="s">
        <v>83</v>
      </c>
      <c r="N658">
        <v>1</v>
      </c>
      <c r="O658">
        <v>7</v>
      </c>
      <c r="P658">
        <v>0</v>
      </c>
      <c r="Q658">
        <v>0</v>
      </c>
      <c r="R658">
        <v>10</v>
      </c>
      <c r="S658">
        <v>4</v>
      </c>
      <c r="T658" t="s">
        <v>2</v>
      </c>
      <c r="U658" t="s">
        <v>5</v>
      </c>
      <c r="V658">
        <v>2</v>
      </c>
      <c r="W658" t="s">
        <v>91</v>
      </c>
      <c r="X658">
        <v>0</v>
      </c>
      <c r="Z658">
        <v>0</v>
      </c>
      <c r="AD658">
        <v>10</v>
      </c>
      <c r="AE658" s="4">
        <v>44645</v>
      </c>
      <c r="AF658">
        <v>7</v>
      </c>
      <c r="AG658">
        <v>7</v>
      </c>
      <c r="AH658" s="1">
        <v>0</v>
      </c>
      <c r="AI658">
        <v>3</v>
      </c>
      <c r="AJ658">
        <v>1</v>
      </c>
      <c r="AK658">
        <v>0</v>
      </c>
      <c r="AL658">
        <v>0</v>
      </c>
      <c r="AM658">
        <v>0</v>
      </c>
      <c r="AN658">
        <v>4</v>
      </c>
      <c r="AO658">
        <v>0</v>
      </c>
      <c r="AP658">
        <v>0</v>
      </c>
      <c r="AQ658">
        <v>0</v>
      </c>
      <c r="AR658">
        <v>0</v>
      </c>
      <c r="AS658">
        <v>0</v>
      </c>
      <c r="AU658">
        <v>0</v>
      </c>
      <c r="AW658">
        <v>0</v>
      </c>
      <c r="AX658">
        <v>0</v>
      </c>
      <c r="AY658">
        <v>0</v>
      </c>
      <c r="AZ658">
        <v>0</v>
      </c>
      <c r="BB658">
        <v>0</v>
      </c>
      <c r="BC658" s="2">
        <v>2958465</v>
      </c>
      <c r="BD658">
        <v>0</v>
      </c>
      <c r="BE658">
        <v>0</v>
      </c>
    </row>
    <row r="659" spans="1:77" hidden="1" x14ac:dyDescent="0.25">
      <c r="A659">
        <v>172954</v>
      </c>
      <c r="B659" t="s">
        <v>783</v>
      </c>
      <c r="C659">
        <v>22009988</v>
      </c>
      <c r="D659" t="s">
        <v>3</v>
      </c>
      <c r="E659">
        <v>1990</v>
      </c>
      <c r="F659">
        <v>51</v>
      </c>
      <c r="G659">
        <v>159</v>
      </c>
      <c r="H659" s="2">
        <v>44668</v>
      </c>
      <c r="I659" s="2">
        <v>44671</v>
      </c>
      <c r="J659" s="2">
        <v>2958465</v>
      </c>
      <c r="K659" s="2">
        <v>44674</v>
      </c>
      <c r="L659" t="s">
        <v>82</v>
      </c>
      <c r="M659" t="s">
        <v>83</v>
      </c>
      <c r="N659">
        <v>1</v>
      </c>
      <c r="O659">
        <v>9</v>
      </c>
      <c r="P659">
        <v>0</v>
      </c>
      <c r="Q659">
        <v>0</v>
      </c>
      <c r="R659">
        <v>0</v>
      </c>
      <c r="S659">
        <v>3</v>
      </c>
      <c r="T659" t="s">
        <v>2</v>
      </c>
      <c r="U659" t="s">
        <v>6</v>
      </c>
      <c r="V659">
        <v>2</v>
      </c>
      <c r="W659" t="s">
        <v>91</v>
      </c>
      <c r="X659">
        <v>0</v>
      </c>
      <c r="Z659">
        <v>0</v>
      </c>
      <c r="AB659">
        <v>30.34</v>
      </c>
      <c r="AC659">
        <v>0.152</v>
      </c>
      <c r="AD659">
        <v>14</v>
      </c>
      <c r="AE659" s="4">
        <v>44679</v>
      </c>
      <c r="AF659">
        <v>8</v>
      </c>
      <c r="AG659">
        <v>4</v>
      </c>
      <c r="AH659" s="1">
        <v>0</v>
      </c>
      <c r="AI659">
        <v>3</v>
      </c>
      <c r="AJ659">
        <v>0</v>
      </c>
      <c r="AK659">
        <v>0</v>
      </c>
      <c r="AL659">
        <v>0</v>
      </c>
      <c r="AM659">
        <v>0</v>
      </c>
      <c r="AN659">
        <v>3</v>
      </c>
      <c r="AO659">
        <v>0</v>
      </c>
      <c r="AP659">
        <v>0</v>
      </c>
      <c r="AQ659">
        <v>0</v>
      </c>
      <c r="AR659">
        <v>0</v>
      </c>
      <c r="AS659">
        <v>0</v>
      </c>
      <c r="AU659">
        <v>0</v>
      </c>
      <c r="AW659">
        <v>0</v>
      </c>
      <c r="AX659">
        <v>0</v>
      </c>
      <c r="AY659">
        <v>0</v>
      </c>
      <c r="AZ659">
        <v>0</v>
      </c>
      <c r="BB659">
        <v>0</v>
      </c>
      <c r="BC659" s="2">
        <v>2958465</v>
      </c>
      <c r="BD659">
        <v>0</v>
      </c>
      <c r="BE659">
        <v>0</v>
      </c>
    </row>
    <row r="660" spans="1:77" hidden="1" x14ac:dyDescent="0.25">
      <c r="A660">
        <v>173054</v>
      </c>
      <c r="B660" t="s">
        <v>784</v>
      </c>
      <c r="C660">
        <v>22010274</v>
      </c>
      <c r="D660" t="s">
        <v>3</v>
      </c>
      <c r="E660">
        <v>1992</v>
      </c>
      <c r="F660">
        <v>61</v>
      </c>
      <c r="G660">
        <v>162</v>
      </c>
      <c r="H660" s="2">
        <v>44620</v>
      </c>
      <c r="I660" s="2">
        <v>44621</v>
      </c>
      <c r="J660" s="2">
        <v>2958465</v>
      </c>
      <c r="K660" s="2">
        <v>44624</v>
      </c>
      <c r="L660" t="s">
        <v>81</v>
      </c>
      <c r="M660" t="s">
        <v>106</v>
      </c>
      <c r="N660">
        <v>1</v>
      </c>
      <c r="O660">
        <v>5.5</v>
      </c>
      <c r="P660">
        <v>0</v>
      </c>
      <c r="Q660">
        <v>0</v>
      </c>
      <c r="R660">
        <v>10</v>
      </c>
      <c r="S660">
        <v>4</v>
      </c>
      <c r="T660" t="s">
        <v>2</v>
      </c>
      <c r="U660" t="s">
        <v>6</v>
      </c>
      <c r="V660">
        <v>2</v>
      </c>
      <c r="W660" t="s">
        <v>91</v>
      </c>
      <c r="X660">
        <v>0</v>
      </c>
      <c r="Z660">
        <v>0</v>
      </c>
      <c r="AD660">
        <v>11</v>
      </c>
      <c r="AE660" s="4">
        <v>44629</v>
      </c>
      <c r="AF660">
        <v>8</v>
      </c>
      <c r="AG660">
        <v>4</v>
      </c>
      <c r="AH660" s="1">
        <v>0</v>
      </c>
      <c r="AI660">
        <v>3</v>
      </c>
      <c r="AJ660">
        <v>2</v>
      </c>
      <c r="AK660">
        <v>0</v>
      </c>
      <c r="AL660">
        <v>0</v>
      </c>
      <c r="AM660">
        <v>0</v>
      </c>
      <c r="AN660">
        <v>5</v>
      </c>
      <c r="AO660">
        <v>0</v>
      </c>
      <c r="AP660">
        <v>0</v>
      </c>
      <c r="AQ660">
        <v>0</v>
      </c>
      <c r="AR660">
        <v>0</v>
      </c>
      <c r="AS660">
        <v>0</v>
      </c>
      <c r="AU660">
        <v>0</v>
      </c>
      <c r="AW660">
        <v>0</v>
      </c>
      <c r="AX660">
        <v>0</v>
      </c>
      <c r="AY660">
        <v>0</v>
      </c>
      <c r="AZ660">
        <v>0</v>
      </c>
      <c r="BB660">
        <v>0</v>
      </c>
      <c r="BC660" s="2">
        <v>2958465</v>
      </c>
      <c r="BD660">
        <v>0</v>
      </c>
      <c r="BE660">
        <v>0</v>
      </c>
    </row>
    <row r="661" spans="1:77" hidden="1" x14ac:dyDescent="0.25">
      <c r="A661">
        <v>173056</v>
      </c>
      <c r="B661" t="s">
        <v>785</v>
      </c>
      <c r="C661">
        <v>22010268</v>
      </c>
      <c r="D661" t="s">
        <v>3</v>
      </c>
      <c r="E661">
        <v>1998</v>
      </c>
      <c r="F661">
        <v>76</v>
      </c>
      <c r="G661">
        <v>163</v>
      </c>
      <c r="H661" s="2">
        <v>44621</v>
      </c>
      <c r="I661" s="2">
        <v>44622</v>
      </c>
      <c r="J661" s="2">
        <v>2958465</v>
      </c>
      <c r="K661" s="2">
        <v>44625</v>
      </c>
      <c r="L661" t="s">
        <v>82</v>
      </c>
      <c r="M661" t="s">
        <v>83</v>
      </c>
      <c r="N661">
        <v>1</v>
      </c>
      <c r="P661">
        <v>0</v>
      </c>
      <c r="Q661">
        <v>0</v>
      </c>
      <c r="R661">
        <v>0</v>
      </c>
      <c r="S661">
        <v>1</v>
      </c>
      <c r="T661" t="s">
        <v>2</v>
      </c>
      <c r="U661" t="s">
        <v>11</v>
      </c>
      <c r="V661">
        <v>2</v>
      </c>
      <c r="W661" t="s">
        <v>91</v>
      </c>
      <c r="X661">
        <v>0</v>
      </c>
      <c r="Z661">
        <v>0</v>
      </c>
      <c r="AD661">
        <v>20</v>
      </c>
      <c r="AE661" s="4">
        <v>44630</v>
      </c>
      <c r="AF661">
        <v>12</v>
      </c>
      <c r="AG661">
        <v>4</v>
      </c>
      <c r="AH661" s="1">
        <v>1</v>
      </c>
      <c r="AI661">
        <v>2</v>
      </c>
      <c r="AJ661">
        <v>0</v>
      </c>
      <c r="AK661">
        <v>0</v>
      </c>
      <c r="AL661">
        <v>0</v>
      </c>
      <c r="AM661">
        <v>0</v>
      </c>
      <c r="AN661">
        <v>3</v>
      </c>
      <c r="AO661">
        <v>0</v>
      </c>
      <c r="AP661">
        <v>0</v>
      </c>
      <c r="AQ661">
        <v>0</v>
      </c>
      <c r="AR661">
        <v>0</v>
      </c>
      <c r="AS661">
        <v>0</v>
      </c>
      <c r="AU661">
        <v>0</v>
      </c>
      <c r="AW661">
        <v>0</v>
      </c>
      <c r="AX661">
        <v>0</v>
      </c>
      <c r="AY661">
        <v>0</v>
      </c>
      <c r="AZ661">
        <v>0</v>
      </c>
      <c r="BB661">
        <v>0</v>
      </c>
      <c r="BC661" s="2">
        <v>2958465</v>
      </c>
      <c r="BD661">
        <v>0</v>
      </c>
      <c r="BE661">
        <v>0</v>
      </c>
    </row>
    <row r="662" spans="1:77" hidden="1" x14ac:dyDescent="0.25">
      <c r="A662">
        <v>173102</v>
      </c>
      <c r="B662" t="s">
        <v>786</v>
      </c>
      <c r="C662">
        <v>22010399</v>
      </c>
      <c r="D662" t="s">
        <v>3</v>
      </c>
      <c r="E662">
        <v>1976</v>
      </c>
      <c r="F662">
        <v>52</v>
      </c>
      <c r="G662">
        <v>150</v>
      </c>
      <c r="H662" s="2">
        <v>44619</v>
      </c>
      <c r="I662" s="2">
        <v>44621</v>
      </c>
      <c r="J662" s="2">
        <v>44632</v>
      </c>
      <c r="K662" s="2">
        <v>44634</v>
      </c>
      <c r="L662" t="s">
        <v>82</v>
      </c>
      <c r="M662" t="s">
        <v>83</v>
      </c>
      <c r="N662">
        <v>1</v>
      </c>
      <c r="O662">
        <v>6.5</v>
      </c>
      <c r="P662">
        <v>0</v>
      </c>
      <c r="Q662">
        <v>0</v>
      </c>
      <c r="R662">
        <v>2031</v>
      </c>
      <c r="S662">
        <v>1</v>
      </c>
      <c r="T662" t="s">
        <v>22</v>
      </c>
      <c r="U662" t="s">
        <v>6</v>
      </c>
      <c r="V662">
        <v>4</v>
      </c>
      <c r="W662" t="s">
        <v>367</v>
      </c>
      <c r="X662">
        <v>8</v>
      </c>
      <c r="Y662" t="s">
        <v>217</v>
      </c>
      <c r="Z662">
        <v>0</v>
      </c>
      <c r="AB662">
        <v>238.6</v>
      </c>
      <c r="AC662">
        <v>0.06</v>
      </c>
      <c r="AD662">
        <v>1</v>
      </c>
      <c r="AE662" s="4">
        <v>44639</v>
      </c>
      <c r="AF662">
        <v>1</v>
      </c>
      <c r="AG662">
        <v>0</v>
      </c>
      <c r="AH662" s="1">
        <v>0</v>
      </c>
      <c r="AI662">
        <v>0</v>
      </c>
      <c r="AJ662">
        <v>1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U662">
        <v>0</v>
      </c>
      <c r="AW662">
        <v>0</v>
      </c>
      <c r="AX662">
        <v>0</v>
      </c>
      <c r="AY662">
        <v>0</v>
      </c>
      <c r="AZ662">
        <v>0</v>
      </c>
      <c r="BB662">
        <v>0</v>
      </c>
      <c r="BC662" s="2">
        <v>2958465</v>
      </c>
      <c r="BD662">
        <v>0</v>
      </c>
      <c r="BE662">
        <v>0</v>
      </c>
    </row>
    <row r="663" spans="1:77" hidden="1" x14ac:dyDescent="0.25">
      <c r="A663">
        <v>173135</v>
      </c>
      <c r="B663" t="s">
        <v>787</v>
      </c>
      <c r="C663">
        <v>21015920</v>
      </c>
      <c r="D663" t="s">
        <v>3</v>
      </c>
      <c r="E663">
        <v>1988</v>
      </c>
      <c r="F663">
        <v>67</v>
      </c>
      <c r="G663">
        <v>164</v>
      </c>
      <c r="H663" s="2">
        <v>44620</v>
      </c>
      <c r="I663" s="2">
        <v>44621</v>
      </c>
      <c r="J663" s="2">
        <v>2958465</v>
      </c>
      <c r="K663" s="2">
        <v>44624</v>
      </c>
      <c r="L663" t="s">
        <v>82</v>
      </c>
      <c r="M663" t="s">
        <v>83</v>
      </c>
      <c r="N663">
        <v>1</v>
      </c>
      <c r="O663">
        <v>9.5</v>
      </c>
      <c r="P663">
        <v>0</v>
      </c>
      <c r="Q663">
        <v>0</v>
      </c>
      <c r="R663">
        <v>0</v>
      </c>
      <c r="S663">
        <v>9</v>
      </c>
      <c r="T663" t="s">
        <v>2</v>
      </c>
      <c r="U663" t="s">
        <v>6</v>
      </c>
      <c r="V663">
        <v>2</v>
      </c>
      <c r="W663" t="s">
        <v>91</v>
      </c>
      <c r="X663">
        <v>0</v>
      </c>
      <c r="Z663">
        <v>0</v>
      </c>
      <c r="AD663">
        <v>35</v>
      </c>
      <c r="AE663" s="4">
        <v>44632</v>
      </c>
      <c r="AF663">
        <v>16</v>
      </c>
      <c r="AG663">
        <v>14</v>
      </c>
      <c r="AH663" s="1">
        <v>2</v>
      </c>
      <c r="AI663">
        <v>8</v>
      </c>
      <c r="AJ663">
        <v>0</v>
      </c>
      <c r="AK663">
        <v>0</v>
      </c>
      <c r="AL663">
        <v>1</v>
      </c>
      <c r="AM663">
        <v>3</v>
      </c>
      <c r="AN663">
        <v>4</v>
      </c>
      <c r="AO663">
        <v>0</v>
      </c>
      <c r="AP663">
        <v>0</v>
      </c>
      <c r="AQ663">
        <v>0</v>
      </c>
      <c r="AR663">
        <v>0</v>
      </c>
      <c r="AS663">
        <v>0</v>
      </c>
      <c r="AU663">
        <v>0</v>
      </c>
      <c r="AW663">
        <v>0</v>
      </c>
      <c r="AX663">
        <v>0</v>
      </c>
      <c r="AY663">
        <v>0</v>
      </c>
      <c r="AZ663">
        <v>0</v>
      </c>
      <c r="BB663">
        <v>0</v>
      </c>
      <c r="BC663" s="2">
        <v>2958465</v>
      </c>
      <c r="BD663">
        <v>0</v>
      </c>
      <c r="BE663">
        <v>0</v>
      </c>
    </row>
    <row r="664" spans="1:77" hidden="1" x14ac:dyDescent="0.25">
      <c r="A664">
        <v>173356</v>
      </c>
      <c r="B664" t="s">
        <v>788</v>
      </c>
      <c r="C664">
        <v>22011049</v>
      </c>
      <c r="D664" t="s">
        <v>3</v>
      </c>
      <c r="E664">
        <v>1994</v>
      </c>
      <c r="F664">
        <v>48</v>
      </c>
      <c r="G664">
        <v>152</v>
      </c>
      <c r="H664" s="2">
        <v>44622</v>
      </c>
      <c r="I664" s="2">
        <v>2958465</v>
      </c>
      <c r="J664" s="2">
        <v>2958465</v>
      </c>
      <c r="K664" s="2">
        <v>2958465</v>
      </c>
      <c r="L664" t="s">
        <v>82</v>
      </c>
      <c r="N664">
        <v>1</v>
      </c>
      <c r="P664">
        <v>0</v>
      </c>
      <c r="Q664">
        <v>0</v>
      </c>
      <c r="R664">
        <v>0</v>
      </c>
      <c r="S664">
        <v>1</v>
      </c>
      <c r="T664" t="s">
        <v>2</v>
      </c>
      <c r="U664" t="s">
        <v>11</v>
      </c>
      <c r="V664">
        <v>0</v>
      </c>
      <c r="X664">
        <v>0</v>
      </c>
      <c r="Z664">
        <v>0</v>
      </c>
      <c r="AD664" t="s">
        <v>79</v>
      </c>
      <c r="AE664" t="s">
        <v>79</v>
      </c>
      <c r="AF664" t="s">
        <v>79</v>
      </c>
      <c r="AG664" t="s">
        <v>79</v>
      </c>
      <c r="AH664" s="1" t="s">
        <v>79</v>
      </c>
      <c r="AI664" t="s">
        <v>79</v>
      </c>
      <c r="AJ664" t="s">
        <v>79</v>
      </c>
      <c r="AK664" t="s">
        <v>79</v>
      </c>
      <c r="AL664" t="s">
        <v>79</v>
      </c>
      <c r="AM664" t="s">
        <v>79</v>
      </c>
      <c r="AN664" t="s">
        <v>79</v>
      </c>
      <c r="AO664" t="s">
        <v>79</v>
      </c>
      <c r="AP664" t="s">
        <v>79</v>
      </c>
      <c r="AQ664" t="s">
        <v>79</v>
      </c>
      <c r="AR664" t="s">
        <v>79</v>
      </c>
      <c r="AS664" t="s">
        <v>79</v>
      </c>
      <c r="AU664">
        <v>0</v>
      </c>
      <c r="AW664">
        <v>0</v>
      </c>
      <c r="AX664">
        <v>0</v>
      </c>
      <c r="AY664">
        <v>0</v>
      </c>
      <c r="AZ664">
        <v>0</v>
      </c>
      <c r="BB664">
        <v>0</v>
      </c>
      <c r="BC664" s="2">
        <v>2958465</v>
      </c>
      <c r="BD664">
        <v>0</v>
      </c>
      <c r="BE664">
        <v>0</v>
      </c>
      <c r="BY664" s="2"/>
    </row>
    <row r="665" spans="1:77" hidden="1" x14ac:dyDescent="0.25">
      <c r="A665">
        <v>173356</v>
      </c>
      <c r="B665" t="s">
        <v>788</v>
      </c>
      <c r="C665">
        <v>22011049</v>
      </c>
      <c r="D665" t="s">
        <v>3</v>
      </c>
      <c r="E665">
        <v>1994</v>
      </c>
      <c r="F665">
        <v>48</v>
      </c>
      <c r="G665">
        <v>152</v>
      </c>
      <c r="H665" s="2">
        <v>44675</v>
      </c>
      <c r="I665" s="2">
        <v>44678</v>
      </c>
      <c r="J665" s="2">
        <v>2958465</v>
      </c>
      <c r="K665" s="2">
        <v>44681</v>
      </c>
      <c r="L665" t="s">
        <v>82</v>
      </c>
      <c r="M665" t="s">
        <v>83</v>
      </c>
      <c r="N665">
        <v>1</v>
      </c>
      <c r="P665">
        <v>0</v>
      </c>
      <c r="Q665">
        <v>0</v>
      </c>
      <c r="R665">
        <v>0</v>
      </c>
      <c r="S665">
        <v>1</v>
      </c>
      <c r="T665" t="s">
        <v>2</v>
      </c>
      <c r="U665" t="s">
        <v>11</v>
      </c>
      <c r="V665">
        <v>2</v>
      </c>
      <c r="W665" t="s">
        <v>91</v>
      </c>
      <c r="X665">
        <v>0</v>
      </c>
      <c r="Z665">
        <v>0</v>
      </c>
      <c r="AD665">
        <v>5</v>
      </c>
      <c r="AE665" s="4">
        <v>44686.509027777778</v>
      </c>
      <c r="AF665">
        <v>3</v>
      </c>
      <c r="AG665">
        <v>3</v>
      </c>
      <c r="AH665" s="1">
        <v>0</v>
      </c>
      <c r="AI665">
        <v>3</v>
      </c>
      <c r="AJ665">
        <v>0</v>
      </c>
      <c r="AK665">
        <v>0</v>
      </c>
      <c r="AL665">
        <v>0</v>
      </c>
      <c r="AM665">
        <v>0</v>
      </c>
      <c r="AN665">
        <v>3</v>
      </c>
      <c r="AO665">
        <v>0</v>
      </c>
      <c r="AP665">
        <v>0</v>
      </c>
      <c r="AQ665">
        <v>0</v>
      </c>
      <c r="AR665">
        <v>0</v>
      </c>
      <c r="AS665">
        <v>0</v>
      </c>
      <c r="AU665">
        <v>0</v>
      </c>
      <c r="AW665">
        <v>0</v>
      </c>
      <c r="AX665">
        <v>0</v>
      </c>
      <c r="AY665">
        <v>0</v>
      </c>
      <c r="AZ665">
        <v>0</v>
      </c>
      <c r="BB665">
        <v>0</v>
      </c>
      <c r="BC665" s="2">
        <v>2958465</v>
      </c>
      <c r="BD665">
        <v>0</v>
      </c>
      <c r="BE665">
        <v>0</v>
      </c>
    </row>
    <row r="666" spans="1:77" hidden="1" x14ac:dyDescent="0.25">
      <c r="A666">
        <v>173755</v>
      </c>
      <c r="B666" t="s">
        <v>789</v>
      </c>
      <c r="C666">
        <v>22012582</v>
      </c>
      <c r="D666" t="s">
        <v>3</v>
      </c>
      <c r="E666">
        <v>1999</v>
      </c>
      <c r="F666">
        <v>56</v>
      </c>
      <c r="G666">
        <v>160</v>
      </c>
      <c r="H666" s="2">
        <v>44627</v>
      </c>
      <c r="I666" s="2">
        <v>44628</v>
      </c>
      <c r="J666" s="2">
        <v>2958465</v>
      </c>
      <c r="K666" s="2">
        <v>44631</v>
      </c>
      <c r="L666" t="s">
        <v>82</v>
      </c>
      <c r="M666" t="s">
        <v>83</v>
      </c>
      <c r="N666">
        <v>1</v>
      </c>
      <c r="P666">
        <v>0</v>
      </c>
      <c r="Q666">
        <v>0</v>
      </c>
      <c r="R666">
        <v>0</v>
      </c>
      <c r="S666">
        <v>5</v>
      </c>
      <c r="T666" t="s">
        <v>2</v>
      </c>
      <c r="U666" t="s">
        <v>6</v>
      </c>
      <c r="V666">
        <v>2</v>
      </c>
      <c r="W666" t="s">
        <v>91</v>
      </c>
      <c r="X666">
        <v>0</v>
      </c>
      <c r="Z666">
        <v>0</v>
      </c>
      <c r="AD666">
        <v>32</v>
      </c>
      <c r="AE666" s="4">
        <v>44638</v>
      </c>
      <c r="AF666">
        <v>23</v>
      </c>
      <c r="AG666">
        <v>18</v>
      </c>
      <c r="AH666" s="1">
        <v>3</v>
      </c>
      <c r="AI666">
        <v>10</v>
      </c>
      <c r="AJ666">
        <v>4</v>
      </c>
      <c r="AK666">
        <v>4</v>
      </c>
      <c r="AL666">
        <v>2</v>
      </c>
      <c r="AM666">
        <v>5</v>
      </c>
      <c r="AN666">
        <v>6</v>
      </c>
      <c r="AO666">
        <v>0</v>
      </c>
      <c r="AP666">
        <v>0</v>
      </c>
      <c r="AQ666">
        <v>0</v>
      </c>
      <c r="AR666">
        <v>0</v>
      </c>
      <c r="AS666">
        <v>0</v>
      </c>
      <c r="AU666">
        <v>0</v>
      </c>
      <c r="AW666">
        <v>0</v>
      </c>
      <c r="AX666">
        <v>0</v>
      </c>
      <c r="AY666">
        <v>0</v>
      </c>
      <c r="AZ666">
        <v>0</v>
      </c>
      <c r="BB666">
        <v>0</v>
      </c>
      <c r="BC666" s="2">
        <v>2958465</v>
      </c>
      <c r="BD666">
        <v>0</v>
      </c>
      <c r="BE666">
        <v>0</v>
      </c>
      <c r="BY666" s="2"/>
    </row>
    <row r="667" spans="1:77" hidden="1" x14ac:dyDescent="0.25">
      <c r="A667">
        <v>173931</v>
      </c>
      <c r="B667" t="s">
        <v>790</v>
      </c>
      <c r="C667">
        <v>13012575</v>
      </c>
      <c r="D667" t="s">
        <v>3</v>
      </c>
      <c r="E667">
        <v>1992</v>
      </c>
      <c r="F667">
        <v>48</v>
      </c>
      <c r="G667">
        <v>160</v>
      </c>
      <c r="H667" s="2">
        <v>44629</v>
      </c>
      <c r="I667" s="2">
        <v>44630</v>
      </c>
      <c r="J667" s="2">
        <v>2958465</v>
      </c>
      <c r="K667" s="2">
        <v>44633</v>
      </c>
      <c r="L667" t="s">
        <v>82</v>
      </c>
      <c r="M667" t="s">
        <v>83</v>
      </c>
      <c r="N667">
        <v>1</v>
      </c>
      <c r="O667">
        <v>6.5</v>
      </c>
      <c r="P667">
        <v>0</v>
      </c>
      <c r="Q667">
        <v>0</v>
      </c>
      <c r="R667">
        <v>2002</v>
      </c>
      <c r="S667">
        <v>7</v>
      </c>
      <c r="T667" t="s">
        <v>2</v>
      </c>
      <c r="U667" t="s">
        <v>6</v>
      </c>
      <c r="V667">
        <v>2</v>
      </c>
      <c r="W667" t="s">
        <v>91</v>
      </c>
      <c r="X667">
        <v>0</v>
      </c>
      <c r="Z667">
        <v>0</v>
      </c>
      <c r="AB667">
        <v>71.98</v>
      </c>
      <c r="AC667">
        <v>0.28299999999999997</v>
      </c>
      <c r="AD667">
        <v>30</v>
      </c>
      <c r="AE667" s="4">
        <v>44638</v>
      </c>
      <c r="AF667">
        <v>21</v>
      </c>
      <c r="AG667">
        <v>14</v>
      </c>
      <c r="AH667" s="1">
        <v>0</v>
      </c>
      <c r="AI667">
        <v>6</v>
      </c>
      <c r="AJ667">
        <v>1</v>
      </c>
      <c r="AK667">
        <v>0</v>
      </c>
      <c r="AL667">
        <v>0</v>
      </c>
      <c r="AM667">
        <v>0</v>
      </c>
      <c r="AN667">
        <v>6</v>
      </c>
      <c r="AO667">
        <v>0</v>
      </c>
      <c r="AP667">
        <v>0</v>
      </c>
      <c r="AQ667">
        <v>0</v>
      </c>
      <c r="AR667">
        <v>0</v>
      </c>
      <c r="AS667">
        <v>0</v>
      </c>
      <c r="AU667">
        <v>0</v>
      </c>
      <c r="AW667">
        <v>0</v>
      </c>
      <c r="AX667">
        <v>0</v>
      </c>
      <c r="AY667">
        <v>0</v>
      </c>
      <c r="AZ667">
        <v>0</v>
      </c>
      <c r="BB667">
        <v>0</v>
      </c>
      <c r="BC667" s="2">
        <v>2958465</v>
      </c>
      <c r="BD667">
        <v>0</v>
      </c>
      <c r="BE667">
        <v>0</v>
      </c>
    </row>
    <row r="668" spans="1:77" hidden="1" x14ac:dyDescent="0.25">
      <c r="A668">
        <v>173952</v>
      </c>
      <c r="B668" t="s">
        <v>791</v>
      </c>
      <c r="C668">
        <v>22013286</v>
      </c>
      <c r="D668" t="s">
        <v>3</v>
      </c>
      <c r="E668">
        <v>1997</v>
      </c>
      <c r="F668">
        <v>51</v>
      </c>
      <c r="G668">
        <v>160</v>
      </c>
      <c r="H668" s="2">
        <v>44630</v>
      </c>
      <c r="I668" s="2">
        <v>44631</v>
      </c>
      <c r="J668" s="2">
        <v>2958465</v>
      </c>
      <c r="K668" s="2">
        <v>44634</v>
      </c>
      <c r="L668" t="s">
        <v>82</v>
      </c>
      <c r="M668" t="s">
        <v>83</v>
      </c>
      <c r="N668">
        <v>1</v>
      </c>
      <c r="O668">
        <v>6</v>
      </c>
      <c r="P668">
        <v>1</v>
      </c>
      <c r="Q668">
        <v>1</v>
      </c>
      <c r="R668">
        <v>0</v>
      </c>
      <c r="S668">
        <v>1</v>
      </c>
      <c r="T668" t="s">
        <v>2</v>
      </c>
      <c r="U668" t="s">
        <v>5</v>
      </c>
      <c r="V668">
        <v>1</v>
      </c>
      <c r="W668" t="s">
        <v>98</v>
      </c>
      <c r="X668">
        <v>1</v>
      </c>
      <c r="Y668" t="s">
        <v>98</v>
      </c>
      <c r="Z668">
        <v>0</v>
      </c>
      <c r="AD668">
        <v>16</v>
      </c>
      <c r="AE668" s="4">
        <v>44641</v>
      </c>
      <c r="AF668">
        <v>13</v>
      </c>
      <c r="AG668">
        <v>8</v>
      </c>
      <c r="AH668" s="1">
        <v>2</v>
      </c>
      <c r="AI668">
        <v>5</v>
      </c>
      <c r="AJ668">
        <v>1</v>
      </c>
      <c r="AK668">
        <v>5</v>
      </c>
      <c r="AL668">
        <v>1</v>
      </c>
      <c r="AM668">
        <v>2</v>
      </c>
      <c r="AN668">
        <v>7</v>
      </c>
      <c r="AO668">
        <v>0</v>
      </c>
      <c r="AP668">
        <v>0</v>
      </c>
      <c r="AQ668">
        <v>0</v>
      </c>
      <c r="AR668">
        <v>0</v>
      </c>
      <c r="AS668">
        <v>0</v>
      </c>
      <c r="AU668">
        <v>0</v>
      </c>
      <c r="AW668">
        <v>0</v>
      </c>
      <c r="AX668">
        <v>0</v>
      </c>
      <c r="AY668">
        <v>0</v>
      </c>
      <c r="AZ668">
        <v>0</v>
      </c>
      <c r="BB668">
        <v>0</v>
      </c>
      <c r="BC668" s="2">
        <v>2958465</v>
      </c>
      <c r="BD668">
        <v>0</v>
      </c>
      <c r="BE668">
        <v>0</v>
      </c>
    </row>
    <row r="669" spans="1:77" hidden="1" x14ac:dyDescent="0.25">
      <c r="A669">
        <v>173957</v>
      </c>
      <c r="B669" t="s">
        <v>792</v>
      </c>
      <c r="C669">
        <v>22013312</v>
      </c>
      <c r="D669" t="s">
        <v>3</v>
      </c>
      <c r="E669">
        <v>1982</v>
      </c>
      <c r="F669">
        <v>53</v>
      </c>
      <c r="G669">
        <v>155</v>
      </c>
      <c r="H669" s="2">
        <v>44761</v>
      </c>
      <c r="I669" s="2">
        <v>44762</v>
      </c>
      <c r="J669" s="2">
        <v>44774</v>
      </c>
      <c r="K669" s="2">
        <v>44776</v>
      </c>
      <c r="L669" t="s">
        <v>82</v>
      </c>
      <c r="M669" t="s">
        <v>83</v>
      </c>
      <c r="N669">
        <v>2</v>
      </c>
      <c r="O669">
        <v>5.5</v>
      </c>
      <c r="P669">
        <v>0</v>
      </c>
      <c r="Q669">
        <v>0</v>
      </c>
      <c r="R669">
        <v>0</v>
      </c>
      <c r="S669">
        <v>14</v>
      </c>
      <c r="T669" t="s">
        <v>22</v>
      </c>
      <c r="U669" t="s">
        <v>11</v>
      </c>
      <c r="V669">
        <v>10</v>
      </c>
      <c r="W669" t="s">
        <v>217</v>
      </c>
      <c r="X669">
        <v>8</v>
      </c>
      <c r="Y669" t="s">
        <v>793</v>
      </c>
      <c r="Z669">
        <v>2</v>
      </c>
      <c r="AA669" t="s">
        <v>219</v>
      </c>
      <c r="AB669">
        <v>115</v>
      </c>
      <c r="AC669">
        <v>0.29399999999999998</v>
      </c>
      <c r="AD669">
        <v>1</v>
      </c>
      <c r="AE669" s="4">
        <v>44780</v>
      </c>
      <c r="AF669">
        <v>1</v>
      </c>
      <c r="AG669">
        <v>1</v>
      </c>
      <c r="AH669" s="1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U669">
        <v>0</v>
      </c>
      <c r="AW669">
        <v>0</v>
      </c>
      <c r="AX669">
        <v>0</v>
      </c>
      <c r="AY669">
        <v>0</v>
      </c>
      <c r="AZ669">
        <v>0</v>
      </c>
      <c r="BB669">
        <v>0</v>
      </c>
      <c r="BC669" s="2">
        <v>2958465</v>
      </c>
      <c r="BD669">
        <v>0</v>
      </c>
      <c r="BE669">
        <v>0</v>
      </c>
    </row>
    <row r="670" spans="1:77" hidden="1" x14ac:dyDescent="0.25">
      <c r="A670">
        <v>173974</v>
      </c>
      <c r="B670" t="s">
        <v>794</v>
      </c>
      <c r="C670">
        <v>22013336</v>
      </c>
      <c r="D670" t="s">
        <v>3</v>
      </c>
      <c r="E670">
        <v>1994</v>
      </c>
      <c r="F670">
        <v>58</v>
      </c>
      <c r="G670">
        <v>164</v>
      </c>
      <c r="H670" s="2">
        <v>44628</v>
      </c>
      <c r="I670" s="2">
        <v>44629</v>
      </c>
      <c r="J670" s="2">
        <v>2958465</v>
      </c>
      <c r="K670" s="2">
        <v>44632</v>
      </c>
      <c r="L670" t="s">
        <v>82</v>
      </c>
      <c r="M670" t="s">
        <v>83</v>
      </c>
      <c r="N670">
        <v>1</v>
      </c>
      <c r="O670">
        <v>10</v>
      </c>
      <c r="P670">
        <v>0</v>
      </c>
      <c r="Q670">
        <v>0</v>
      </c>
      <c r="R670">
        <v>0</v>
      </c>
      <c r="S670">
        <v>4</v>
      </c>
      <c r="T670" t="s">
        <v>2</v>
      </c>
      <c r="U670" t="s">
        <v>6</v>
      </c>
      <c r="V670">
        <v>2</v>
      </c>
      <c r="W670" t="s">
        <v>91</v>
      </c>
      <c r="X670">
        <v>0</v>
      </c>
      <c r="Z670">
        <v>0</v>
      </c>
      <c r="AD670">
        <v>16</v>
      </c>
      <c r="AE670" s="4">
        <v>44639</v>
      </c>
      <c r="AF670">
        <v>11</v>
      </c>
      <c r="AG670">
        <v>10</v>
      </c>
      <c r="AH670" s="1">
        <v>0</v>
      </c>
      <c r="AI670">
        <v>7</v>
      </c>
      <c r="AJ670">
        <v>3</v>
      </c>
      <c r="AK670">
        <v>0</v>
      </c>
      <c r="AL670">
        <v>0</v>
      </c>
      <c r="AM670">
        <v>9</v>
      </c>
      <c r="AN670">
        <v>8</v>
      </c>
      <c r="AO670">
        <v>0</v>
      </c>
      <c r="AP670">
        <v>0</v>
      </c>
      <c r="AQ670">
        <v>0</v>
      </c>
      <c r="AR670">
        <v>0</v>
      </c>
      <c r="AS670">
        <v>0</v>
      </c>
      <c r="AU670">
        <v>0</v>
      </c>
      <c r="AW670">
        <v>0</v>
      </c>
      <c r="AX670">
        <v>0</v>
      </c>
      <c r="AY670">
        <v>0</v>
      </c>
      <c r="AZ670">
        <v>0</v>
      </c>
      <c r="BB670">
        <v>0</v>
      </c>
      <c r="BC670" s="2">
        <v>2958465</v>
      </c>
      <c r="BD670">
        <v>0</v>
      </c>
      <c r="BE670">
        <v>0</v>
      </c>
    </row>
    <row r="671" spans="1:77" hidden="1" x14ac:dyDescent="0.25">
      <c r="A671">
        <v>174125</v>
      </c>
      <c r="B671" t="s">
        <v>795</v>
      </c>
      <c r="C671">
        <v>22013913</v>
      </c>
      <c r="D671" t="s">
        <v>3</v>
      </c>
      <c r="E671">
        <v>1996</v>
      </c>
      <c r="F671">
        <v>63</v>
      </c>
      <c r="G671">
        <v>160</v>
      </c>
      <c r="H671" s="2">
        <v>44645</v>
      </c>
      <c r="I671" s="2">
        <v>44645</v>
      </c>
      <c r="J671" s="2">
        <v>44646</v>
      </c>
      <c r="K671" s="2">
        <v>44648</v>
      </c>
      <c r="L671" t="s">
        <v>82</v>
      </c>
      <c r="M671" t="s">
        <v>83</v>
      </c>
      <c r="N671">
        <v>1</v>
      </c>
      <c r="O671">
        <v>6</v>
      </c>
      <c r="P671">
        <v>0</v>
      </c>
      <c r="Q671">
        <v>0</v>
      </c>
      <c r="R671">
        <v>0</v>
      </c>
      <c r="S671">
        <v>3</v>
      </c>
      <c r="T671" t="s">
        <v>2</v>
      </c>
      <c r="U671" t="s">
        <v>6</v>
      </c>
      <c r="V671">
        <v>2</v>
      </c>
      <c r="W671" t="s">
        <v>91</v>
      </c>
      <c r="X671">
        <v>0</v>
      </c>
      <c r="Z671">
        <v>0</v>
      </c>
      <c r="AD671">
        <v>18</v>
      </c>
      <c r="AE671" s="4">
        <v>44653</v>
      </c>
      <c r="AF671">
        <v>15</v>
      </c>
      <c r="AG671">
        <v>6</v>
      </c>
      <c r="AH671" s="1">
        <v>0</v>
      </c>
      <c r="AI671">
        <v>3</v>
      </c>
      <c r="AJ671">
        <v>1</v>
      </c>
      <c r="AK671">
        <v>0</v>
      </c>
      <c r="AL671">
        <v>0</v>
      </c>
      <c r="AM671">
        <v>0</v>
      </c>
      <c r="AN671">
        <v>4</v>
      </c>
      <c r="AO671">
        <v>0</v>
      </c>
      <c r="AP671">
        <v>0</v>
      </c>
      <c r="AQ671">
        <v>0</v>
      </c>
      <c r="AR671">
        <v>0</v>
      </c>
      <c r="AS671">
        <v>0</v>
      </c>
      <c r="AU671">
        <v>0</v>
      </c>
      <c r="AW671">
        <v>0</v>
      </c>
      <c r="AX671">
        <v>0</v>
      </c>
      <c r="AY671">
        <v>0</v>
      </c>
      <c r="AZ671">
        <v>0</v>
      </c>
      <c r="BB671">
        <v>0</v>
      </c>
      <c r="BC671" s="2">
        <v>2958465</v>
      </c>
      <c r="BD671">
        <v>0</v>
      </c>
      <c r="BE671">
        <v>0</v>
      </c>
    </row>
    <row r="672" spans="1:77" hidden="1" x14ac:dyDescent="0.25">
      <c r="A672">
        <v>174179</v>
      </c>
      <c r="B672" t="s">
        <v>796</v>
      </c>
      <c r="C672">
        <v>22014005</v>
      </c>
      <c r="D672" t="s">
        <v>3</v>
      </c>
      <c r="E672">
        <v>1998</v>
      </c>
      <c r="F672">
        <v>48</v>
      </c>
      <c r="G672">
        <v>155</v>
      </c>
      <c r="H672" s="2">
        <v>44630</v>
      </c>
      <c r="I672" s="2">
        <v>44631</v>
      </c>
      <c r="J672" s="2">
        <v>2958465</v>
      </c>
      <c r="K672" s="2">
        <v>44634</v>
      </c>
      <c r="L672" t="s">
        <v>82</v>
      </c>
      <c r="M672" t="s">
        <v>83</v>
      </c>
      <c r="N672">
        <v>1</v>
      </c>
      <c r="O672">
        <v>5</v>
      </c>
      <c r="P672">
        <v>0</v>
      </c>
      <c r="Q672">
        <v>0</v>
      </c>
      <c r="R672">
        <v>0</v>
      </c>
      <c r="S672">
        <v>3</v>
      </c>
      <c r="T672" t="s">
        <v>15</v>
      </c>
      <c r="U672" t="s">
        <v>7</v>
      </c>
      <c r="V672">
        <v>4</v>
      </c>
      <c r="W672" t="s">
        <v>797</v>
      </c>
      <c r="X672">
        <v>0</v>
      </c>
      <c r="Z672">
        <v>0</v>
      </c>
      <c r="AD672">
        <v>12</v>
      </c>
      <c r="AE672" s="4">
        <v>44639</v>
      </c>
      <c r="AF672">
        <v>6</v>
      </c>
      <c r="AG672">
        <v>5</v>
      </c>
      <c r="AH672" s="1">
        <v>0</v>
      </c>
      <c r="AI672">
        <v>3</v>
      </c>
      <c r="AJ672">
        <v>1</v>
      </c>
      <c r="AK672">
        <v>0</v>
      </c>
      <c r="AL672">
        <v>0</v>
      </c>
      <c r="AM672">
        <v>0</v>
      </c>
      <c r="AN672">
        <v>4</v>
      </c>
      <c r="AO672">
        <v>0</v>
      </c>
      <c r="AP672">
        <v>0</v>
      </c>
      <c r="AQ672">
        <v>0</v>
      </c>
      <c r="AR672">
        <v>0</v>
      </c>
      <c r="AS672">
        <v>0</v>
      </c>
      <c r="AU672">
        <v>0</v>
      </c>
      <c r="AW672">
        <v>0</v>
      </c>
      <c r="AX672">
        <v>0</v>
      </c>
      <c r="AY672">
        <v>0</v>
      </c>
      <c r="AZ672">
        <v>0</v>
      </c>
      <c r="BB672">
        <v>0</v>
      </c>
      <c r="BC672" s="2">
        <v>2958465</v>
      </c>
      <c r="BD672">
        <v>0</v>
      </c>
      <c r="BE672">
        <v>0</v>
      </c>
    </row>
    <row r="673" spans="1:77" hidden="1" x14ac:dyDescent="0.25">
      <c r="A673">
        <v>174486</v>
      </c>
      <c r="B673" t="s">
        <v>798</v>
      </c>
      <c r="C673">
        <v>22014899</v>
      </c>
      <c r="D673" t="s">
        <v>3</v>
      </c>
      <c r="E673">
        <v>1991</v>
      </c>
      <c r="F673">
        <v>49</v>
      </c>
      <c r="G673">
        <v>157</v>
      </c>
      <c r="H673" s="2">
        <v>44633</v>
      </c>
      <c r="I673" s="2">
        <v>44636</v>
      </c>
      <c r="J673" s="2">
        <v>2958465</v>
      </c>
      <c r="K673" s="2">
        <v>44639</v>
      </c>
      <c r="L673" t="s">
        <v>82</v>
      </c>
      <c r="M673" t="s">
        <v>83</v>
      </c>
      <c r="N673">
        <v>1</v>
      </c>
      <c r="O673">
        <v>7.5</v>
      </c>
      <c r="P673">
        <v>0</v>
      </c>
      <c r="Q673">
        <v>0</v>
      </c>
      <c r="R673">
        <v>0</v>
      </c>
      <c r="S673">
        <v>3</v>
      </c>
      <c r="T673" t="s">
        <v>2</v>
      </c>
      <c r="U673" t="s">
        <v>6</v>
      </c>
      <c r="V673">
        <v>2</v>
      </c>
      <c r="W673" t="s">
        <v>91</v>
      </c>
      <c r="X673">
        <v>0</v>
      </c>
      <c r="Z673">
        <v>0</v>
      </c>
      <c r="AD673">
        <v>25</v>
      </c>
      <c r="AE673" s="4">
        <v>44646</v>
      </c>
      <c r="AF673">
        <v>17</v>
      </c>
      <c r="AG673">
        <v>14</v>
      </c>
      <c r="AH673" s="1">
        <v>0</v>
      </c>
      <c r="AI673">
        <v>7</v>
      </c>
      <c r="AJ673">
        <v>2</v>
      </c>
      <c r="AK673">
        <v>1</v>
      </c>
      <c r="AL673">
        <v>0</v>
      </c>
      <c r="AM673">
        <v>4</v>
      </c>
      <c r="AN673">
        <v>5</v>
      </c>
      <c r="AO673">
        <v>0</v>
      </c>
      <c r="AP673">
        <v>0</v>
      </c>
      <c r="AQ673">
        <v>0</v>
      </c>
      <c r="AR673">
        <v>0</v>
      </c>
      <c r="AS673">
        <v>0</v>
      </c>
      <c r="AU673">
        <v>0</v>
      </c>
      <c r="AW673">
        <v>0</v>
      </c>
      <c r="AX673">
        <v>0</v>
      </c>
      <c r="AY673">
        <v>0</v>
      </c>
      <c r="AZ673">
        <v>0</v>
      </c>
      <c r="BB673">
        <v>0</v>
      </c>
      <c r="BC673" s="2">
        <v>2958465</v>
      </c>
      <c r="BD673">
        <v>0</v>
      </c>
      <c r="BE673">
        <v>0</v>
      </c>
    </row>
    <row r="674" spans="1:77" hidden="1" x14ac:dyDescent="0.25">
      <c r="A674">
        <v>174655</v>
      </c>
      <c r="B674" t="s">
        <v>799</v>
      </c>
      <c r="C674">
        <v>22015512</v>
      </c>
      <c r="D674" t="s">
        <v>3</v>
      </c>
      <c r="E674">
        <v>1992</v>
      </c>
      <c r="F674">
        <v>72</v>
      </c>
      <c r="G674">
        <v>158</v>
      </c>
      <c r="H674" s="2">
        <v>44782</v>
      </c>
      <c r="I674" s="2">
        <v>44782</v>
      </c>
      <c r="J674" s="2">
        <v>2958465</v>
      </c>
      <c r="K674" s="2">
        <v>44785</v>
      </c>
      <c r="L674" t="s">
        <v>82</v>
      </c>
      <c r="M674" t="s">
        <v>200</v>
      </c>
      <c r="N674">
        <v>1</v>
      </c>
      <c r="O674">
        <v>8.5</v>
      </c>
      <c r="P674">
        <v>0</v>
      </c>
      <c r="Q674">
        <v>0</v>
      </c>
      <c r="R674">
        <v>0</v>
      </c>
      <c r="S674">
        <v>7</v>
      </c>
      <c r="T674" t="s">
        <v>2</v>
      </c>
      <c r="U674" t="s">
        <v>6</v>
      </c>
      <c r="V674">
        <v>2</v>
      </c>
      <c r="W674" t="s">
        <v>91</v>
      </c>
      <c r="X674">
        <v>0</v>
      </c>
      <c r="Z674">
        <v>0</v>
      </c>
      <c r="AD674">
        <v>18</v>
      </c>
      <c r="AE674" s="4">
        <v>44790</v>
      </c>
      <c r="AF674">
        <v>13</v>
      </c>
      <c r="AG674">
        <v>9</v>
      </c>
      <c r="AH674" s="1">
        <v>0</v>
      </c>
      <c r="AI674">
        <v>6</v>
      </c>
      <c r="AJ674">
        <v>1</v>
      </c>
      <c r="AK674">
        <v>0</v>
      </c>
      <c r="AL674">
        <v>0</v>
      </c>
      <c r="AM674">
        <v>0</v>
      </c>
      <c r="AN674">
        <v>6</v>
      </c>
      <c r="AO674">
        <v>0</v>
      </c>
      <c r="AP674">
        <v>0</v>
      </c>
      <c r="AQ674">
        <v>0</v>
      </c>
      <c r="AR674">
        <v>0</v>
      </c>
      <c r="AS674">
        <v>0</v>
      </c>
      <c r="AU674">
        <v>0</v>
      </c>
      <c r="AW674">
        <v>0</v>
      </c>
      <c r="AX674">
        <v>0</v>
      </c>
      <c r="AY674">
        <v>0</v>
      </c>
      <c r="AZ674">
        <v>0</v>
      </c>
      <c r="BB674">
        <v>0</v>
      </c>
      <c r="BC674" s="2">
        <v>2958465</v>
      </c>
      <c r="BD674">
        <v>0</v>
      </c>
      <c r="BE674">
        <v>0</v>
      </c>
      <c r="BY674" s="2"/>
    </row>
    <row r="675" spans="1:77" hidden="1" x14ac:dyDescent="0.25">
      <c r="A675">
        <v>174747</v>
      </c>
      <c r="B675" t="s">
        <v>800</v>
      </c>
      <c r="C675">
        <v>22015760</v>
      </c>
      <c r="D675" t="s">
        <v>3</v>
      </c>
      <c r="E675">
        <v>1994</v>
      </c>
      <c r="F675">
        <v>50</v>
      </c>
      <c r="G675">
        <v>150</v>
      </c>
      <c r="H675" s="2">
        <v>44640</v>
      </c>
      <c r="I675" s="2">
        <v>44641</v>
      </c>
      <c r="J675" s="2">
        <v>2958465</v>
      </c>
      <c r="K675" s="2">
        <v>44644</v>
      </c>
      <c r="L675" t="s">
        <v>82</v>
      </c>
      <c r="M675" t="s">
        <v>83</v>
      </c>
      <c r="N675">
        <v>1</v>
      </c>
      <c r="O675">
        <v>7.5</v>
      </c>
      <c r="P675">
        <v>0</v>
      </c>
      <c r="Q675">
        <v>0</v>
      </c>
      <c r="R675">
        <v>0</v>
      </c>
      <c r="S675">
        <v>3</v>
      </c>
      <c r="T675" t="s">
        <v>2</v>
      </c>
      <c r="U675" t="s">
        <v>6</v>
      </c>
      <c r="V675">
        <v>2</v>
      </c>
      <c r="W675" t="s">
        <v>91</v>
      </c>
      <c r="X675">
        <v>0</v>
      </c>
      <c r="Z675">
        <v>0</v>
      </c>
      <c r="AD675">
        <v>15</v>
      </c>
      <c r="AE675" s="4">
        <v>44649</v>
      </c>
      <c r="AF675">
        <v>8</v>
      </c>
      <c r="AG675">
        <v>3</v>
      </c>
      <c r="AH675" s="1">
        <v>0</v>
      </c>
      <c r="AI675">
        <v>0</v>
      </c>
      <c r="AJ675">
        <v>3</v>
      </c>
      <c r="AK675">
        <v>0</v>
      </c>
      <c r="AL675">
        <v>0</v>
      </c>
      <c r="AM675">
        <v>0</v>
      </c>
      <c r="AN675">
        <v>4</v>
      </c>
      <c r="AO675">
        <v>0</v>
      </c>
      <c r="AP675">
        <v>0</v>
      </c>
      <c r="AQ675">
        <v>0</v>
      </c>
      <c r="AR675">
        <v>0</v>
      </c>
      <c r="AS675">
        <v>0</v>
      </c>
      <c r="AU675">
        <v>0</v>
      </c>
      <c r="AW675">
        <v>0</v>
      </c>
      <c r="AX675">
        <v>0</v>
      </c>
      <c r="AY675">
        <v>0</v>
      </c>
      <c r="AZ675">
        <v>0</v>
      </c>
      <c r="BB675">
        <v>0</v>
      </c>
      <c r="BC675" s="2">
        <v>2958465</v>
      </c>
      <c r="BD675">
        <v>0</v>
      </c>
      <c r="BE675">
        <v>0</v>
      </c>
    </row>
    <row r="676" spans="1:77" hidden="1" x14ac:dyDescent="0.25">
      <c r="A676">
        <v>175327</v>
      </c>
      <c r="B676" t="s">
        <v>801</v>
      </c>
      <c r="C676">
        <v>22017437</v>
      </c>
      <c r="D676" t="s">
        <v>3</v>
      </c>
      <c r="E676">
        <v>1991</v>
      </c>
      <c r="F676">
        <v>48</v>
      </c>
      <c r="G676">
        <v>154</v>
      </c>
      <c r="H676" s="2">
        <v>44768</v>
      </c>
      <c r="I676" s="2">
        <v>44770</v>
      </c>
      <c r="J676" s="2">
        <v>2958465</v>
      </c>
      <c r="K676" s="2">
        <v>44773</v>
      </c>
      <c r="L676" t="s">
        <v>82</v>
      </c>
      <c r="M676" t="s">
        <v>83</v>
      </c>
      <c r="N676">
        <v>1</v>
      </c>
      <c r="O676">
        <v>10.5</v>
      </c>
      <c r="P676">
        <v>0</v>
      </c>
      <c r="Q676">
        <v>0</v>
      </c>
      <c r="R676">
        <v>0</v>
      </c>
      <c r="S676">
        <v>3</v>
      </c>
      <c r="T676" t="s">
        <v>2</v>
      </c>
      <c r="U676" t="s">
        <v>6</v>
      </c>
      <c r="V676">
        <v>2</v>
      </c>
      <c r="W676" t="s">
        <v>91</v>
      </c>
      <c r="X676">
        <v>0</v>
      </c>
      <c r="Z676">
        <v>0</v>
      </c>
      <c r="AB676">
        <v>41.78</v>
      </c>
      <c r="AC676">
        <v>0.16500000000000001</v>
      </c>
      <c r="AD676">
        <v>23</v>
      </c>
      <c r="AE676" s="4">
        <v>44780</v>
      </c>
      <c r="AF676">
        <v>21</v>
      </c>
      <c r="AG676">
        <v>15</v>
      </c>
      <c r="AH676" s="1">
        <v>1</v>
      </c>
      <c r="AI676">
        <v>6</v>
      </c>
      <c r="AJ676">
        <v>1</v>
      </c>
      <c r="AK676">
        <v>3</v>
      </c>
      <c r="AL676">
        <v>0</v>
      </c>
      <c r="AM676">
        <v>4</v>
      </c>
      <c r="AN676">
        <v>7</v>
      </c>
      <c r="AO676">
        <v>0</v>
      </c>
      <c r="AP676">
        <v>0</v>
      </c>
      <c r="AQ676">
        <v>0</v>
      </c>
      <c r="AR676">
        <v>0</v>
      </c>
      <c r="AS676">
        <v>0</v>
      </c>
      <c r="AU676">
        <v>0</v>
      </c>
      <c r="AW676">
        <v>0</v>
      </c>
      <c r="AX676">
        <v>0</v>
      </c>
      <c r="AY676">
        <v>0</v>
      </c>
      <c r="AZ676">
        <v>0</v>
      </c>
      <c r="BB676">
        <v>0</v>
      </c>
      <c r="BC676" s="2">
        <v>2958465</v>
      </c>
      <c r="BD676">
        <v>0</v>
      </c>
      <c r="BE676">
        <v>0</v>
      </c>
    </row>
    <row r="677" spans="1:77" hidden="1" x14ac:dyDescent="0.25">
      <c r="A677">
        <v>175834</v>
      </c>
      <c r="B677" t="s">
        <v>802</v>
      </c>
      <c r="C677">
        <v>22018730</v>
      </c>
      <c r="D677" t="s">
        <v>3</v>
      </c>
      <c r="E677">
        <v>1995</v>
      </c>
      <c r="F677">
        <v>47</v>
      </c>
      <c r="G677">
        <v>152</v>
      </c>
      <c r="H677" s="2">
        <v>44663</v>
      </c>
      <c r="I677" s="2">
        <v>44665</v>
      </c>
      <c r="J677" s="2">
        <v>2958465</v>
      </c>
      <c r="K677" s="2">
        <v>44668</v>
      </c>
      <c r="L677" t="s">
        <v>82</v>
      </c>
      <c r="M677" t="s">
        <v>83</v>
      </c>
      <c r="N677">
        <v>1</v>
      </c>
      <c r="O677">
        <v>7</v>
      </c>
      <c r="P677">
        <v>0</v>
      </c>
      <c r="Q677">
        <v>0</v>
      </c>
      <c r="R677">
        <v>0</v>
      </c>
      <c r="S677">
        <v>1</v>
      </c>
      <c r="T677" t="s">
        <v>8</v>
      </c>
      <c r="U677" t="s">
        <v>803</v>
      </c>
      <c r="V677">
        <v>2</v>
      </c>
      <c r="W677" t="s">
        <v>91</v>
      </c>
      <c r="X677">
        <v>0</v>
      </c>
      <c r="Z677">
        <v>0</v>
      </c>
      <c r="AB677">
        <v>63.33</v>
      </c>
      <c r="AC677">
        <v>0.28399999999999997</v>
      </c>
      <c r="AD677">
        <v>10</v>
      </c>
      <c r="AE677" s="4">
        <v>44673.496527777781</v>
      </c>
      <c r="AF677">
        <v>6</v>
      </c>
      <c r="AG677">
        <v>2</v>
      </c>
      <c r="AH677" s="1">
        <v>0</v>
      </c>
      <c r="AI677">
        <v>1</v>
      </c>
      <c r="AJ677">
        <v>1</v>
      </c>
      <c r="AK677">
        <v>0</v>
      </c>
      <c r="AL677">
        <v>0</v>
      </c>
      <c r="AM677">
        <v>0</v>
      </c>
      <c r="AN677">
        <v>2</v>
      </c>
      <c r="AO677">
        <v>0</v>
      </c>
      <c r="AP677">
        <v>0</v>
      </c>
      <c r="AQ677">
        <v>0</v>
      </c>
      <c r="AR677">
        <v>0</v>
      </c>
      <c r="AS677">
        <v>0</v>
      </c>
      <c r="AU677">
        <v>0</v>
      </c>
      <c r="AW677">
        <v>0</v>
      </c>
      <c r="AX677">
        <v>0</v>
      </c>
      <c r="AY677">
        <v>0</v>
      </c>
      <c r="AZ677">
        <v>0</v>
      </c>
      <c r="BB677">
        <v>0</v>
      </c>
      <c r="BC677" s="2">
        <v>2958465</v>
      </c>
      <c r="BD677">
        <v>0</v>
      </c>
      <c r="BE677">
        <v>0</v>
      </c>
    </row>
    <row r="678" spans="1:77" hidden="1" x14ac:dyDescent="0.25">
      <c r="A678">
        <v>175962</v>
      </c>
      <c r="B678" t="s">
        <v>804</v>
      </c>
      <c r="C678">
        <v>22019035</v>
      </c>
      <c r="D678" t="s">
        <v>3</v>
      </c>
      <c r="E678">
        <v>1978</v>
      </c>
      <c r="F678">
        <v>47</v>
      </c>
      <c r="G678">
        <v>152</v>
      </c>
      <c r="H678" s="2">
        <v>44677</v>
      </c>
      <c r="I678" s="2">
        <v>44679</v>
      </c>
      <c r="J678" s="2">
        <v>44697</v>
      </c>
      <c r="K678" s="2">
        <v>44699</v>
      </c>
      <c r="L678" t="s">
        <v>82</v>
      </c>
      <c r="M678" t="s">
        <v>83</v>
      </c>
      <c r="N678">
        <v>2</v>
      </c>
      <c r="O678">
        <v>12.5</v>
      </c>
      <c r="P678">
        <v>0</v>
      </c>
      <c r="Q678">
        <v>0</v>
      </c>
      <c r="R678">
        <v>1001</v>
      </c>
      <c r="S678">
        <v>1</v>
      </c>
      <c r="T678" t="s">
        <v>22</v>
      </c>
      <c r="U678" t="s">
        <v>11</v>
      </c>
      <c r="V678">
        <v>18</v>
      </c>
      <c r="W678" t="s">
        <v>805</v>
      </c>
      <c r="X678">
        <v>14</v>
      </c>
      <c r="Y678" t="s">
        <v>806</v>
      </c>
      <c r="Z678">
        <v>0</v>
      </c>
      <c r="AA678" t="s">
        <v>86</v>
      </c>
      <c r="AB678">
        <v>370.2</v>
      </c>
      <c r="AC678">
        <v>1.46</v>
      </c>
      <c r="AD678">
        <v>2</v>
      </c>
      <c r="AE678" s="4">
        <v>44702</v>
      </c>
      <c r="AF678">
        <v>1</v>
      </c>
      <c r="AG678">
        <v>0</v>
      </c>
      <c r="AH678" s="1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U678">
        <v>0</v>
      </c>
      <c r="AW678">
        <v>0</v>
      </c>
      <c r="AX678">
        <v>0</v>
      </c>
      <c r="AY678">
        <v>0</v>
      </c>
      <c r="AZ678">
        <v>0</v>
      </c>
      <c r="BB678">
        <v>0</v>
      </c>
      <c r="BC678" s="2">
        <v>2958465</v>
      </c>
      <c r="BD678">
        <v>0</v>
      </c>
      <c r="BE678">
        <v>0</v>
      </c>
    </row>
    <row r="679" spans="1:77" hidden="1" x14ac:dyDescent="0.25">
      <c r="A679">
        <v>176145</v>
      </c>
      <c r="B679" t="s">
        <v>807</v>
      </c>
      <c r="C679">
        <v>22019321</v>
      </c>
      <c r="D679" t="s">
        <v>3</v>
      </c>
      <c r="E679">
        <v>1991</v>
      </c>
      <c r="F679">
        <v>57</v>
      </c>
      <c r="G679">
        <v>150</v>
      </c>
      <c r="H679" s="2">
        <v>44864</v>
      </c>
      <c r="I679" s="2">
        <v>44874</v>
      </c>
      <c r="J679" s="2">
        <v>2958465</v>
      </c>
      <c r="K679" s="2">
        <v>44877</v>
      </c>
      <c r="L679" t="s">
        <v>90</v>
      </c>
      <c r="M679" t="s">
        <v>106</v>
      </c>
      <c r="N679">
        <v>1</v>
      </c>
      <c r="O679">
        <v>8</v>
      </c>
      <c r="P679">
        <v>0</v>
      </c>
      <c r="Q679">
        <v>0</v>
      </c>
      <c r="R679">
        <v>100</v>
      </c>
      <c r="S679">
        <v>1</v>
      </c>
      <c r="T679" t="s">
        <v>2</v>
      </c>
      <c r="U679" t="s">
        <v>6</v>
      </c>
      <c r="V679">
        <v>2</v>
      </c>
      <c r="W679" t="s">
        <v>91</v>
      </c>
      <c r="X679">
        <v>0</v>
      </c>
      <c r="Z679">
        <v>0</v>
      </c>
      <c r="AD679">
        <v>35</v>
      </c>
      <c r="AE679" s="4">
        <v>44884</v>
      </c>
      <c r="AF679">
        <v>18</v>
      </c>
      <c r="AG679">
        <v>11</v>
      </c>
      <c r="AH679" s="1">
        <v>0</v>
      </c>
      <c r="AI679">
        <v>5</v>
      </c>
      <c r="AJ679">
        <v>3</v>
      </c>
      <c r="AK679">
        <v>0</v>
      </c>
      <c r="AL679">
        <v>0</v>
      </c>
      <c r="AM679">
        <v>6</v>
      </c>
      <c r="AN679">
        <v>6</v>
      </c>
      <c r="AO679">
        <v>0</v>
      </c>
      <c r="AP679">
        <v>0</v>
      </c>
      <c r="AQ679">
        <v>0</v>
      </c>
      <c r="AR679">
        <v>0</v>
      </c>
      <c r="AS679">
        <v>0</v>
      </c>
      <c r="AU679">
        <v>0</v>
      </c>
      <c r="AW679">
        <v>0</v>
      </c>
      <c r="AX679">
        <v>0</v>
      </c>
      <c r="AY679">
        <v>0</v>
      </c>
      <c r="AZ679">
        <v>0</v>
      </c>
      <c r="BB679">
        <v>0</v>
      </c>
      <c r="BC679" s="2">
        <v>2958465</v>
      </c>
      <c r="BD679">
        <v>0</v>
      </c>
      <c r="BE679">
        <v>0</v>
      </c>
    </row>
    <row r="680" spans="1:77" hidden="1" x14ac:dyDescent="0.25">
      <c r="A680">
        <v>176268</v>
      </c>
      <c r="B680" t="s">
        <v>808</v>
      </c>
      <c r="C680">
        <v>22019782</v>
      </c>
      <c r="D680" t="s">
        <v>3</v>
      </c>
      <c r="E680">
        <v>1994</v>
      </c>
      <c r="F680">
        <v>55</v>
      </c>
      <c r="G680">
        <v>157</v>
      </c>
      <c r="H680" s="2">
        <v>44690</v>
      </c>
      <c r="I680" s="2">
        <v>44693</v>
      </c>
      <c r="J680" s="2">
        <v>2958465</v>
      </c>
      <c r="K680" s="2">
        <v>44696</v>
      </c>
      <c r="L680" t="s">
        <v>82</v>
      </c>
      <c r="M680" t="s">
        <v>83</v>
      </c>
      <c r="N680">
        <v>1</v>
      </c>
      <c r="P680">
        <v>0</v>
      </c>
      <c r="Q680">
        <v>0</v>
      </c>
      <c r="R680">
        <v>0</v>
      </c>
      <c r="S680">
        <v>3</v>
      </c>
      <c r="T680" t="s">
        <v>2</v>
      </c>
      <c r="U680" t="s">
        <v>6</v>
      </c>
      <c r="V680">
        <v>2</v>
      </c>
      <c r="W680" t="s">
        <v>91</v>
      </c>
      <c r="X680">
        <v>0</v>
      </c>
      <c r="Z680">
        <v>0</v>
      </c>
      <c r="AD680">
        <v>6</v>
      </c>
      <c r="AE680" s="4">
        <v>44701.47152777778</v>
      </c>
      <c r="AF680">
        <v>3</v>
      </c>
      <c r="AG680">
        <v>3</v>
      </c>
      <c r="AH680" s="1">
        <v>0</v>
      </c>
      <c r="AI680">
        <v>0</v>
      </c>
      <c r="AJ680">
        <v>1</v>
      </c>
      <c r="AK680">
        <v>0</v>
      </c>
      <c r="AL680">
        <v>0</v>
      </c>
      <c r="AM680">
        <v>0</v>
      </c>
      <c r="AN680">
        <v>1</v>
      </c>
      <c r="AO680">
        <v>0</v>
      </c>
      <c r="AP680">
        <v>0</v>
      </c>
      <c r="AQ680">
        <v>0</v>
      </c>
      <c r="AR680">
        <v>0</v>
      </c>
      <c r="AS680">
        <v>0</v>
      </c>
      <c r="AU680">
        <v>0</v>
      </c>
      <c r="AW680">
        <v>0</v>
      </c>
      <c r="AX680">
        <v>0</v>
      </c>
      <c r="AY680">
        <v>0</v>
      </c>
      <c r="AZ680">
        <v>0</v>
      </c>
      <c r="BB680">
        <v>0</v>
      </c>
      <c r="BC680" s="2">
        <v>2958465</v>
      </c>
      <c r="BD680">
        <v>0</v>
      </c>
      <c r="BE680">
        <v>0</v>
      </c>
    </row>
    <row r="681" spans="1:77" hidden="1" x14ac:dyDescent="0.25">
      <c r="A681">
        <v>176577</v>
      </c>
      <c r="B681" t="s">
        <v>809</v>
      </c>
      <c r="C681">
        <v>22020608</v>
      </c>
      <c r="D681" t="s">
        <v>3</v>
      </c>
      <c r="E681">
        <v>1998</v>
      </c>
      <c r="F681">
        <v>55</v>
      </c>
      <c r="G681">
        <v>155</v>
      </c>
      <c r="H681" s="2">
        <v>44908</v>
      </c>
      <c r="I681" s="2">
        <v>2958465</v>
      </c>
      <c r="J681" s="2">
        <v>2958465</v>
      </c>
      <c r="K681" s="2">
        <v>44916</v>
      </c>
      <c r="L681" t="s">
        <v>82</v>
      </c>
      <c r="M681" t="s">
        <v>200</v>
      </c>
      <c r="N681">
        <v>1</v>
      </c>
      <c r="P681">
        <v>0</v>
      </c>
      <c r="Q681">
        <v>0</v>
      </c>
      <c r="R681">
        <v>0</v>
      </c>
      <c r="S681" t="s">
        <v>810</v>
      </c>
      <c r="T681" t="s">
        <v>2</v>
      </c>
      <c r="U681" t="s">
        <v>6</v>
      </c>
      <c r="V681">
        <v>1</v>
      </c>
      <c r="W681" t="s">
        <v>811</v>
      </c>
      <c r="X681">
        <v>0</v>
      </c>
      <c r="Z681">
        <v>0</v>
      </c>
      <c r="AD681">
        <v>32</v>
      </c>
      <c r="AE681" s="4">
        <v>44921</v>
      </c>
      <c r="AF681">
        <v>26</v>
      </c>
      <c r="AG681">
        <v>17</v>
      </c>
      <c r="AH681" s="1">
        <v>1</v>
      </c>
      <c r="AI681">
        <v>3</v>
      </c>
      <c r="AJ681">
        <v>2</v>
      </c>
      <c r="AK681">
        <v>0</v>
      </c>
      <c r="AL681">
        <v>0</v>
      </c>
      <c r="AM681">
        <v>0</v>
      </c>
      <c r="AN681">
        <v>6</v>
      </c>
      <c r="AO681">
        <v>0</v>
      </c>
      <c r="AP681">
        <v>0</v>
      </c>
      <c r="AQ681">
        <v>0</v>
      </c>
      <c r="AR681">
        <v>0</v>
      </c>
      <c r="AS681">
        <v>0</v>
      </c>
      <c r="AU681">
        <v>0</v>
      </c>
      <c r="AW681">
        <v>0</v>
      </c>
      <c r="AX681">
        <v>0</v>
      </c>
      <c r="AY681">
        <v>0</v>
      </c>
      <c r="AZ681">
        <v>0</v>
      </c>
      <c r="BB681">
        <v>0</v>
      </c>
      <c r="BC681" s="2">
        <v>2958465</v>
      </c>
      <c r="BD681">
        <v>0</v>
      </c>
      <c r="BE681">
        <v>0</v>
      </c>
    </row>
    <row r="682" spans="1:77" hidden="1" x14ac:dyDescent="0.25">
      <c r="A682">
        <v>176710</v>
      </c>
      <c r="B682" t="s">
        <v>812</v>
      </c>
      <c r="C682">
        <v>22020788</v>
      </c>
      <c r="D682" t="s">
        <v>3</v>
      </c>
      <c r="E682">
        <v>1974</v>
      </c>
      <c r="F682">
        <v>48</v>
      </c>
      <c r="G682">
        <v>158</v>
      </c>
      <c r="H682" s="2">
        <v>44726</v>
      </c>
      <c r="I682" s="2">
        <v>44727</v>
      </c>
      <c r="J682" s="2">
        <v>2958465</v>
      </c>
      <c r="K682" s="2">
        <v>44733</v>
      </c>
      <c r="L682" t="s">
        <v>82</v>
      </c>
      <c r="M682" t="s">
        <v>83</v>
      </c>
      <c r="N682">
        <v>1</v>
      </c>
      <c r="O682">
        <v>3.5</v>
      </c>
      <c r="P682">
        <v>0</v>
      </c>
      <c r="Q682">
        <v>0</v>
      </c>
      <c r="R682">
        <v>2002</v>
      </c>
      <c r="S682">
        <v>1</v>
      </c>
      <c r="T682" t="s">
        <v>22</v>
      </c>
      <c r="U682" t="s">
        <v>6</v>
      </c>
      <c r="V682">
        <v>2</v>
      </c>
      <c r="W682" t="s">
        <v>219</v>
      </c>
      <c r="X682">
        <v>1</v>
      </c>
      <c r="Y682" t="s">
        <v>91</v>
      </c>
      <c r="Z682">
        <v>0</v>
      </c>
      <c r="AD682">
        <v>1</v>
      </c>
      <c r="AE682" s="4">
        <v>44736</v>
      </c>
      <c r="AF682">
        <v>0</v>
      </c>
      <c r="AG682">
        <v>0</v>
      </c>
      <c r="AH682" s="1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U682">
        <v>0</v>
      </c>
      <c r="AW682">
        <v>0</v>
      </c>
      <c r="AX682">
        <v>0</v>
      </c>
      <c r="AY682">
        <v>0</v>
      </c>
      <c r="AZ682">
        <v>0</v>
      </c>
      <c r="BB682">
        <v>0</v>
      </c>
      <c r="BC682" s="2">
        <v>2958465</v>
      </c>
      <c r="BD682">
        <v>0</v>
      </c>
      <c r="BE682">
        <v>0</v>
      </c>
    </row>
    <row r="683" spans="1:77" x14ac:dyDescent="0.25">
      <c r="A683">
        <v>177006</v>
      </c>
      <c r="B683" t="s">
        <v>813</v>
      </c>
      <c r="C683">
        <v>22021565</v>
      </c>
      <c r="D683" t="s">
        <v>3</v>
      </c>
      <c r="E683">
        <v>2002</v>
      </c>
      <c r="F683">
        <v>60</v>
      </c>
      <c r="G683">
        <v>160</v>
      </c>
      <c r="H683" s="2">
        <v>44664</v>
      </c>
      <c r="I683" s="2">
        <v>44669</v>
      </c>
      <c r="J683" s="2">
        <v>44672</v>
      </c>
      <c r="K683" s="2">
        <v>44674</v>
      </c>
      <c r="L683" t="s">
        <v>81</v>
      </c>
      <c r="M683" t="s">
        <v>83</v>
      </c>
      <c r="N683">
        <v>1</v>
      </c>
      <c r="O683">
        <v>4</v>
      </c>
      <c r="P683">
        <v>0</v>
      </c>
      <c r="Q683">
        <v>0</v>
      </c>
      <c r="R683">
        <v>0</v>
      </c>
      <c r="S683" t="s">
        <v>814</v>
      </c>
      <c r="T683" t="s">
        <v>9</v>
      </c>
      <c r="U683" t="s">
        <v>6</v>
      </c>
      <c r="V683">
        <v>0</v>
      </c>
      <c r="X683">
        <v>0</v>
      </c>
      <c r="Z683">
        <v>0</v>
      </c>
      <c r="AD683">
        <v>13</v>
      </c>
      <c r="AE683" s="4">
        <v>44678</v>
      </c>
      <c r="AF683">
        <v>7</v>
      </c>
      <c r="AG683">
        <v>5</v>
      </c>
      <c r="AH683" s="1">
        <v>0</v>
      </c>
      <c r="AI683">
        <v>2</v>
      </c>
      <c r="AJ683">
        <v>1</v>
      </c>
      <c r="AK683">
        <v>0</v>
      </c>
      <c r="AL683">
        <v>0</v>
      </c>
      <c r="AM683">
        <v>0</v>
      </c>
      <c r="AN683">
        <v>4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 t="s">
        <v>630</v>
      </c>
      <c r="AW683">
        <v>0</v>
      </c>
      <c r="AX683">
        <v>0</v>
      </c>
      <c r="AY683">
        <v>0</v>
      </c>
      <c r="AZ683">
        <v>0</v>
      </c>
      <c r="BB683">
        <v>0</v>
      </c>
      <c r="BC683" s="2">
        <v>2958465</v>
      </c>
      <c r="BD683">
        <v>0</v>
      </c>
      <c r="BE683">
        <v>0</v>
      </c>
    </row>
    <row r="684" spans="1:77" hidden="1" x14ac:dyDescent="0.25">
      <c r="A684">
        <v>177008</v>
      </c>
      <c r="B684" t="s">
        <v>815</v>
      </c>
      <c r="C684">
        <v>22021579</v>
      </c>
      <c r="D684" t="s">
        <v>3</v>
      </c>
      <c r="E684">
        <v>1991</v>
      </c>
      <c r="F684">
        <v>49</v>
      </c>
      <c r="G684">
        <v>167</v>
      </c>
      <c r="H684" s="2">
        <v>44665</v>
      </c>
      <c r="I684" s="2">
        <v>44666</v>
      </c>
      <c r="J684" s="2">
        <v>2958465</v>
      </c>
      <c r="K684" s="2">
        <v>44669</v>
      </c>
      <c r="L684" t="s">
        <v>82</v>
      </c>
      <c r="M684" t="s">
        <v>97</v>
      </c>
      <c r="N684">
        <v>1</v>
      </c>
      <c r="O684">
        <v>4.5</v>
      </c>
      <c r="P684">
        <v>0</v>
      </c>
      <c r="Q684">
        <v>0</v>
      </c>
      <c r="R684">
        <v>0</v>
      </c>
      <c r="S684">
        <v>1</v>
      </c>
      <c r="T684" t="s">
        <v>2</v>
      </c>
      <c r="U684" t="s">
        <v>6</v>
      </c>
      <c r="V684">
        <v>2</v>
      </c>
      <c r="W684" t="s">
        <v>91</v>
      </c>
      <c r="X684">
        <v>0</v>
      </c>
      <c r="Z684">
        <v>0</v>
      </c>
      <c r="AB684">
        <v>49.98</v>
      </c>
      <c r="AC684">
        <v>0.05</v>
      </c>
      <c r="AD684">
        <v>10</v>
      </c>
      <c r="AE684" s="4">
        <v>44674.446527777778</v>
      </c>
      <c r="AF684">
        <v>9</v>
      </c>
      <c r="AG684">
        <v>7</v>
      </c>
      <c r="AH684" s="1">
        <v>0</v>
      </c>
      <c r="AI684">
        <v>5</v>
      </c>
      <c r="AJ684">
        <v>0</v>
      </c>
      <c r="AK684">
        <v>0</v>
      </c>
      <c r="AL684">
        <v>0</v>
      </c>
      <c r="AM684">
        <v>0</v>
      </c>
      <c r="AN684">
        <v>5</v>
      </c>
      <c r="AO684">
        <v>0</v>
      </c>
      <c r="AP684">
        <v>0</v>
      </c>
      <c r="AQ684">
        <v>0</v>
      </c>
      <c r="AR684">
        <v>0</v>
      </c>
      <c r="AS684">
        <v>0</v>
      </c>
      <c r="AU684">
        <v>0</v>
      </c>
      <c r="AW684">
        <v>0</v>
      </c>
      <c r="AX684">
        <v>0</v>
      </c>
      <c r="AY684">
        <v>0</v>
      </c>
      <c r="AZ684">
        <v>0</v>
      </c>
      <c r="BB684">
        <v>0</v>
      </c>
      <c r="BC684" s="2">
        <v>2958465</v>
      </c>
      <c r="BD684">
        <v>0</v>
      </c>
      <c r="BE684">
        <v>0</v>
      </c>
    </row>
    <row r="685" spans="1:77" hidden="1" x14ac:dyDescent="0.25">
      <c r="A685">
        <v>177093</v>
      </c>
      <c r="B685" t="s">
        <v>816</v>
      </c>
      <c r="C685">
        <v>22021779</v>
      </c>
      <c r="D685" t="s">
        <v>3</v>
      </c>
      <c r="E685">
        <v>1989</v>
      </c>
      <c r="F685">
        <v>67</v>
      </c>
      <c r="G685">
        <v>159</v>
      </c>
      <c r="H685" s="2">
        <v>44666</v>
      </c>
      <c r="I685" s="2">
        <v>44671</v>
      </c>
      <c r="J685" s="2">
        <v>2958465</v>
      </c>
      <c r="K685" s="2">
        <v>44674</v>
      </c>
      <c r="L685" t="s">
        <v>82</v>
      </c>
      <c r="M685" t="s">
        <v>83</v>
      </c>
      <c r="N685">
        <v>1</v>
      </c>
      <c r="O685">
        <v>9</v>
      </c>
      <c r="P685">
        <v>0</v>
      </c>
      <c r="Q685">
        <v>0</v>
      </c>
      <c r="R685">
        <v>0</v>
      </c>
      <c r="S685">
        <v>2</v>
      </c>
      <c r="T685" t="s">
        <v>2</v>
      </c>
      <c r="U685" t="s">
        <v>6</v>
      </c>
      <c r="V685">
        <v>2</v>
      </c>
      <c r="W685" t="s">
        <v>91</v>
      </c>
      <c r="X685">
        <v>0</v>
      </c>
      <c r="Z685">
        <v>0</v>
      </c>
      <c r="AB685">
        <v>55.59</v>
      </c>
      <c r="AC685">
        <v>7.0999999999999994E-2</v>
      </c>
      <c r="AD685">
        <v>23</v>
      </c>
      <c r="AE685" s="4">
        <v>44681.476388888892</v>
      </c>
      <c r="AF685">
        <v>13</v>
      </c>
      <c r="AG685">
        <v>9</v>
      </c>
      <c r="AH685" s="1">
        <v>0</v>
      </c>
      <c r="AI685">
        <v>0</v>
      </c>
      <c r="AJ685">
        <v>2</v>
      </c>
      <c r="AK685">
        <v>0</v>
      </c>
      <c r="AL685">
        <v>0</v>
      </c>
      <c r="AM685">
        <v>0</v>
      </c>
      <c r="AN685">
        <v>2</v>
      </c>
      <c r="AO685">
        <v>0</v>
      </c>
      <c r="AP685">
        <v>0</v>
      </c>
      <c r="AQ685">
        <v>0</v>
      </c>
      <c r="AR685">
        <v>0</v>
      </c>
      <c r="AS685">
        <v>0</v>
      </c>
      <c r="AU685">
        <v>0</v>
      </c>
      <c r="AW685">
        <v>0</v>
      </c>
      <c r="AX685">
        <v>0</v>
      </c>
      <c r="AY685">
        <v>0</v>
      </c>
      <c r="AZ685">
        <v>0</v>
      </c>
      <c r="BB685">
        <v>0</v>
      </c>
      <c r="BC685" s="2">
        <v>2958465</v>
      </c>
      <c r="BD685">
        <v>0</v>
      </c>
      <c r="BE685">
        <v>0</v>
      </c>
    </row>
    <row r="686" spans="1:77" hidden="1" x14ac:dyDescent="0.25">
      <c r="A686">
        <v>177110</v>
      </c>
      <c r="B686" t="s">
        <v>817</v>
      </c>
      <c r="C686">
        <v>22021834</v>
      </c>
      <c r="D686" t="s">
        <v>3</v>
      </c>
      <c r="E686">
        <v>1994</v>
      </c>
      <c r="F686">
        <v>51</v>
      </c>
      <c r="G686">
        <v>157</v>
      </c>
      <c r="H686" s="2">
        <v>44679</v>
      </c>
      <c r="I686" s="2">
        <v>44680</v>
      </c>
      <c r="J686" s="2">
        <v>2958465</v>
      </c>
      <c r="K686" s="2">
        <v>44683</v>
      </c>
      <c r="L686" t="s">
        <v>82</v>
      </c>
      <c r="M686" t="s">
        <v>83</v>
      </c>
      <c r="N686">
        <v>1</v>
      </c>
      <c r="O686">
        <v>8.5</v>
      </c>
      <c r="P686">
        <v>0</v>
      </c>
      <c r="Q686">
        <v>0</v>
      </c>
      <c r="R686">
        <v>0</v>
      </c>
      <c r="S686">
        <v>2</v>
      </c>
      <c r="T686" t="s">
        <v>2</v>
      </c>
      <c r="U686" t="s">
        <v>11</v>
      </c>
      <c r="V686">
        <v>2</v>
      </c>
      <c r="W686" t="s">
        <v>91</v>
      </c>
      <c r="X686">
        <v>0</v>
      </c>
      <c r="Z686">
        <v>0</v>
      </c>
      <c r="AD686">
        <v>30</v>
      </c>
      <c r="AE686" s="4">
        <v>44690.475694444445</v>
      </c>
      <c r="AF686">
        <v>18</v>
      </c>
      <c r="AG686">
        <v>9</v>
      </c>
      <c r="AH686" s="1">
        <v>0</v>
      </c>
      <c r="AI686">
        <v>4</v>
      </c>
      <c r="AJ686">
        <v>2</v>
      </c>
      <c r="AK686">
        <v>0</v>
      </c>
      <c r="AL686">
        <v>0</v>
      </c>
      <c r="AM686">
        <v>0</v>
      </c>
      <c r="AN686">
        <v>4</v>
      </c>
      <c r="AO686">
        <v>0</v>
      </c>
      <c r="AP686">
        <v>0</v>
      </c>
      <c r="AQ686">
        <v>0</v>
      </c>
      <c r="AR686">
        <v>0</v>
      </c>
      <c r="AS686">
        <v>0</v>
      </c>
      <c r="AU686">
        <v>0</v>
      </c>
      <c r="AW686">
        <v>0</v>
      </c>
      <c r="AX686">
        <v>0</v>
      </c>
      <c r="AY686">
        <v>0</v>
      </c>
      <c r="AZ686">
        <v>0</v>
      </c>
      <c r="BB686">
        <v>0</v>
      </c>
      <c r="BC686" s="2">
        <v>2958465</v>
      </c>
      <c r="BD686">
        <v>0</v>
      </c>
      <c r="BE686">
        <v>0</v>
      </c>
    </row>
    <row r="687" spans="1:77" hidden="1" x14ac:dyDescent="0.25">
      <c r="A687">
        <v>177254</v>
      </c>
      <c r="B687" t="s">
        <v>818</v>
      </c>
      <c r="C687">
        <v>22022092</v>
      </c>
      <c r="D687" t="s">
        <v>3</v>
      </c>
      <c r="E687">
        <v>1993</v>
      </c>
      <c r="F687">
        <v>51</v>
      </c>
      <c r="G687">
        <v>156</v>
      </c>
      <c r="H687" s="2">
        <v>44676</v>
      </c>
      <c r="I687" s="2">
        <v>44682</v>
      </c>
      <c r="J687" s="2">
        <v>2958465</v>
      </c>
      <c r="K687" s="2">
        <v>44685</v>
      </c>
      <c r="L687" t="s">
        <v>82</v>
      </c>
      <c r="M687" t="s">
        <v>83</v>
      </c>
      <c r="N687">
        <v>1</v>
      </c>
      <c r="O687">
        <v>7</v>
      </c>
      <c r="P687">
        <v>0</v>
      </c>
      <c r="Q687">
        <v>0</v>
      </c>
      <c r="R687">
        <v>0</v>
      </c>
      <c r="S687">
        <v>1</v>
      </c>
      <c r="T687" t="s">
        <v>569</v>
      </c>
      <c r="U687" t="s">
        <v>11</v>
      </c>
      <c r="V687">
        <v>2</v>
      </c>
      <c r="W687" t="s">
        <v>91</v>
      </c>
      <c r="X687">
        <v>0</v>
      </c>
      <c r="Z687">
        <v>0</v>
      </c>
      <c r="AB687">
        <v>44.1</v>
      </c>
      <c r="AC687">
        <v>0.13400000000000001</v>
      </c>
      <c r="AD687">
        <v>29</v>
      </c>
      <c r="AE687" s="4">
        <v>44690</v>
      </c>
      <c r="AF687">
        <v>10</v>
      </c>
      <c r="AG687">
        <v>3</v>
      </c>
      <c r="AH687" s="1">
        <v>0</v>
      </c>
      <c r="AI687">
        <v>2</v>
      </c>
      <c r="AJ687">
        <v>0</v>
      </c>
      <c r="AK687">
        <v>0</v>
      </c>
      <c r="AL687">
        <v>0</v>
      </c>
      <c r="AM687">
        <v>0</v>
      </c>
      <c r="AN687">
        <v>2</v>
      </c>
      <c r="AO687">
        <v>0</v>
      </c>
      <c r="AP687">
        <v>0</v>
      </c>
      <c r="AQ687">
        <v>0</v>
      </c>
      <c r="AR687">
        <v>0</v>
      </c>
      <c r="AS687">
        <v>0</v>
      </c>
      <c r="AU687">
        <v>0</v>
      </c>
      <c r="AW687">
        <v>0</v>
      </c>
      <c r="AX687">
        <v>0</v>
      </c>
      <c r="AY687">
        <v>0</v>
      </c>
      <c r="AZ687">
        <v>0</v>
      </c>
      <c r="BB687">
        <v>0</v>
      </c>
      <c r="BC687" s="2">
        <v>2958465</v>
      </c>
      <c r="BD687">
        <v>0</v>
      </c>
      <c r="BE687">
        <v>0</v>
      </c>
    </row>
    <row r="688" spans="1:77" hidden="1" x14ac:dyDescent="0.25">
      <c r="A688">
        <v>177640</v>
      </c>
      <c r="B688" t="s">
        <v>819</v>
      </c>
      <c r="C688">
        <v>22023166</v>
      </c>
      <c r="D688" t="s">
        <v>3</v>
      </c>
      <c r="E688">
        <v>1991</v>
      </c>
      <c r="F688">
        <v>68</v>
      </c>
      <c r="G688">
        <v>165</v>
      </c>
      <c r="H688" s="2">
        <v>44675</v>
      </c>
      <c r="I688" s="2">
        <v>44678</v>
      </c>
      <c r="J688" s="2">
        <v>2958465</v>
      </c>
      <c r="K688" s="2">
        <v>44681</v>
      </c>
      <c r="L688" t="s">
        <v>82</v>
      </c>
      <c r="M688" t="s">
        <v>83</v>
      </c>
      <c r="N688">
        <v>1</v>
      </c>
      <c r="O688">
        <v>10</v>
      </c>
      <c r="P688">
        <v>0</v>
      </c>
      <c r="Q688">
        <v>0</v>
      </c>
      <c r="R688">
        <v>10</v>
      </c>
      <c r="S688">
        <v>1</v>
      </c>
      <c r="T688" t="s">
        <v>2</v>
      </c>
      <c r="U688" t="s">
        <v>6</v>
      </c>
      <c r="V688">
        <v>2</v>
      </c>
      <c r="W688" t="s">
        <v>91</v>
      </c>
      <c r="X688">
        <v>0</v>
      </c>
      <c r="Z688">
        <v>0</v>
      </c>
      <c r="AB688">
        <v>95.51</v>
      </c>
      <c r="AC688">
        <v>0.115</v>
      </c>
      <c r="AD688">
        <v>8</v>
      </c>
      <c r="AE688" s="4">
        <v>44686.522222222222</v>
      </c>
      <c r="AF688">
        <v>3</v>
      </c>
      <c r="AG688">
        <v>3</v>
      </c>
      <c r="AH688" s="1">
        <v>0</v>
      </c>
      <c r="AI688">
        <v>2</v>
      </c>
      <c r="AJ688">
        <v>0</v>
      </c>
      <c r="AK688">
        <v>0</v>
      </c>
      <c r="AL688">
        <v>0</v>
      </c>
      <c r="AM688">
        <v>0</v>
      </c>
      <c r="AN688">
        <v>2</v>
      </c>
      <c r="AO688">
        <v>0</v>
      </c>
      <c r="AP688">
        <v>0</v>
      </c>
      <c r="AQ688">
        <v>0</v>
      </c>
      <c r="AR688">
        <v>0</v>
      </c>
      <c r="AS688">
        <v>0</v>
      </c>
      <c r="AU688">
        <v>0</v>
      </c>
      <c r="AW688">
        <v>0</v>
      </c>
      <c r="AX688">
        <v>0</v>
      </c>
      <c r="AY688">
        <v>0</v>
      </c>
      <c r="AZ688">
        <v>0</v>
      </c>
      <c r="BB688">
        <v>0</v>
      </c>
      <c r="BC688" s="2">
        <v>2958465</v>
      </c>
      <c r="BD688">
        <v>0</v>
      </c>
      <c r="BE688">
        <v>0</v>
      </c>
    </row>
    <row r="689" spans="1:77" hidden="1" x14ac:dyDescent="0.25">
      <c r="A689">
        <v>177689</v>
      </c>
      <c r="B689" t="s">
        <v>820</v>
      </c>
      <c r="C689">
        <v>22023305</v>
      </c>
      <c r="D689" t="s">
        <v>3</v>
      </c>
      <c r="E689">
        <v>1991</v>
      </c>
      <c r="F689">
        <v>50</v>
      </c>
      <c r="G689">
        <v>156</v>
      </c>
      <c r="H689" s="2">
        <v>44697</v>
      </c>
      <c r="I689" s="2">
        <v>44698</v>
      </c>
      <c r="J689" s="2">
        <v>2958465</v>
      </c>
      <c r="K689" s="2">
        <v>44701</v>
      </c>
      <c r="L689" t="s">
        <v>82</v>
      </c>
      <c r="M689" t="s">
        <v>83</v>
      </c>
      <c r="N689">
        <v>1</v>
      </c>
      <c r="P689">
        <v>0</v>
      </c>
      <c r="Q689">
        <v>0</v>
      </c>
      <c r="R689">
        <v>10</v>
      </c>
      <c r="S689">
        <v>3</v>
      </c>
      <c r="T689" t="s">
        <v>2</v>
      </c>
      <c r="U689" t="s">
        <v>6</v>
      </c>
      <c r="V689">
        <v>2</v>
      </c>
      <c r="W689" t="s">
        <v>91</v>
      </c>
      <c r="X689">
        <v>0</v>
      </c>
      <c r="Z689">
        <v>0</v>
      </c>
      <c r="AD689">
        <v>26</v>
      </c>
      <c r="AE689" s="4">
        <v>44708</v>
      </c>
      <c r="AF689">
        <v>16</v>
      </c>
      <c r="AG689">
        <v>12</v>
      </c>
      <c r="AH689" s="1">
        <v>0</v>
      </c>
      <c r="AI689">
        <v>7</v>
      </c>
      <c r="AJ689">
        <v>2</v>
      </c>
      <c r="AK689">
        <v>1</v>
      </c>
      <c r="AL689">
        <v>0</v>
      </c>
      <c r="AM689">
        <v>2</v>
      </c>
      <c r="AN689">
        <v>3</v>
      </c>
      <c r="AO689">
        <v>0</v>
      </c>
      <c r="AP689">
        <v>0</v>
      </c>
      <c r="AQ689">
        <v>0</v>
      </c>
      <c r="AR689">
        <v>0</v>
      </c>
      <c r="AS689">
        <v>0</v>
      </c>
      <c r="AU689">
        <v>0</v>
      </c>
      <c r="AW689">
        <v>0</v>
      </c>
      <c r="AX689">
        <v>0</v>
      </c>
      <c r="AY689">
        <v>0</v>
      </c>
      <c r="AZ689">
        <v>0</v>
      </c>
      <c r="BB689">
        <v>0</v>
      </c>
      <c r="BC689" s="2">
        <v>2958465</v>
      </c>
      <c r="BD689">
        <v>0</v>
      </c>
      <c r="BE689">
        <v>0</v>
      </c>
    </row>
    <row r="690" spans="1:77" hidden="1" x14ac:dyDescent="0.25">
      <c r="A690">
        <v>177744</v>
      </c>
      <c r="B690" t="s">
        <v>821</v>
      </c>
      <c r="C690">
        <v>22023453</v>
      </c>
      <c r="D690" t="s">
        <v>3</v>
      </c>
      <c r="E690">
        <v>1991</v>
      </c>
      <c r="F690">
        <v>46</v>
      </c>
      <c r="G690">
        <v>160</v>
      </c>
      <c r="H690" s="2">
        <v>44672</v>
      </c>
      <c r="I690" s="2">
        <v>44675</v>
      </c>
      <c r="J690" s="2">
        <v>2958465</v>
      </c>
      <c r="K690" s="2">
        <v>44678</v>
      </c>
      <c r="L690" t="s">
        <v>82</v>
      </c>
      <c r="M690" t="s">
        <v>83</v>
      </c>
      <c r="N690">
        <v>1</v>
      </c>
      <c r="P690">
        <v>0</v>
      </c>
      <c r="Q690">
        <v>0</v>
      </c>
      <c r="R690">
        <v>10</v>
      </c>
      <c r="S690">
        <v>6</v>
      </c>
      <c r="T690" t="s">
        <v>2</v>
      </c>
      <c r="U690" t="s">
        <v>5</v>
      </c>
      <c r="V690">
        <v>2</v>
      </c>
      <c r="W690" t="s">
        <v>91</v>
      </c>
      <c r="X690">
        <v>0</v>
      </c>
      <c r="Z690">
        <v>0</v>
      </c>
      <c r="AD690">
        <v>17</v>
      </c>
      <c r="AE690" s="4">
        <v>44683</v>
      </c>
      <c r="AF690">
        <v>8</v>
      </c>
      <c r="AG690">
        <v>7</v>
      </c>
      <c r="AH690" s="1">
        <v>0</v>
      </c>
      <c r="AI690">
        <v>4</v>
      </c>
      <c r="AJ690">
        <v>2</v>
      </c>
      <c r="AK690">
        <v>0</v>
      </c>
      <c r="AL690">
        <v>0</v>
      </c>
      <c r="AM690">
        <v>0</v>
      </c>
      <c r="AN690">
        <v>6</v>
      </c>
      <c r="AO690">
        <v>0</v>
      </c>
      <c r="AP690">
        <v>0</v>
      </c>
      <c r="AQ690">
        <v>0</v>
      </c>
      <c r="AR690">
        <v>0</v>
      </c>
      <c r="AS690">
        <v>0</v>
      </c>
      <c r="AU690">
        <v>0</v>
      </c>
      <c r="AW690">
        <v>0</v>
      </c>
      <c r="AX690">
        <v>0</v>
      </c>
      <c r="AY690">
        <v>0</v>
      </c>
      <c r="AZ690">
        <v>0</v>
      </c>
      <c r="BB690">
        <v>0</v>
      </c>
      <c r="BC690" s="2">
        <v>2958465</v>
      </c>
      <c r="BD690">
        <v>0</v>
      </c>
      <c r="BE690">
        <v>0</v>
      </c>
    </row>
    <row r="691" spans="1:77" hidden="1" x14ac:dyDescent="0.25">
      <c r="A691">
        <v>177857</v>
      </c>
      <c r="B691" t="s">
        <v>822</v>
      </c>
      <c r="C691">
        <v>22023763</v>
      </c>
      <c r="D691" t="s">
        <v>3</v>
      </c>
      <c r="E691">
        <v>1981</v>
      </c>
      <c r="F691">
        <v>55</v>
      </c>
      <c r="G691">
        <v>157</v>
      </c>
      <c r="H691" s="2">
        <v>44694</v>
      </c>
      <c r="I691" s="2">
        <v>44695</v>
      </c>
      <c r="J691" s="2">
        <v>44705</v>
      </c>
      <c r="K691" s="2">
        <v>44707</v>
      </c>
      <c r="L691" t="s">
        <v>82</v>
      </c>
      <c r="M691" t="s">
        <v>83</v>
      </c>
      <c r="N691">
        <v>2</v>
      </c>
      <c r="O691">
        <v>10</v>
      </c>
      <c r="P691">
        <v>0</v>
      </c>
      <c r="Q691">
        <v>0</v>
      </c>
      <c r="R691">
        <v>10</v>
      </c>
      <c r="T691" t="s">
        <v>113</v>
      </c>
      <c r="U691" t="s">
        <v>6</v>
      </c>
      <c r="V691">
        <v>8</v>
      </c>
      <c r="W691" t="s">
        <v>114</v>
      </c>
      <c r="X691">
        <v>6</v>
      </c>
      <c r="Y691" t="s">
        <v>367</v>
      </c>
      <c r="Z691">
        <v>2</v>
      </c>
      <c r="AA691" t="s">
        <v>219</v>
      </c>
      <c r="AB691">
        <v>590.79999999999995</v>
      </c>
      <c r="AC691">
        <v>0.32100000000000001</v>
      </c>
      <c r="AD691">
        <v>4</v>
      </c>
      <c r="AE691" s="4">
        <v>44712</v>
      </c>
      <c r="AF691">
        <v>3</v>
      </c>
      <c r="AG691">
        <v>2</v>
      </c>
      <c r="AH691" s="1">
        <v>0</v>
      </c>
      <c r="AI691">
        <v>0</v>
      </c>
      <c r="AJ691">
        <v>2</v>
      </c>
      <c r="AK691">
        <v>0</v>
      </c>
      <c r="AL691">
        <v>0</v>
      </c>
      <c r="AM691">
        <v>0</v>
      </c>
      <c r="AN691">
        <v>0</v>
      </c>
      <c r="AO691">
        <v>2</v>
      </c>
      <c r="AP691">
        <v>0</v>
      </c>
      <c r="AQ691">
        <v>0</v>
      </c>
      <c r="AR691">
        <v>0</v>
      </c>
      <c r="AS691">
        <v>2</v>
      </c>
      <c r="AT691">
        <v>0</v>
      </c>
      <c r="AU691">
        <v>0</v>
      </c>
      <c r="AW691">
        <v>0</v>
      </c>
      <c r="AX691">
        <v>0</v>
      </c>
      <c r="AY691">
        <v>0</v>
      </c>
      <c r="AZ691">
        <v>0</v>
      </c>
      <c r="BB691">
        <v>0</v>
      </c>
      <c r="BC691" s="2">
        <v>2958465</v>
      </c>
      <c r="BD691">
        <v>0</v>
      </c>
      <c r="BE691">
        <v>0</v>
      </c>
    </row>
    <row r="692" spans="1:77" hidden="1" x14ac:dyDescent="0.25">
      <c r="A692">
        <v>177873</v>
      </c>
      <c r="B692" t="s">
        <v>823</v>
      </c>
      <c r="C692">
        <v>22023801</v>
      </c>
      <c r="D692" t="s">
        <v>3</v>
      </c>
      <c r="E692">
        <v>1993</v>
      </c>
      <c r="F692">
        <v>54</v>
      </c>
      <c r="G692">
        <v>165</v>
      </c>
      <c r="H692" s="2">
        <v>44784</v>
      </c>
      <c r="I692" s="2">
        <v>44785</v>
      </c>
      <c r="J692" s="2">
        <v>2958465</v>
      </c>
      <c r="K692" s="2">
        <v>44787</v>
      </c>
      <c r="L692" t="s">
        <v>82</v>
      </c>
      <c r="M692" t="s">
        <v>83</v>
      </c>
      <c r="N692">
        <v>1</v>
      </c>
      <c r="P692">
        <v>0</v>
      </c>
      <c r="Q692">
        <v>0</v>
      </c>
      <c r="R692">
        <v>0</v>
      </c>
      <c r="S692">
        <v>1</v>
      </c>
      <c r="T692" t="s">
        <v>8</v>
      </c>
      <c r="U692" t="s">
        <v>824</v>
      </c>
      <c r="V692">
        <v>1</v>
      </c>
      <c r="W692" t="s">
        <v>98</v>
      </c>
      <c r="X692">
        <v>0</v>
      </c>
      <c r="Z692">
        <v>0</v>
      </c>
      <c r="AD692">
        <v>24</v>
      </c>
      <c r="AE692" s="4">
        <v>44792</v>
      </c>
      <c r="AF692">
        <v>11</v>
      </c>
      <c r="AG692">
        <v>9</v>
      </c>
      <c r="AH692" s="1">
        <v>0</v>
      </c>
      <c r="AI692">
        <v>1</v>
      </c>
      <c r="AJ692">
        <v>3</v>
      </c>
      <c r="AK692">
        <v>0</v>
      </c>
      <c r="AL692">
        <v>0</v>
      </c>
      <c r="AM692">
        <v>0</v>
      </c>
      <c r="AN692">
        <v>4</v>
      </c>
      <c r="AO692">
        <v>0</v>
      </c>
      <c r="AP692">
        <v>0</v>
      </c>
      <c r="AQ692">
        <v>0</v>
      </c>
      <c r="AR692">
        <v>0</v>
      </c>
      <c r="AS692">
        <v>0</v>
      </c>
      <c r="AU692">
        <v>0</v>
      </c>
      <c r="AW692">
        <v>0</v>
      </c>
      <c r="AX692">
        <v>0</v>
      </c>
      <c r="AY692">
        <v>0</v>
      </c>
      <c r="AZ692">
        <v>0</v>
      </c>
      <c r="BB692">
        <v>0</v>
      </c>
      <c r="BC692" s="2">
        <v>2958465</v>
      </c>
      <c r="BD692">
        <v>0</v>
      </c>
      <c r="BE692">
        <v>0</v>
      </c>
    </row>
    <row r="693" spans="1:77" x14ac:dyDescent="0.25">
      <c r="A693">
        <v>177984</v>
      </c>
      <c r="B693" t="s">
        <v>825</v>
      </c>
      <c r="C693">
        <v>22024052</v>
      </c>
      <c r="D693" t="s">
        <v>3</v>
      </c>
      <c r="E693">
        <v>1992</v>
      </c>
      <c r="F693">
        <v>66</v>
      </c>
      <c r="G693">
        <v>160</v>
      </c>
      <c r="H693" s="2">
        <v>44657</v>
      </c>
      <c r="I693" s="2">
        <v>44675</v>
      </c>
      <c r="J693" s="2">
        <v>44675</v>
      </c>
      <c r="K693" s="2">
        <v>44677</v>
      </c>
      <c r="L693" t="s">
        <v>138</v>
      </c>
      <c r="M693" t="s">
        <v>482</v>
      </c>
      <c r="N693">
        <v>1</v>
      </c>
      <c r="P693">
        <v>0</v>
      </c>
      <c r="Q693">
        <v>0</v>
      </c>
      <c r="R693">
        <v>1001</v>
      </c>
      <c r="S693">
        <v>3</v>
      </c>
      <c r="T693" t="s">
        <v>2</v>
      </c>
      <c r="U693" t="s">
        <v>11</v>
      </c>
      <c r="V693">
        <v>0</v>
      </c>
      <c r="X693">
        <v>0</v>
      </c>
      <c r="Z693">
        <v>0</v>
      </c>
      <c r="AD693">
        <v>27</v>
      </c>
      <c r="AE693" s="4">
        <v>44680</v>
      </c>
      <c r="AF693">
        <v>10</v>
      </c>
      <c r="AG693">
        <v>6</v>
      </c>
      <c r="AH693" s="1">
        <v>0</v>
      </c>
      <c r="AI693">
        <v>1</v>
      </c>
      <c r="AJ693">
        <v>0</v>
      </c>
      <c r="AK693">
        <v>0</v>
      </c>
      <c r="AL693">
        <v>0</v>
      </c>
      <c r="AM693">
        <v>0</v>
      </c>
      <c r="AN693">
        <v>5</v>
      </c>
      <c r="AO693">
        <v>0</v>
      </c>
      <c r="AP693">
        <v>0</v>
      </c>
      <c r="AQ693">
        <v>0</v>
      </c>
      <c r="AR693">
        <v>0</v>
      </c>
      <c r="AS693">
        <v>0</v>
      </c>
      <c r="AU693">
        <v>0</v>
      </c>
      <c r="AW693">
        <v>0</v>
      </c>
      <c r="AX693">
        <v>0</v>
      </c>
      <c r="AY693">
        <v>0</v>
      </c>
      <c r="AZ693">
        <v>0</v>
      </c>
      <c r="BB693">
        <v>0</v>
      </c>
      <c r="BC693" s="2">
        <v>2958465</v>
      </c>
      <c r="BD693">
        <v>0</v>
      </c>
      <c r="BE693">
        <v>0</v>
      </c>
    </row>
    <row r="694" spans="1:77" hidden="1" x14ac:dyDescent="0.25">
      <c r="A694">
        <v>178068</v>
      </c>
      <c r="B694" t="s">
        <v>826</v>
      </c>
      <c r="C694">
        <v>22024273</v>
      </c>
      <c r="D694" t="s">
        <v>3</v>
      </c>
      <c r="E694">
        <v>1993</v>
      </c>
      <c r="F694">
        <v>52</v>
      </c>
      <c r="G694">
        <v>158</v>
      </c>
      <c r="H694" s="2">
        <v>44671</v>
      </c>
      <c r="I694" s="2">
        <v>44677</v>
      </c>
      <c r="J694" s="2">
        <v>44685</v>
      </c>
      <c r="K694" s="2">
        <v>44687</v>
      </c>
      <c r="L694" t="s">
        <v>81</v>
      </c>
      <c r="M694" t="s">
        <v>175</v>
      </c>
      <c r="N694">
        <v>1</v>
      </c>
      <c r="O694">
        <v>9</v>
      </c>
      <c r="P694">
        <v>0</v>
      </c>
      <c r="Q694">
        <v>0</v>
      </c>
      <c r="R694">
        <v>0</v>
      </c>
      <c r="S694" t="s">
        <v>827</v>
      </c>
      <c r="T694" t="s">
        <v>2</v>
      </c>
      <c r="U694" t="s">
        <v>6</v>
      </c>
      <c r="V694">
        <v>8</v>
      </c>
      <c r="W694" t="s">
        <v>828</v>
      </c>
      <c r="X694">
        <v>2</v>
      </c>
      <c r="Y694" t="s">
        <v>829</v>
      </c>
      <c r="Z694">
        <v>5</v>
      </c>
      <c r="AA694" t="s">
        <v>830</v>
      </c>
      <c r="AD694">
        <v>21</v>
      </c>
      <c r="AE694" s="4">
        <v>44693</v>
      </c>
      <c r="AF694">
        <v>12</v>
      </c>
      <c r="AG694">
        <v>11</v>
      </c>
      <c r="AH694" s="1">
        <v>0</v>
      </c>
      <c r="AI694">
        <v>6</v>
      </c>
      <c r="AJ694">
        <v>3</v>
      </c>
      <c r="AK694">
        <v>2</v>
      </c>
      <c r="AL694">
        <v>0</v>
      </c>
      <c r="AM694">
        <v>5</v>
      </c>
      <c r="AN694">
        <v>6</v>
      </c>
      <c r="AO694">
        <v>1</v>
      </c>
      <c r="AP694">
        <v>0</v>
      </c>
      <c r="AQ694">
        <v>0</v>
      </c>
      <c r="AR694">
        <v>2</v>
      </c>
      <c r="AS694">
        <v>0</v>
      </c>
      <c r="AT694">
        <v>0</v>
      </c>
      <c r="AU694">
        <v>0</v>
      </c>
      <c r="AW694">
        <v>0</v>
      </c>
      <c r="AX694">
        <v>0</v>
      </c>
      <c r="AY694">
        <v>0</v>
      </c>
      <c r="AZ694">
        <v>0</v>
      </c>
      <c r="BB694">
        <v>0</v>
      </c>
      <c r="BC694" s="2">
        <v>2958465</v>
      </c>
      <c r="BD694">
        <v>0</v>
      </c>
      <c r="BE694">
        <v>0</v>
      </c>
      <c r="BY694" s="2"/>
    </row>
    <row r="695" spans="1:77" x14ac:dyDescent="0.25">
      <c r="A695">
        <v>178122</v>
      </c>
      <c r="B695" t="s">
        <v>831</v>
      </c>
      <c r="C695">
        <v>22501248</v>
      </c>
      <c r="D695" t="s">
        <v>3</v>
      </c>
      <c r="E695">
        <v>1991</v>
      </c>
      <c r="F695">
        <v>65</v>
      </c>
      <c r="G695">
        <v>164</v>
      </c>
      <c r="H695" s="2">
        <v>44753</v>
      </c>
      <c r="I695" s="2">
        <v>44765</v>
      </c>
      <c r="J695" s="2">
        <v>44765</v>
      </c>
      <c r="K695" s="2">
        <v>44767</v>
      </c>
      <c r="L695" t="s">
        <v>81</v>
      </c>
      <c r="M695" t="s">
        <v>106</v>
      </c>
      <c r="N695">
        <v>1</v>
      </c>
      <c r="O695">
        <v>8</v>
      </c>
      <c r="P695">
        <v>0</v>
      </c>
      <c r="Q695">
        <v>0</v>
      </c>
      <c r="R695">
        <v>0</v>
      </c>
      <c r="S695">
        <v>6</v>
      </c>
      <c r="T695" t="s">
        <v>2</v>
      </c>
      <c r="U695" t="s">
        <v>6</v>
      </c>
      <c r="V695">
        <v>0</v>
      </c>
      <c r="X695">
        <v>0</v>
      </c>
      <c r="Z695">
        <v>0</v>
      </c>
      <c r="AD695">
        <v>26</v>
      </c>
      <c r="AE695" s="4">
        <v>44771</v>
      </c>
      <c r="AF695">
        <v>13</v>
      </c>
      <c r="AG695">
        <v>9</v>
      </c>
      <c r="AH695" s="1">
        <v>0</v>
      </c>
      <c r="AI695">
        <v>0</v>
      </c>
      <c r="AJ695">
        <v>2</v>
      </c>
      <c r="AK695">
        <v>0</v>
      </c>
      <c r="AL695">
        <v>0</v>
      </c>
      <c r="AM695">
        <v>0</v>
      </c>
      <c r="AN695">
        <v>2</v>
      </c>
      <c r="AO695">
        <v>0</v>
      </c>
      <c r="AP695">
        <v>0</v>
      </c>
      <c r="AQ695">
        <v>0</v>
      </c>
      <c r="AR695">
        <v>0</v>
      </c>
      <c r="AS695">
        <v>0</v>
      </c>
      <c r="AU695">
        <v>0</v>
      </c>
      <c r="AW695">
        <v>0</v>
      </c>
      <c r="AX695">
        <v>0</v>
      </c>
      <c r="AY695">
        <v>0</v>
      </c>
      <c r="AZ695">
        <v>0</v>
      </c>
      <c r="BB695">
        <v>0</v>
      </c>
      <c r="BC695" s="2">
        <v>2958465</v>
      </c>
      <c r="BD695">
        <v>0</v>
      </c>
      <c r="BE695">
        <v>0</v>
      </c>
      <c r="BY695" s="2"/>
    </row>
    <row r="696" spans="1:77" hidden="1" x14ac:dyDescent="0.25">
      <c r="A696">
        <v>178304</v>
      </c>
      <c r="B696" t="s">
        <v>832</v>
      </c>
      <c r="C696">
        <v>22024866</v>
      </c>
      <c r="D696" t="s">
        <v>3</v>
      </c>
      <c r="E696">
        <v>1989</v>
      </c>
      <c r="F696">
        <v>65</v>
      </c>
      <c r="G696">
        <v>159</v>
      </c>
      <c r="H696" s="2">
        <v>44797</v>
      </c>
      <c r="I696" s="2">
        <v>44812</v>
      </c>
      <c r="J696" s="2">
        <v>2958465</v>
      </c>
      <c r="K696" s="2">
        <v>2958465</v>
      </c>
      <c r="L696" t="s">
        <v>90</v>
      </c>
      <c r="N696">
        <v>1</v>
      </c>
      <c r="P696">
        <v>0</v>
      </c>
      <c r="Q696">
        <v>0</v>
      </c>
      <c r="R696">
        <v>0</v>
      </c>
      <c r="T696" t="s">
        <v>2</v>
      </c>
      <c r="U696" t="s">
        <v>6</v>
      </c>
      <c r="V696">
        <v>2</v>
      </c>
      <c r="W696" t="s">
        <v>833</v>
      </c>
      <c r="X696">
        <v>0</v>
      </c>
      <c r="Z696">
        <v>0</v>
      </c>
      <c r="AD696" t="s">
        <v>79</v>
      </c>
      <c r="AE696" t="s">
        <v>79</v>
      </c>
      <c r="AF696" t="s">
        <v>79</v>
      </c>
      <c r="AG696" t="s">
        <v>79</v>
      </c>
      <c r="AH696" s="1" t="s">
        <v>79</v>
      </c>
      <c r="AI696" t="s">
        <v>79</v>
      </c>
      <c r="AJ696" t="s">
        <v>79</v>
      </c>
      <c r="AK696" t="s">
        <v>79</v>
      </c>
      <c r="AL696" t="s">
        <v>79</v>
      </c>
      <c r="AM696" t="s">
        <v>79</v>
      </c>
      <c r="AN696" t="s">
        <v>79</v>
      </c>
      <c r="AO696" t="s">
        <v>79</v>
      </c>
      <c r="AP696" t="s">
        <v>79</v>
      </c>
      <c r="AQ696" t="s">
        <v>79</v>
      </c>
      <c r="AR696" t="s">
        <v>79</v>
      </c>
      <c r="AS696" t="s">
        <v>79</v>
      </c>
      <c r="AU696">
        <v>0</v>
      </c>
      <c r="AW696">
        <v>0</v>
      </c>
      <c r="AX696">
        <v>0</v>
      </c>
      <c r="AY696">
        <v>0</v>
      </c>
      <c r="AZ696">
        <v>0</v>
      </c>
      <c r="BB696">
        <v>0</v>
      </c>
      <c r="BC696" s="2">
        <v>2958465</v>
      </c>
      <c r="BD696">
        <v>0</v>
      </c>
      <c r="BE696">
        <v>0</v>
      </c>
    </row>
    <row r="697" spans="1:77" x14ac:dyDescent="0.25">
      <c r="A697">
        <v>178304</v>
      </c>
      <c r="B697" t="s">
        <v>832</v>
      </c>
      <c r="C697">
        <v>22024866</v>
      </c>
      <c r="D697" t="s">
        <v>3</v>
      </c>
      <c r="E697">
        <v>1989</v>
      </c>
      <c r="F697">
        <v>65</v>
      </c>
      <c r="G697">
        <v>159</v>
      </c>
      <c r="H697" s="2">
        <v>44797</v>
      </c>
      <c r="I697" s="2">
        <v>2958465</v>
      </c>
      <c r="J697" s="2">
        <v>2958465</v>
      </c>
      <c r="K697" s="2">
        <v>44815</v>
      </c>
      <c r="L697" t="s">
        <v>90</v>
      </c>
      <c r="M697" t="s">
        <v>83</v>
      </c>
      <c r="N697">
        <v>1</v>
      </c>
      <c r="P697">
        <v>0</v>
      </c>
      <c r="Q697">
        <v>0</v>
      </c>
      <c r="R697">
        <v>0</v>
      </c>
      <c r="T697" t="s">
        <v>2</v>
      </c>
      <c r="U697" t="s">
        <v>6</v>
      </c>
      <c r="V697">
        <v>0</v>
      </c>
      <c r="X697">
        <v>0</v>
      </c>
      <c r="Z697">
        <v>0</v>
      </c>
      <c r="AB697">
        <v>46.11</v>
      </c>
      <c r="AC697">
        <v>0.13400000000000001</v>
      </c>
      <c r="AD697">
        <v>11</v>
      </c>
      <c r="AE697" s="4">
        <v>44820.399305555555</v>
      </c>
      <c r="AF697">
        <v>8</v>
      </c>
      <c r="AG697">
        <v>4</v>
      </c>
      <c r="AH697" s="1">
        <v>0</v>
      </c>
      <c r="AI697">
        <v>1</v>
      </c>
      <c r="AJ697">
        <v>1</v>
      </c>
      <c r="AK697">
        <v>0</v>
      </c>
      <c r="AL697">
        <v>0</v>
      </c>
      <c r="AM697">
        <v>0</v>
      </c>
      <c r="AN697">
        <v>2</v>
      </c>
      <c r="AO697">
        <v>0</v>
      </c>
      <c r="AP697">
        <v>0</v>
      </c>
      <c r="AQ697">
        <v>0</v>
      </c>
      <c r="AR697">
        <v>0</v>
      </c>
      <c r="AS697">
        <v>0</v>
      </c>
      <c r="AU697">
        <v>0</v>
      </c>
      <c r="AW697">
        <v>0</v>
      </c>
      <c r="AX697">
        <v>0</v>
      </c>
      <c r="AY697">
        <v>0</v>
      </c>
      <c r="AZ697">
        <v>0</v>
      </c>
      <c r="BB697">
        <v>0</v>
      </c>
      <c r="BC697" s="2">
        <v>2958465</v>
      </c>
      <c r="BD697">
        <v>0</v>
      </c>
      <c r="BE697">
        <v>0</v>
      </c>
    </row>
    <row r="698" spans="1:77" hidden="1" x14ac:dyDescent="0.25">
      <c r="A698">
        <v>178877</v>
      </c>
      <c r="B698" t="s">
        <v>834</v>
      </c>
      <c r="C698">
        <v>22026096</v>
      </c>
      <c r="D698" t="s">
        <v>3</v>
      </c>
      <c r="E698">
        <v>1996</v>
      </c>
      <c r="F698">
        <v>58</v>
      </c>
      <c r="G698">
        <v>158</v>
      </c>
      <c r="H698" s="2">
        <v>44691</v>
      </c>
      <c r="I698" s="2">
        <v>44693</v>
      </c>
      <c r="J698" s="2">
        <v>2958465</v>
      </c>
      <c r="K698" s="2">
        <v>44696</v>
      </c>
      <c r="L698" t="s">
        <v>82</v>
      </c>
      <c r="M698" t="s">
        <v>83</v>
      </c>
      <c r="N698">
        <v>1</v>
      </c>
      <c r="O698">
        <v>9</v>
      </c>
      <c r="P698">
        <v>1</v>
      </c>
      <c r="Q698">
        <v>0</v>
      </c>
      <c r="R698">
        <v>0</v>
      </c>
      <c r="S698">
        <v>3</v>
      </c>
      <c r="T698" t="s">
        <v>2</v>
      </c>
      <c r="U698" t="s">
        <v>5</v>
      </c>
      <c r="V698">
        <v>2</v>
      </c>
      <c r="W698" t="s">
        <v>91</v>
      </c>
      <c r="X698">
        <v>0</v>
      </c>
      <c r="Z698">
        <v>0</v>
      </c>
      <c r="AD698">
        <v>9</v>
      </c>
      <c r="AE698" s="4">
        <v>44701</v>
      </c>
      <c r="AF698">
        <v>8</v>
      </c>
      <c r="AG698">
        <v>6</v>
      </c>
      <c r="AH698" s="1">
        <v>0</v>
      </c>
      <c r="AI698">
        <v>2</v>
      </c>
      <c r="AJ698">
        <v>1</v>
      </c>
      <c r="AK698">
        <v>0</v>
      </c>
      <c r="AL698">
        <v>0</v>
      </c>
      <c r="AM698">
        <v>0</v>
      </c>
      <c r="AN698">
        <v>3</v>
      </c>
      <c r="AO698">
        <v>0</v>
      </c>
      <c r="AP698">
        <v>0</v>
      </c>
      <c r="AQ698">
        <v>0</v>
      </c>
      <c r="AR698">
        <v>0</v>
      </c>
      <c r="AS698">
        <v>0</v>
      </c>
      <c r="AU698">
        <v>0</v>
      </c>
      <c r="AW698">
        <v>0</v>
      </c>
      <c r="AX698">
        <v>0</v>
      </c>
      <c r="AY698">
        <v>0</v>
      </c>
      <c r="AZ698">
        <v>0</v>
      </c>
      <c r="BB698">
        <v>0</v>
      </c>
      <c r="BC698" s="2">
        <v>2958465</v>
      </c>
      <c r="BD698">
        <v>0</v>
      </c>
      <c r="BE698">
        <v>0</v>
      </c>
    </row>
    <row r="699" spans="1:77" hidden="1" x14ac:dyDescent="0.25">
      <c r="A699">
        <v>178881</v>
      </c>
      <c r="B699" t="s">
        <v>835</v>
      </c>
      <c r="C699">
        <v>21039710</v>
      </c>
      <c r="D699" t="s">
        <v>3</v>
      </c>
      <c r="E699">
        <v>1984</v>
      </c>
      <c r="F699">
        <v>53</v>
      </c>
      <c r="G699">
        <v>160</v>
      </c>
      <c r="H699" s="2">
        <v>44719</v>
      </c>
      <c r="I699" s="2">
        <v>44720</v>
      </c>
      <c r="J699" s="2">
        <v>44727</v>
      </c>
      <c r="K699" s="2">
        <v>44729</v>
      </c>
      <c r="L699" t="s">
        <v>82</v>
      </c>
      <c r="M699" t="s">
        <v>83</v>
      </c>
      <c r="N699">
        <v>3</v>
      </c>
      <c r="O699">
        <v>7</v>
      </c>
      <c r="P699">
        <v>0</v>
      </c>
      <c r="Q699">
        <v>0</v>
      </c>
      <c r="T699" t="s">
        <v>6</v>
      </c>
      <c r="U699" t="s">
        <v>6</v>
      </c>
      <c r="V699">
        <v>4</v>
      </c>
      <c r="W699" t="s">
        <v>380</v>
      </c>
      <c r="X699">
        <v>3</v>
      </c>
      <c r="Y699" t="s">
        <v>273</v>
      </c>
      <c r="Z699">
        <v>3</v>
      </c>
      <c r="AA699" t="s">
        <v>80</v>
      </c>
      <c r="AB699">
        <v>238.1</v>
      </c>
      <c r="AC699">
        <v>0.16300000000000001</v>
      </c>
      <c r="AD699">
        <v>0</v>
      </c>
      <c r="AE699" s="4">
        <v>44732</v>
      </c>
      <c r="AF699">
        <v>0</v>
      </c>
      <c r="AG699">
        <v>0</v>
      </c>
      <c r="AH699" s="1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U699">
        <v>0</v>
      </c>
      <c r="AW699">
        <v>0</v>
      </c>
      <c r="AX699">
        <v>0</v>
      </c>
      <c r="AY699">
        <v>0</v>
      </c>
      <c r="AZ699">
        <v>0</v>
      </c>
      <c r="BB699">
        <v>0</v>
      </c>
      <c r="BC699" s="2">
        <v>2958465</v>
      </c>
      <c r="BD699">
        <v>0</v>
      </c>
      <c r="BE699">
        <v>0</v>
      </c>
    </row>
    <row r="700" spans="1:77" hidden="1" x14ac:dyDescent="0.25">
      <c r="A700">
        <v>178894</v>
      </c>
      <c r="B700" t="s">
        <v>836</v>
      </c>
      <c r="C700">
        <v>21068820</v>
      </c>
      <c r="D700" t="s">
        <v>3</v>
      </c>
      <c r="E700">
        <v>1993</v>
      </c>
      <c r="F700">
        <v>53</v>
      </c>
      <c r="G700">
        <v>152</v>
      </c>
      <c r="H700" s="2">
        <v>44812</v>
      </c>
      <c r="I700" s="2">
        <v>44817</v>
      </c>
      <c r="J700" s="2">
        <v>2958465</v>
      </c>
      <c r="K700" s="2">
        <v>44821</v>
      </c>
      <c r="L700" t="s">
        <v>82</v>
      </c>
      <c r="M700" t="s">
        <v>83</v>
      </c>
      <c r="N700">
        <v>1</v>
      </c>
      <c r="O700">
        <v>9</v>
      </c>
      <c r="P700">
        <v>0</v>
      </c>
      <c r="Q700">
        <v>0</v>
      </c>
      <c r="R700">
        <v>0</v>
      </c>
      <c r="S700">
        <v>1</v>
      </c>
      <c r="T700" t="s">
        <v>2</v>
      </c>
      <c r="U700" t="s">
        <v>6</v>
      </c>
      <c r="V700">
        <v>3</v>
      </c>
      <c r="W700" t="s">
        <v>102</v>
      </c>
      <c r="X700">
        <v>0</v>
      </c>
      <c r="Z700">
        <v>0</v>
      </c>
      <c r="AB700">
        <v>51.85</v>
      </c>
      <c r="AC700">
        <v>0.23100000000000001</v>
      </c>
      <c r="AD700">
        <v>24</v>
      </c>
      <c r="AE700" s="4">
        <v>44829.489583333336</v>
      </c>
      <c r="AF700">
        <v>15</v>
      </c>
      <c r="AG700">
        <v>11</v>
      </c>
      <c r="AH700" s="1">
        <v>1</v>
      </c>
      <c r="AI700">
        <v>6</v>
      </c>
      <c r="AJ700">
        <v>3</v>
      </c>
      <c r="AK700">
        <v>0</v>
      </c>
      <c r="AL700">
        <v>1</v>
      </c>
      <c r="AM700">
        <v>0</v>
      </c>
      <c r="AN700">
        <v>5</v>
      </c>
      <c r="AO700">
        <v>0</v>
      </c>
      <c r="AP700">
        <v>0</v>
      </c>
      <c r="AQ700">
        <v>0</v>
      </c>
      <c r="AR700">
        <v>0</v>
      </c>
      <c r="AS700">
        <v>0</v>
      </c>
      <c r="AU700">
        <v>0</v>
      </c>
      <c r="AW700">
        <v>0</v>
      </c>
      <c r="AX700">
        <v>0</v>
      </c>
      <c r="AY700">
        <v>0</v>
      </c>
      <c r="AZ700">
        <v>0</v>
      </c>
      <c r="BB700">
        <v>0</v>
      </c>
      <c r="BC700" s="2">
        <v>2958465</v>
      </c>
      <c r="BD700">
        <v>0</v>
      </c>
      <c r="BE700">
        <v>0</v>
      </c>
    </row>
    <row r="701" spans="1:77" hidden="1" x14ac:dyDescent="0.25">
      <c r="A701">
        <v>178957</v>
      </c>
      <c r="B701" t="s">
        <v>837</v>
      </c>
      <c r="C701">
        <v>22026235</v>
      </c>
      <c r="D701" t="s">
        <v>3</v>
      </c>
      <c r="E701">
        <v>1996</v>
      </c>
      <c r="F701">
        <v>70</v>
      </c>
      <c r="G701">
        <v>163</v>
      </c>
      <c r="H701" s="2">
        <v>44696</v>
      </c>
      <c r="I701" s="2">
        <v>44699</v>
      </c>
      <c r="J701" s="2">
        <v>2958465</v>
      </c>
      <c r="K701" s="2">
        <v>44702</v>
      </c>
      <c r="L701" t="s">
        <v>82</v>
      </c>
      <c r="M701" t="s">
        <v>83</v>
      </c>
      <c r="N701">
        <v>1</v>
      </c>
      <c r="O701">
        <v>10</v>
      </c>
      <c r="P701">
        <v>0</v>
      </c>
      <c r="Q701">
        <v>0</v>
      </c>
      <c r="R701">
        <v>0</v>
      </c>
      <c r="S701">
        <v>1.5</v>
      </c>
      <c r="T701" t="s">
        <v>2</v>
      </c>
      <c r="U701" t="s">
        <v>6</v>
      </c>
      <c r="V701">
        <v>2</v>
      </c>
      <c r="W701" t="s">
        <v>91</v>
      </c>
      <c r="X701">
        <v>0</v>
      </c>
      <c r="Z701">
        <v>0</v>
      </c>
      <c r="AD701">
        <v>35</v>
      </c>
      <c r="AE701" s="4">
        <v>44709</v>
      </c>
      <c r="AF701">
        <v>28</v>
      </c>
      <c r="AG701">
        <v>21</v>
      </c>
      <c r="AH701" s="1">
        <v>0</v>
      </c>
      <c r="AI701">
        <v>8</v>
      </c>
      <c r="AJ701">
        <v>6</v>
      </c>
      <c r="AK701">
        <v>2</v>
      </c>
      <c r="AL701">
        <v>1</v>
      </c>
      <c r="AM701">
        <v>0</v>
      </c>
      <c r="AN701">
        <v>3</v>
      </c>
      <c r="AO701">
        <v>0</v>
      </c>
      <c r="AP701">
        <v>0</v>
      </c>
      <c r="AQ701">
        <v>0</v>
      </c>
      <c r="AR701">
        <v>0</v>
      </c>
      <c r="AS701">
        <v>0</v>
      </c>
      <c r="AU701">
        <v>0</v>
      </c>
      <c r="AW701">
        <v>0</v>
      </c>
      <c r="AX701">
        <v>0</v>
      </c>
      <c r="AY701">
        <v>0</v>
      </c>
      <c r="AZ701">
        <v>0</v>
      </c>
      <c r="BB701">
        <v>0</v>
      </c>
      <c r="BC701" s="2">
        <v>2958465</v>
      </c>
      <c r="BD701">
        <v>0</v>
      </c>
      <c r="BE701">
        <v>0</v>
      </c>
    </row>
    <row r="702" spans="1:77" hidden="1" x14ac:dyDescent="0.25">
      <c r="A702">
        <v>179094</v>
      </c>
      <c r="B702" t="s">
        <v>838</v>
      </c>
      <c r="C702">
        <v>17417409</v>
      </c>
      <c r="D702" t="s">
        <v>3</v>
      </c>
      <c r="E702">
        <v>1999</v>
      </c>
      <c r="F702">
        <v>53</v>
      </c>
      <c r="G702">
        <v>152</v>
      </c>
      <c r="H702" s="2">
        <v>44689</v>
      </c>
      <c r="I702" s="2">
        <v>44693</v>
      </c>
      <c r="J702" s="2">
        <v>2958465</v>
      </c>
      <c r="K702" s="2">
        <v>44696</v>
      </c>
      <c r="L702" t="s">
        <v>90</v>
      </c>
      <c r="M702" t="s">
        <v>83</v>
      </c>
      <c r="N702">
        <v>1</v>
      </c>
      <c r="O702">
        <v>6.5</v>
      </c>
      <c r="P702">
        <v>0</v>
      </c>
      <c r="Q702">
        <v>0</v>
      </c>
      <c r="R702">
        <v>0</v>
      </c>
      <c r="S702">
        <v>3</v>
      </c>
      <c r="T702" t="s">
        <v>2</v>
      </c>
      <c r="U702" t="s">
        <v>6</v>
      </c>
      <c r="V702">
        <v>2</v>
      </c>
      <c r="W702" t="s">
        <v>91</v>
      </c>
      <c r="X702">
        <v>0</v>
      </c>
      <c r="Z702">
        <v>0</v>
      </c>
      <c r="AD702">
        <v>20</v>
      </c>
      <c r="AE702" s="4">
        <v>44701.427083333336</v>
      </c>
      <c r="AF702">
        <v>13</v>
      </c>
      <c r="AG702">
        <v>11</v>
      </c>
      <c r="AH702" s="1">
        <v>0</v>
      </c>
      <c r="AI702">
        <v>6</v>
      </c>
      <c r="AJ702">
        <v>2</v>
      </c>
      <c r="AK702">
        <v>0</v>
      </c>
      <c r="AL702">
        <v>0</v>
      </c>
      <c r="AM702">
        <v>0</v>
      </c>
      <c r="AN702">
        <v>6</v>
      </c>
      <c r="AO702">
        <v>0</v>
      </c>
      <c r="AP702">
        <v>0</v>
      </c>
      <c r="AQ702">
        <v>0</v>
      </c>
      <c r="AR702">
        <v>0</v>
      </c>
      <c r="AS702">
        <v>0</v>
      </c>
      <c r="AU702">
        <v>0</v>
      </c>
      <c r="AW702">
        <v>0</v>
      </c>
      <c r="AX702">
        <v>0</v>
      </c>
      <c r="AY702">
        <v>0</v>
      </c>
      <c r="AZ702">
        <v>0</v>
      </c>
      <c r="BB702">
        <v>0</v>
      </c>
      <c r="BC702" s="2">
        <v>2958465</v>
      </c>
      <c r="BD702">
        <v>0</v>
      </c>
      <c r="BE702">
        <v>0</v>
      </c>
    </row>
    <row r="703" spans="1:77" hidden="1" x14ac:dyDescent="0.25">
      <c r="A703">
        <v>179167</v>
      </c>
      <c r="B703" t="s">
        <v>839</v>
      </c>
      <c r="C703">
        <v>22026736</v>
      </c>
      <c r="D703" t="s">
        <v>3</v>
      </c>
      <c r="E703">
        <v>1984</v>
      </c>
      <c r="F703">
        <v>60</v>
      </c>
      <c r="G703">
        <v>148</v>
      </c>
      <c r="H703" s="2">
        <v>44682</v>
      </c>
      <c r="I703" s="2">
        <v>44690</v>
      </c>
      <c r="J703" s="2">
        <v>2958465</v>
      </c>
      <c r="K703" s="2">
        <v>44713</v>
      </c>
      <c r="L703" t="s">
        <v>90</v>
      </c>
      <c r="M703" t="s">
        <v>97</v>
      </c>
      <c r="N703">
        <v>1</v>
      </c>
      <c r="O703">
        <v>5</v>
      </c>
      <c r="P703">
        <v>0</v>
      </c>
      <c r="Q703">
        <v>0</v>
      </c>
      <c r="R703">
        <v>0</v>
      </c>
      <c r="S703">
        <v>18</v>
      </c>
      <c r="T703" t="s">
        <v>2</v>
      </c>
      <c r="U703" t="s">
        <v>6</v>
      </c>
      <c r="V703">
        <v>5</v>
      </c>
      <c r="W703" t="s">
        <v>830</v>
      </c>
      <c r="X703">
        <v>13</v>
      </c>
      <c r="Y703" t="s">
        <v>840</v>
      </c>
      <c r="Z703">
        <v>0</v>
      </c>
      <c r="AB703">
        <v>63.23</v>
      </c>
      <c r="AC703">
        <v>0.104</v>
      </c>
      <c r="AD703">
        <v>14</v>
      </c>
      <c r="AE703" s="4">
        <v>44718.504861111112</v>
      </c>
      <c r="AF703">
        <v>7</v>
      </c>
      <c r="AG703">
        <v>7</v>
      </c>
      <c r="AH703" s="1">
        <v>0</v>
      </c>
      <c r="AI703">
        <v>4</v>
      </c>
      <c r="AJ703">
        <v>1</v>
      </c>
      <c r="AK703">
        <v>0</v>
      </c>
      <c r="AL703">
        <v>0</v>
      </c>
      <c r="AM703">
        <v>0</v>
      </c>
      <c r="AN703">
        <v>4</v>
      </c>
      <c r="AO703">
        <v>0</v>
      </c>
      <c r="AP703">
        <v>0</v>
      </c>
      <c r="AQ703">
        <v>0</v>
      </c>
      <c r="AR703">
        <v>0</v>
      </c>
      <c r="AS703">
        <v>0</v>
      </c>
      <c r="AU703">
        <v>0</v>
      </c>
      <c r="AW703">
        <v>0</v>
      </c>
      <c r="AX703">
        <v>0</v>
      </c>
      <c r="AY703">
        <v>0</v>
      </c>
      <c r="AZ703">
        <v>0</v>
      </c>
      <c r="BB703">
        <v>0</v>
      </c>
      <c r="BC703" s="2">
        <v>2958465</v>
      </c>
      <c r="BD703">
        <v>0</v>
      </c>
      <c r="BE703">
        <v>0</v>
      </c>
    </row>
    <row r="704" spans="1:77" hidden="1" x14ac:dyDescent="0.25">
      <c r="A704">
        <v>179193</v>
      </c>
      <c r="B704" t="s">
        <v>841</v>
      </c>
      <c r="C704">
        <v>22026801</v>
      </c>
      <c r="D704" t="s">
        <v>3</v>
      </c>
      <c r="E704">
        <v>1997</v>
      </c>
      <c r="F704">
        <v>58</v>
      </c>
      <c r="G704">
        <v>162</v>
      </c>
      <c r="H704" s="2">
        <v>44689</v>
      </c>
      <c r="I704" s="2">
        <v>44693</v>
      </c>
      <c r="J704" s="2">
        <v>2958465</v>
      </c>
      <c r="K704" s="2">
        <v>44696</v>
      </c>
      <c r="L704" t="s">
        <v>82</v>
      </c>
      <c r="M704" t="s">
        <v>83</v>
      </c>
      <c r="N704">
        <v>1</v>
      </c>
      <c r="O704">
        <v>6</v>
      </c>
      <c r="P704">
        <v>0</v>
      </c>
      <c r="Q704">
        <v>0</v>
      </c>
      <c r="R704">
        <v>0</v>
      </c>
      <c r="S704">
        <v>3</v>
      </c>
      <c r="T704" t="s">
        <v>2</v>
      </c>
      <c r="U704" t="s">
        <v>6</v>
      </c>
      <c r="V704">
        <v>2</v>
      </c>
      <c r="W704" t="s">
        <v>91</v>
      </c>
      <c r="X704">
        <v>0</v>
      </c>
      <c r="Z704">
        <v>0</v>
      </c>
      <c r="AB704">
        <v>32.090000000000003</v>
      </c>
      <c r="AC704">
        <v>0.08</v>
      </c>
      <c r="AD704">
        <v>4</v>
      </c>
      <c r="AE704" s="4">
        <v>44701.453472222223</v>
      </c>
      <c r="AF704">
        <v>4</v>
      </c>
      <c r="AG704">
        <v>2</v>
      </c>
      <c r="AH704" s="1">
        <v>0</v>
      </c>
      <c r="AI704">
        <v>1</v>
      </c>
      <c r="AJ704">
        <v>1</v>
      </c>
      <c r="AK704">
        <v>0</v>
      </c>
      <c r="AL704">
        <v>0</v>
      </c>
      <c r="AM704">
        <v>0</v>
      </c>
      <c r="AN704">
        <v>2</v>
      </c>
      <c r="AO704">
        <v>0</v>
      </c>
      <c r="AP704">
        <v>0</v>
      </c>
      <c r="AQ704">
        <v>0</v>
      </c>
      <c r="AR704">
        <v>0</v>
      </c>
      <c r="AS704">
        <v>0</v>
      </c>
      <c r="AU704">
        <v>0</v>
      </c>
      <c r="AW704">
        <v>0</v>
      </c>
      <c r="AX704">
        <v>0</v>
      </c>
      <c r="AY704">
        <v>0</v>
      </c>
      <c r="AZ704">
        <v>0</v>
      </c>
      <c r="BB704">
        <v>0</v>
      </c>
      <c r="BC704" s="2">
        <v>2958465</v>
      </c>
      <c r="BD704">
        <v>0</v>
      </c>
      <c r="BE704">
        <v>0</v>
      </c>
    </row>
    <row r="705" spans="1:77" hidden="1" x14ac:dyDescent="0.25">
      <c r="A705">
        <v>179291</v>
      </c>
      <c r="B705" t="s">
        <v>842</v>
      </c>
      <c r="C705">
        <v>22027004</v>
      </c>
      <c r="D705" t="s">
        <v>3</v>
      </c>
      <c r="E705">
        <v>1993</v>
      </c>
      <c r="F705">
        <v>45</v>
      </c>
      <c r="G705">
        <v>156</v>
      </c>
      <c r="H705" s="2">
        <v>44693</v>
      </c>
      <c r="I705" s="2">
        <v>2958465</v>
      </c>
      <c r="J705" s="2">
        <v>2958465</v>
      </c>
      <c r="K705" s="2">
        <v>2958465</v>
      </c>
      <c r="L705" t="s">
        <v>82</v>
      </c>
      <c r="N705">
        <v>1</v>
      </c>
      <c r="P705">
        <v>0</v>
      </c>
      <c r="Q705">
        <v>0</v>
      </c>
      <c r="R705">
        <v>0</v>
      </c>
      <c r="S705">
        <v>3</v>
      </c>
      <c r="T705" t="s">
        <v>2</v>
      </c>
      <c r="U705" t="s">
        <v>5</v>
      </c>
      <c r="V705">
        <v>1</v>
      </c>
      <c r="W705" t="s">
        <v>98</v>
      </c>
      <c r="X705">
        <v>0</v>
      </c>
      <c r="Z705">
        <v>0</v>
      </c>
      <c r="AD705" t="s">
        <v>79</v>
      </c>
      <c r="AE705" t="s">
        <v>79</v>
      </c>
      <c r="AF705" t="s">
        <v>79</v>
      </c>
      <c r="AG705" t="s">
        <v>79</v>
      </c>
      <c r="AH705" s="1" t="s">
        <v>79</v>
      </c>
      <c r="AI705" t="s">
        <v>79</v>
      </c>
      <c r="AJ705" t="s">
        <v>79</v>
      </c>
      <c r="AK705" t="s">
        <v>79</v>
      </c>
      <c r="AL705" t="s">
        <v>79</v>
      </c>
      <c r="AM705" t="s">
        <v>79</v>
      </c>
      <c r="AN705" t="s">
        <v>79</v>
      </c>
      <c r="AO705" t="s">
        <v>79</v>
      </c>
      <c r="AP705" t="s">
        <v>79</v>
      </c>
      <c r="AQ705" t="s">
        <v>79</v>
      </c>
      <c r="AR705" t="s">
        <v>79</v>
      </c>
      <c r="AS705" t="s">
        <v>79</v>
      </c>
      <c r="AU705">
        <v>0</v>
      </c>
      <c r="AW705">
        <v>0</v>
      </c>
      <c r="AX705">
        <v>0</v>
      </c>
      <c r="AY705">
        <v>0</v>
      </c>
      <c r="AZ705">
        <v>0</v>
      </c>
      <c r="BB705">
        <v>0</v>
      </c>
      <c r="BC705" s="2">
        <v>2958465</v>
      </c>
      <c r="BD705">
        <v>0</v>
      </c>
      <c r="BE705">
        <v>0</v>
      </c>
      <c r="BY705" s="2"/>
    </row>
    <row r="706" spans="1:77" hidden="1" x14ac:dyDescent="0.25">
      <c r="A706">
        <v>179293</v>
      </c>
      <c r="B706" t="s">
        <v>843</v>
      </c>
      <c r="C706">
        <v>22027006</v>
      </c>
      <c r="D706" t="s">
        <v>3</v>
      </c>
      <c r="E706">
        <v>1998</v>
      </c>
      <c r="F706">
        <v>60</v>
      </c>
      <c r="G706">
        <v>160</v>
      </c>
      <c r="H706" s="2">
        <v>44692</v>
      </c>
      <c r="I706" s="2">
        <v>44693</v>
      </c>
      <c r="J706" s="2">
        <v>2958465</v>
      </c>
      <c r="K706" s="2">
        <v>44696</v>
      </c>
      <c r="L706" t="s">
        <v>82</v>
      </c>
      <c r="M706" t="s">
        <v>83</v>
      </c>
      <c r="N706">
        <v>1</v>
      </c>
      <c r="O706">
        <v>7</v>
      </c>
      <c r="P706">
        <v>0</v>
      </c>
      <c r="Q706">
        <v>0</v>
      </c>
      <c r="R706">
        <v>0</v>
      </c>
      <c r="S706">
        <v>2</v>
      </c>
      <c r="T706" t="s">
        <v>2</v>
      </c>
      <c r="U706" t="s">
        <v>11</v>
      </c>
      <c r="V706">
        <v>2</v>
      </c>
      <c r="W706" t="s">
        <v>91</v>
      </c>
      <c r="X706">
        <v>0</v>
      </c>
      <c r="Z706">
        <v>0</v>
      </c>
      <c r="AD706">
        <v>5</v>
      </c>
      <c r="AE706" s="4">
        <v>44701.439583333333</v>
      </c>
      <c r="AF706">
        <v>2</v>
      </c>
      <c r="AG706">
        <v>2</v>
      </c>
      <c r="AH706" s="1">
        <v>0</v>
      </c>
      <c r="AI706">
        <v>2</v>
      </c>
      <c r="AJ706">
        <v>0</v>
      </c>
      <c r="AK706">
        <v>0</v>
      </c>
      <c r="AL706">
        <v>0</v>
      </c>
      <c r="AM706">
        <v>0</v>
      </c>
      <c r="AN706">
        <v>2</v>
      </c>
      <c r="AO706">
        <v>0</v>
      </c>
      <c r="AP706">
        <v>0</v>
      </c>
      <c r="AQ706">
        <v>0</v>
      </c>
      <c r="AR706">
        <v>0</v>
      </c>
      <c r="AS706">
        <v>0</v>
      </c>
      <c r="AU706">
        <v>0</v>
      </c>
      <c r="AW706">
        <v>0</v>
      </c>
      <c r="AX706">
        <v>0</v>
      </c>
      <c r="AY706">
        <v>0</v>
      </c>
      <c r="AZ706">
        <v>0</v>
      </c>
      <c r="BB706">
        <v>0</v>
      </c>
      <c r="BC706" s="2">
        <v>2958465</v>
      </c>
      <c r="BD706">
        <v>0</v>
      </c>
      <c r="BE706">
        <v>0</v>
      </c>
    </row>
    <row r="707" spans="1:77" hidden="1" x14ac:dyDescent="0.25">
      <c r="A707">
        <v>179396</v>
      </c>
      <c r="B707" t="s">
        <v>844</v>
      </c>
      <c r="C707">
        <v>22027259</v>
      </c>
      <c r="D707" t="s">
        <v>3</v>
      </c>
      <c r="E707">
        <v>1995</v>
      </c>
      <c r="F707">
        <v>47</v>
      </c>
      <c r="G707">
        <v>157</v>
      </c>
      <c r="H707" s="2">
        <v>44692</v>
      </c>
      <c r="I707" s="2">
        <v>44693</v>
      </c>
      <c r="J707" s="2">
        <v>2958465</v>
      </c>
      <c r="K707" s="2">
        <v>44696</v>
      </c>
      <c r="L707" t="s">
        <v>82</v>
      </c>
      <c r="M707" t="s">
        <v>83</v>
      </c>
      <c r="N707">
        <v>1</v>
      </c>
      <c r="O707">
        <v>5</v>
      </c>
      <c r="P707">
        <v>0</v>
      </c>
      <c r="Q707">
        <v>0</v>
      </c>
      <c r="R707">
        <v>0</v>
      </c>
      <c r="S707">
        <v>4</v>
      </c>
      <c r="T707" t="s">
        <v>2</v>
      </c>
      <c r="U707" t="s">
        <v>6</v>
      </c>
      <c r="V707">
        <v>2</v>
      </c>
      <c r="W707" t="s">
        <v>91</v>
      </c>
      <c r="X707">
        <v>0</v>
      </c>
      <c r="Z707">
        <v>0</v>
      </c>
      <c r="AD707">
        <v>10</v>
      </c>
      <c r="AE707" s="4">
        <v>44701.491666666669</v>
      </c>
      <c r="AF707">
        <v>6</v>
      </c>
      <c r="AG707">
        <v>6</v>
      </c>
      <c r="AH707" s="1">
        <v>0</v>
      </c>
      <c r="AI707">
        <v>3</v>
      </c>
      <c r="AJ707">
        <v>2</v>
      </c>
      <c r="AK707">
        <v>0</v>
      </c>
      <c r="AL707">
        <v>0</v>
      </c>
      <c r="AM707">
        <v>0</v>
      </c>
      <c r="AN707">
        <v>4</v>
      </c>
      <c r="AO707">
        <v>0</v>
      </c>
      <c r="AP707">
        <v>0</v>
      </c>
      <c r="AQ707">
        <v>0</v>
      </c>
      <c r="AR707">
        <v>0</v>
      </c>
      <c r="AS707">
        <v>0</v>
      </c>
      <c r="AU707">
        <v>0</v>
      </c>
      <c r="AW707">
        <v>0</v>
      </c>
      <c r="AX707">
        <v>0</v>
      </c>
      <c r="AY707">
        <v>0</v>
      </c>
      <c r="AZ707">
        <v>0</v>
      </c>
      <c r="BB707">
        <v>0</v>
      </c>
      <c r="BC707" s="2">
        <v>2958465</v>
      </c>
      <c r="BD707">
        <v>0</v>
      </c>
      <c r="BE707">
        <v>0</v>
      </c>
    </row>
    <row r="708" spans="1:77" hidden="1" x14ac:dyDescent="0.25">
      <c r="A708">
        <v>179398</v>
      </c>
      <c r="B708" t="s">
        <v>845</v>
      </c>
      <c r="C708">
        <v>22027263</v>
      </c>
      <c r="D708" t="s">
        <v>3</v>
      </c>
      <c r="E708">
        <v>1988</v>
      </c>
      <c r="F708">
        <v>80</v>
      </c>
      <c r="G708">
        <v>162</v>
      </c>
      <c r="H708" s="2">
        <v>44693</v>
      </c>
      <c r="I708" s="2">
        <v>44694</v>
      </c>
      <c r="J708" s="2">
        <v>2958465</v>
      </c>
      <c r="K708" s="2">
        <v>44697</v>
      </c>
      <c r="L708" t="s">
        <v>82</v>
      </c>
      <c r="M708" t="s">
        <v>83</v>
      </c>
      <c r="N708">
        <v>1</v>
      </c>
      <c r="O708">
        <v>11</v>
      </c>
      <c r="P708">
        <v>0</v>
      </c>
      <c r="Q708">
        <v>0</v>
      </c>
      <c r="R708">
        <v>0</v>
      </c>
      <c r="S708">
        <v>12</v>
      </c>
      <c r="T708" t="s">
        <v>2</v>
      </c>
      <c r="U708" t="s">
        <v>11</v>
      </c>
      <c r="V708">
        <v>2</v>
      </c>
      <c r="W708" t="s">
        <v>91</v>
      </c>
      <c r="X708">
        <v>0</v>
      </c>
      <c r="Z708">
        <v>0</v>
      </c>
      <c r="AB708">
        <v>50.15</v>
      </c>
      <c r="AC708">
        <v>0.223</v>
      </c>
      <c r="AD708">
        <v>17</v>
      </c>
      <c r="AE708" s="4">
        <v>44704.512499999997</v>
      </c>
      <c r="AF708">
        <v>16</v>
      </c>
      <c r="AG708">
        <v>13</v>
      </c>
      <c r="AH708" s="1">
        <v>0</v>
      </c>
      <c r="AI708">
        <v>10</v>
      </c>
      <c r="AJ708">
        <v>2</v>
      </c>
      <c r="AK708">
        <v>0</v>
      </c>
      <c r="AL708">
        <v>2</v>
      </c>
      <c r="AM708">
        <v>4</v>
      </c>
      <c r="AN708">
        <v>6</v>
      </c>
      <c r="AO708">
        <v>0</v>
      </c>
      <c r="AP708">
        <v>0</v>
      </c>
      <c r="AQ708">
        <v>0</v>
      </c>
      <c r="AR708">
        <v>0</v>
      </c>
      <c r="AS708">
        <v>0</v>
      </c>
      <c r="AU708">
        <v>0</v>
      </c>
      <c r="AW708">
        <v>0</v>
      </c>
      <c r="AX708">
        <v>0</v>
      </c>
      <c r="AY708">
        <v>0</v>
      </c>
      <c r="AZ708">
        <v>0</v>
      </c>
      <c r="BB708">
        <v>0</v>
      </c>
      <c r="BC708" s="2">
        <v>2958465</v>
      </c>
      <c r="BD708">
        <v>0</v>
      </c>
      <c r="BE708">
        <v>0</v>
      </c>
    </row>
    <row r="709" spans="1:77" hidden="1" x14ac:dyDescent="0.25">
      <c r="A709">
        <v>179557</v>
      </c>
      <c r="B709" t="s">
        <v>846</v>
      </c>
      <c r="C709">
        <v>22027621</v>
      </c>
      <c r="D709" t="s">
        <v>3</v>
      </c>
      <c r="E709">
        <v>1994</v>
      </c>
      <c r="F709">
        <v>52</v>
      </c>
      <c r="G709">
        <v>165</v>
      </c>
      <c r="H709" s="2">
        <v>44724</v>
      </c>
      <c r="I709" s="2">
        <v>44726</v>
      </c>
      <c r="J709" s="2">
        <v>2958465</v>
      </c>
      <c r="K709" s="2">
        <v>44729</v>
      </c>
      <c r="L709" t="s">
        <v>90</v>
      </c>
      <c r="M709" t="s">
        <v>83</v>
      </c>
      <c r="N709">
        <v>1</v>
      </c>
      <c r="O709">
        <v>7.5</v>
      </c>
      <c r="P709">
        <v>0</v>
      </c>
      <c r="Q709">
        <v>0</v>
      </c>
      <c r="R709">
        <v>0</v>
      </c>
      <c r="S709">
        <v>4</v>
      </c>
      <c r="T709" t="s">
        <v>2</v>
      </c>
      <c r="U709" t="s">
        <v>6</v>
      </c>
      <c r="V709">
        <v>2</v>
      </c>
      <c r="W709" t="s">
        <v>91</v>
      </c>
      <c r="X709">
        <v>0</v>
      </c>
      <c r="Z709">
        <v>0</v>
      </c>
      <c r="AB709">
        <v>98.73</v>
      </c>
      <c r="AC709">
        <v>0.10100000000000001</v>
      </c>
      <c r="AD709">
        <v>5</v>
      </c>
      <c r="AE709" s="4">
        <v>44734.520833333336</v>
      </c>
      <c r="AF709">
        <v>4</v>
      </c>
      <c r="AG709">
        <v>3</v>
      </c>
      <c r="AH709" s="1">
        <v>0</v>
      </c>
      <c r="AI709">
        <v>1</v>
      </c>
      <c r="AJ709">
        <v>1</v>
      </c>
      <c r="AK709">
        <v>0</v>
      </c>
      <c r="AL709">
        <v>0</v>
      </c>
      <c r="AM709">
        <v>0</v>
      </c>
      <c r="AN709">
        <v>2</v>
      </c>
      <c r="AO709">
        <v>0</v>
      </c>
      <c r="AP709">
        <v>0</v>
      </c>
      <c r="AQ709">
        <v>0</v>
      </c>
      <c r="AR709">
        <v>0</v>
      </c>
      <c r="AS709">
        <v>0</v>
      </c>
      <c r="AU709">
        <v>0</v>
      </c>
      <c r="AW709">
        <v>0</v>
      </c>
      <c r="AX709">
        <v>0</v>
      </c>
      <c r="AY709">
        <v>0</v>
      </c>
      <c r="AZ709">
        <v>0</v>
      </c>
      <c r="BB709">
        <v>0</v>
      </c>
      <c r="BC709" s="2">
        <v>2958465</v>
      </c>
      <c r="BD709">
        <v>0</v>
      </c>
      <c r="BE709">
        <v>0</v>
      </c>
    </row>
    <row r="710" spans="1:77" hidden="1" x14ac:dyDescent="0.25">
      <c r="A710">
        <v>179631</v>
      </c>
      <c r="B710" t="s">
        <v>847</v>
      </c>
      <c r="C710">
        <v>22027742</v>
      </c>
      <c r="D710" t="s">
        <v>3</v>
      </c>
      <c r="E710">
        <v>1989</v>
      </c>
      <c r="F710">
        <v>58</v>
      </c>
      <c r="G710">
        <v>160</v>
      </c>
      <c r="H710" s="2">
        <v>44694</v>
      </c>
      <c r="I710" s="2">
        <v>44698</v>
      </c>
      <c r="J710" s="2">
        <v>2958465</v>
      </c>
      <c r="K710" s="2">
        <v>44701</v>
      </c>
      <c r="L710" t="s">
        <v>82</v>
      </c>
      <c r="M710" t="s">
        <v>83</v>
      </c>
      <c r="N710">
        <v>1</v>
      </c>
      <c r="O710">
        <v>8</v>
      </c>
      <c r="P710">
        <v>0</v>
      </c>
      <c r="Q710">
        <v>0</v>
      </c>
      <c r="R710">
        <v>0</v>
      </c>
      <c r="S710">
        <v>2</v>
      </c>
      <c r="T710" t="s">
        <v>2</v>
      </c>
      <c r="U710" t="s">
        <v>5</v>
      </c>
      <c r="V710">
        <v>2</v>
      </c>
      <c r="W710" t="s">
        <v>91</v>
      </c>
      <c r="X710">
        <v>0</v>
      </c>
      <c r="Z710">
        <v>0</v>
      </c>
      <c r="AB710">
        <v>39.97</v>
      </c>
      <c r="AC710">
        <v>0.05</v>
      </c>
      <c r="AD710">
        <v>11</v>
      </c>
      <c r="AE710" s="4">
        <v>44706.527777777781</v>
      </c>
      <c r="AF710">
        <v>5</v>
      </c>
      <c r="AG710">
        <v>2</v>
      </c>
      <c r="AH710" s="1">
        <v>0</v>
      </c>
      <c r="AI710">
        <v>1</v>
      </c>
      <c r="AJ710">
        <v>1</v>
      </c>
      <c r="AK710">
        <v>0</v>
      </c>
      <c r="AL710">
        <v>0</v>
      </c>
      <c r="AM710">
        <v>0</v>
      </c>
      <c r="AN710">
        <v>2</v>
      </c>
      <c r="AO710">
        <v>0</v>
      </c>
      <c r="AP710">
        <v>0</v>
      </c>
      <c r="AQ710">
        <v>0</v>
      </c>
      <c r="AR710">
        <v>0</v>
      </c>
      <c r="AS710">
        <v>0</v>
      </c>
      <c r="AU710">
        <v>0</v>
      </c>
      <c r="AW710">
        <v>0</v>
      </c>
      <c r="AX710">
        <v>0</v>
      </c>
      <c r="AY710">
        <v>0</v>
      </c>
      <c r="AZ710">
        <v>0</v>
      </c>
      <c r="BB710">
        <v>0</v>
      </c>
      <c r="BC710" s="2">
        <v>2958465</v>
      </c>
      <c r="BD710">
        <v>0</v>
      </c>
      <c r="BE710">
        <v>0</v>
      </c>
    </row>
    <row r="711" spans="1:77" hidden="1" x14ac:dyDescent="0.25">
      <c r="A711">
        <v>179744</v>
      </c>
      <c r="B711" t="s">
        <v>848</v>
      </c>
      <c r="C711">
        <v>22027986</v>
      </c>
      <c r="D711" t="s">
        <v>3</v>
      </c>
      <c r="E711">
        <v>1996</v>
      </c>
      <c r="F711">
        <v>58</v>
      </c>
      <c r="G711">
        <v>173</v>
      </c>
      <c r="H711" s="2">
        <v>44862</v>
      </c>
      <c r="I711" s="2">
        <v>44869</v>
      </c>
      <c r="J711" s="2">
        <v>2958465</v>
      </c>
      <c r="K711" s="2">
        <v>44872</v>
      </c>
      <c r="L711" t="s">
        <v>81</v>
      </c>
      <c r="M711" t="s">
        <v>106</v>
      </c>
      <c r="N711">
        <v>1</v>
      </c>
      <c r="P711">
        <v>0</v>
      </c>
      <c r="Q711">
        <v>0</v>
      </c>
      <c r="R711">
        <v>10</v>
      </c>
      <c r="S711">
        <v>3</v>
      </c>
      <c r="T711" t="s">
        <v>2</v>
      </c>
      <c r="U711" t="s">
        <v>6</v>
      </c>
      <c r="V711">
        <v>2</v>
      </c>
      <c r="W711" t="s">
        <v>91</v>
      </c>
      <c r="X711">
        <v>0</v>
      </c>
      <c r="Z711">
        <v>0</v>
      </c>
      <c r="AD711">
        <v>21</v>
      </c>
      <c r="AE711" s="4">
        <v>44879</v>
      </c>
      <c r="AF711">
        <v>16</v>
      </c>
      <c r="AG711">
        <v>10</v>
      </c>
      <c r="AH711" s="1">
        <v>0</v>
      </c>
      <c r="AI711">
        <v>5</v>
      </c>
      <c r="AJ711">
        <v>1</v>
      </c>
      <c r="AK711">
        <v>0</v>
      </c>
      <c r="AL711">
        <v>0</v>
      </c>
      <c r="AM711">
        <v>4</v>
      </c>
      <c r="AN711">
        <v>4</v>
      </c>
      <c r="AO711">
        <v>0</v>
      </c>
      <c r="AP711">
        <v>0</v>
      </c>
      <c r="AQ711">
        <v>0</v>
      </c>
      <c r="AR711">
        <v>0</v>
      </c>
      <c r="AS711">
        <v>0</v>
      </c>
      <c r="AU711">
        <v>0</v>
      </c>
      <c r="AW711">
        <v>0</v>
      </c>
      <c r="AX711">
        <v>0</v>
      </c>
      <c r="AY711">
        <v>0</v>
      </c>
      <c r="AZ711">
        <v>0</v>
      </c>
      <c r="BB711">
        <v>0</v>
      </c>
      <c r="BC711" s="2">
        <v>2958465</v>
      </c>
      <c r="BD711">
        <v>0</v>
      </c>
      <c r="BE711">
        <v>0</v>
      </c>
    </row>
    <row r="712" spans="1:77" hidden="1" x14ac:dyDescent="0.25">
      <c r="A712">
        <v>179897</v>
      </c>
      <c r="B712" t="s">
        <v>849</v>
      </c>
      <c r="C712">
        <v>22028389</v>
      </c>
      <c r="D712" t="s">
        <v>3</v>
      </c>
      <c r="E712">
        <v>1994</v>
      </c>
      <c r="F712">
        <v>52</v>
      </c>
      <c r="G712">
        <v>158</v>
      </c>
      <c r="H712" s="2">
        <v>44697</v>
      </c>
      <c r="I712" s="2">
        <v>44699</v>
      </c>
      <c r="J712" s="2">
        <v>44702</v>
      </c>
      <c r="K712" s="2">
        <v>44704</v>
      </c>
      <c r="L712" t="s">
        <v>82</v>
      </c>
      <c r="M712" t="s">
        <v>83</v>
      </c>
      <c r="N712">
        <v>1</v>
      </c>
      <c r="P712">
        <v>0</v>
      </c>
      <c r="Q712">
        <v>0</v>
      </c>
      <c r="R712">
        <v>0</v>
      </c>
      <c r="S712">
        <v>1.5</v>
      </c>
      <c r="T712" t="s">
        <v>2</v>
      </c>
      <c r="U712" t="s">
        <v>6</v>
      </c>
      <c r="V712">
        <v>3</v>
      </c>
      <c r="W712" t="s">
        <v>102</v>
      </c>
      <c r="X712">
        <v>0</v>
      </c>
      <c r="Z712">
        <v>0</v>
      </c>
      <c r="AB712">
        <v>48.38</v>
      </c>
      <c r="AC712">
        <v>0.05</v>
      </c>
      <c r="AD712">
        <v>4</v>
      </c>
      <c r="AE712" s="4">
        <v>44708</v>
      </c>
      <c r="AF712">
        <v>3</v>
      </c>
      <c r="AG712">
        <v>3</v>
      </c>
      <c r="AH712" s="1">
        <v>0</v>
      </c>
      <c r="AI712">
        <v>1</v>
      </c>
      <c r="AJ712">
        <v>1</v>
      </c>
      <c r="AK712">
        <v>0</v>
      </c>
      <c r="AL712">
        <v>0</v>
      </c>
      <c r="AM712">
        <v>0</v>
      </c>
      <c r="AN712">
        <v>2</v>
      </c>
      <c r="AO712">
        <v>0</v>
      </c>
      <c r="AP712">
        <v>0</v>
      </c>
      <c r="AQ712">
        <v>0</v>
      </c>
      <c r="AR712">
        <v>0</v>
      </c>
      <c r="AS712">
        <v>0</v>
      </c>
      <c r="AU712">
        <v>0</v>
      </c>
      <c r="AW712">
        <v>0</v>
      </c>
      <c r="AX712">
        <v>0</v>
      </c>
      <c r="AY712">
        <v>0</v>
      </c>
      <c r="AZ712">
        <v>0</v>
      </c>
      <c r="BB712">
        <v>0</v>
      </c>
      <c r="BC712" s="2">
        <v>2958465</v>
      </c>
      <c r="BD712">
        <v>0</v>
      </c>
      <c r="BE712">
        <v>0</v>
      </c>
    </row>
    <row r="713" spans="1:77" hidden="1" x14ac:dyDescent="0.25">
      <c r="A713">
        <v>180601</v>
      </c>
      <c r="B713" t="s">
        <v>850</v>
      </c>
      <c r="C713">
        <v>22029861</v>
      </c>
      <c r="D713" t="s">
        <v>3</v>
      </c>
      <c r="E713">
        <v>2000</v>
      </c>
      <c r="F713">
        <v>55</v>
      </c>
      <c r="G713">
        <v>160</v>
      </c>
      <c r="H713" s="2">
        <v>44703</v>
      </c>
      <c r="I713" s="2">
        <v>44704</v>
      </c>
      <c r="J713" s="2">
        <v>2958465</v>
      </c>
      <c r="K713" s="2">
        <v>44707</v>
      </c>
      <c r="L713" t="s">
        <v>82</v>
      </c>
      <c r="M713" t="s">
        <v>129</v>
      </c>
      <c r="N713">
        <v>1</v>
      </c>
      <c r="O713">
        <v>9</v>
      </c>
      <c r="P713">
        <v>0</v>
      </c>
      <c r="Q713">
        <v>0</v>
      </c>
      <c r="R713">
        <v>0</v>
      </c>
      <c r="S713">
        <v>3.5</v>
      </c>
      <c r="T713" t="s">
        <v>2</v>
      </c>
      <c r="U713" t="s">
        <v>7</v>
      </c>
      <c r="V713">
        <v>2</v>
      </c>
      <c r="W713" t="s">
        <v>91</v>
      </c>
      <c r="X713">
        <v>0</v>
      </c>
      <c r="Z713">
        <v>0</v>
      </c>
      <c r="AB713">
        <v>63.4</v>
      </c>
      <c r="AC713">
        <v>0.47099999999999997</v>
      </c>
      <c r="AD713">
        <v>12</v>
      </c>
      <c r="AE713" s="4">
        <v>44712</v>
      </c>
      <c r="AF713">
        <v>9</v>
      </c>
      <c r="AG713">
        <v>6</v>
      </c>
      <c r="AH713" s="1">
        <v>0</v>
      </c>
      <c r="AI713">
        <v>2</v>
      </c>
      <c r="AJ713">
        <v>2</v>
      </c>
      <c r="AK713">
        <v>0</v>
      </c>
      <c r="AL713">
        <v>0</v>
      </c>
      <c r="AM713">
        <v>0</v>
      </c>
      <c r="AN713">
        <v>4</v>
      </c>
      <c r="AO713">
        <v>0</v>
      </c>
      <c r="AP713">
        <v>0</v>
      </c>
      <c r="AQ713">
        <v>0</v>
      </c>
      <c r="AR713">
        <v>0</v>
      </c>
      <c r="AS713">
        <v>0</v>
      </c>
      <c r="AU713">
        <v>0</v>
      </c>
      <c r="AW713">
        <v>0</v>
      </c>
      <c r="AX713">
        <v>0</v>
      </c>
      <c r="AY713">
        <v>0</v>
      </c>
      <c r="AZ713">
        <v>0</v>
      </c>
      <c r="BB713">
        <v>0</v>
      </c>
      <c r="BC713" s="2">
        <v>2958465</v>
      </c>
      <c r="BD713">
        <v>0</v>
      </c>
      <c r="BE713">
        <v>0</v>
      </c>
    </row>
    <row r="714" spans="1:77" hidden="1" x14ac:dyDescent="0.25">
      <c r="A714">
        <v>180631</v>
      </c>
      <c r="B714" t="s">
        <v>851</v>
      </c>
      <c r="C714">
        <v>22029933</v>
      </c>
      <c r="D714" t="s">
        <v>3</v>
      </c>
      <c r="E714">
        <v>1989</v>
      </c>
      <c r="F714">
        <v>45</v>
      </c>
      <c r="G714">
        <v>153</v>
      </c>
      <c r="H714" s="2">
        <v>44703</v>
      </c>
      <c r="I714" s="2">
        <v>44704</v>
      </c>
      <c r="J714" s="2">
        <v>2958465</v>
      </c>
      <c r="K714" s="2">
        <v>44707</v>
      </c>
      <c r="L714" t="s">
        <v>82</v>
      </c>
      <c r="M714" t="s">
        <v>83</v>
      </c>
      <c r="N714">
        <v>1</v>
      </c>
      <c r="O714">
        <v>5</v>
      </c>
      <c r="P714">
        <v>0</v>
      </c>
      <c r="Q714">
        <v>0</v>
      </c>
      <c r="R714">
        <v>0</v>
      </c>
      <c r="S714">
        <v>5</v>
      </c>
      <c r="T714" t="s">
        <v>2</v>
      </c>
      <c r="U714" t="s">
        <v>11</v>
      </c>
      <c r="V714">
        <v>2</v>
      </c>
      <c r="W714" t="s">
        <v>91</v>
      </c>
      <c r="X714">
        <v>0</v>
      </c>
      <c r="Z714">
        <v>0</v>
      </c>
      <c r="AB714">
        <v>30.53</v>
      </c>
      <c r="AC714">
        <v>0.26</v>
      </c>
      <c r="AD714">
        <v>7</v>
      </c>
      <c r="AE714" s="4">
        <v>44712.517361111109</v>
      </c>
      <c r="AF714">
        <v>6</v>
      </c>
      <c r="AG714">
        <v>6</v>
      </c>
      <c r="AH714" s="1">
        <v>0</v>
      </c>
      <c r="AI714">
        <v>2</v>
      </c>
      <c r="AJ714">
        <v>2</v>
      </c>
      <c r="AK714">
        <v>0</v>
      </c>
      <c r="AL714">
        <v>0</v>
      </c>
      <c r="AM714">
        <v>0</v>
      </c>
      <c r="AN714">
        <v>4</v>
      </c>
      <c r="AO714">
        <v>0</v>
      </c>
      <c r="AP714">
        <v>0</v>
      </c>
      <c r="AQ714">
        <v>0</v>
      </c>
      <c r="AR714">
        <v>0</v>
      </c>
      <c r="AS714">
        <v>0</v>
      </c>
      <c r="AU714">
        <v>0</v>
      </c>
      <c r="AW714">
        <v>0</v>
      </c>
      <c r="AX714">
        <v>0</v>
      </c>
      <c r="AY714">
        <v>0</v>
      </c>
      <c r="AZ714">
        <v>0</v>
      </c>
      <c r="BB714">
        <v>0</v>
      </c>
      <c r="BC714" s="2">
        <v>2958465</v>
      </c>
      <c r="BD714">
        <v>0</v>
      </c>
      <c r="BE714">
        <v>0</v>
      </c>
    </row>
    <row r="715" spans="1:77" hidden="1" x14ac:dyDescent="0.25">
      <c r="A715">
        <v>180707</v>
      </c>
      <c r="B715" t="s">
        <v>852</v>
      </c>
      <c r="C715">
        <v>22030171</v>
      </c>
      <c r="D715" t="s">
        <v>3</v>
      </c>
      <c r="E715">
        <v>1999</v>
      </c>
      <c r="F715">
        <v>56</v>
      </c>
      <c r="G715">
        <v>156</v>
      </c>
      <c r="H715" s="2">
        <v>44706</v>
      </c>
      <c r="I715" s="2">
        <v>44711</v>
      </c>
      <c r="J715" s="2">
        <v>2958465</v>
      </c>
      <c r="K715" s="2">
        <v>44714</v>
      </c>
      <c r="L715" t="s">
        <v>82</v>
      </c>
      <c r="M715" t="s">
        <v>83</v>
      </c>
      <c r="N715">
        <v>1</v>
      </c>
      <c r="O715">
        <v>4</v>
      </c>
      <c r="P715">
        <v>0</v>
      </c>
      <c r="Q715">
        <v>0</v>
      </c>
      <c r="R715">
        <v>10</v>
      </c>
      <c r="T715" t="s">
        <v>2</v>
      </c>
      <c r="U715" t="s">
        <v>6</v>
      </c>
      <c r="V715">
        <v>2</v>
      </c>
      <c r="W715" t="s">
        <v>91</v>
      </c>
      <c r="X715">
        <v>0</v>
      </c>
      <c r="Z715">
        <v>0</v>
      </c>
      <c r="AD715">
        <v>8</v>
      </c>
      <c r="AE715" s="4">
        <v>44719.525694444441</v>
      </c>
      <c r="AF715">
        <v>8</v>
      </c>
      <c r="AG715">
        <v>7</v>
      </c>
      <c r="AH715" s="1">
        <v>0</v>
      </c>
      <c r="AI715">
        <v>3</v>
      </c>
      <c r="AJ715">
        <v>3</v>
      </c>
      <c r="AK715">
        <v>0</v>
      </c>
      <c r="AL715">
        <v>0</v>
      </c>
      <c r="AM715">
        <v>0</v>
      </c>
      <c r="AN715">
        <v>6</v>
      </c>
      <c r="AO715">
        <v>0</v>
      </c>
      <c r="AP715">
        <v>0</v>
      </c>
      <c r="AQ715">
        <v>0</v>
      </c>
      <c r="AR715">
        <v>0</v>
      </c>
      <c r="AS715">
        <v>0</v>
      </c>
      <c r="AU715">
        <v>0</v>
      </c>
      <c r="AW715">
        <v>0</v>
      </c>
      <c r="AX715">
        <v>0</v>
      </c>
      <c r="AY715">
        <v>0</v>
      </c>
      <c r="AZ715">
        <v>0</v>
      </c>
      <c r="BB715">
        <v>0</v>
      </c>
      <c r="BC715" s="2">
        <v>2958465</v>
      </c>
      <c r="BD715">
        <v>0</v>
      </c>
      <c r="BE715">
        <v>0</v>
      </c>
    </row>
    <row r="716" spans="1:77" hidden="1" x14ac:dyDescent="0.25">
      <c r="A716">
        <v>180709</v>
      </c>
      <c r="B716" t="s">
        <v>853</v>
      </c>
      <c r="C716">
        <v>22030174</v>
      </c>
      <c r="D716" t="s">
        <v>3</v>
      </c>
      <c r="E716">
        <v>1992</v>
      </c>
      <c r="F716">
        <v>52</v>
      </c>
      <c r="G716">
        <v>150</v>
      </c>
      <c r="H716" s="2">
        <v>44712</v>
      </c>
      <c r="I716" s="2">
        <v>44713</v>
      </c>
      <c r="J716" s="2">
        <v>2958465</v>
      </c>
      <c r="K716" s="2">
        <v>44716</v>
      </c>
      <c r="L716" t="s">
        <v>82</v>
      </c>
      <c r="M716" t="s">
        <v>83</v>
      </c>
      <c r="N716">
        <v>1</v>
      </c>
      <c r="O716">
        <v>12</v>
      </c>
      <c r="P716">
        <v>0</v>
      </c>
      <c r="Q716">
        <v>0</v>
      </c>
      <c r="R716">
        <v>0</v>
      </c>
      <c r="S716">
        <v>5</v>
      </c>
      <c r="T716" t="s">
        <v>2</v>
      </c>
      <c r="U716" t="s">
        <v>11</v>
      </c>
      <c r="V716">
        <v>2</v>
      </c>
      <c r="W716" t="s">
        <v>91</v>
      </c>
      <c r="X716">
        <v>0</v>
      </c>
      <c r="Z716">
        <v>0</v>
      </c>
      <c r="AB716">
        <v>201.5</v>
      </c>
      <c r="AC716">
        <v>16.52</v>
      </c>
      <c r="AD716">
        <v>43</v>
      </c>
      <c r="AE716" s="4">
        <v>44723</v>
      </c>
      <c r="AF716">
        <v>29</v>
      </c>
      <c r="AG716">
        <v>16</v>
      </c>
      <c r="AH716" s="1">
        <v>1</v>
      </c>
      <c r="AI716">
        <v>7</v>
      </c>
      <c r="AJ716">
        <v>3</v>
      </c>
      <c r="AK716">
        <v>0</v>
      </c>
      <c r="AL716">
        <v>0</v>
      </c>
      <c r="AM716">
        <v>6</v>
      </c>
      <c r="AN716">
        <v>6</v>
      </c>
      <c r="AO716">
        <v>0</v>
      </c>
      <c r="AP716">
        <v>0</v>
      </c>
      <c r="AQ716">
        <v>0</v>
      </c>
      <c r="AR716">
        <v>0</v>
      </c>
      <c r="AS716">
        <v>0</v>
      </c>
      <c r="AU716">
        <v>0</v>
      </c>
      <c r="AW716">
        <v>0</v>
      </c>
      <c r="AX716">
        <v>0</v>
      </c>
      <c r="AY716">
        <v>0</v>
      </c>
      <c r="AZ716">
        <v>0</v>
      </c>
      <c r="BB716">
        <v>0</v>
      </c>
      <c r="BC716" s="2">
        <v>2958465</v>
      </c>
      <c r="BD716">
        <v>0</v>
      </c>
      <c r="BE716">
        <v>0</v>
      </c>
    </row>
    <row r="717" spans="1:77" hidden="1" x14ac:dyDescent="0.25">
      <c r="A717">
        <v>180938</v>
      </c>
      <c r="B717" t="s">
        <v>854</v>
      </c>
      <c r="C717">
        <v>22030674</v>
      </c>
      <c r="D717" t="s">
        <v>3</v>
      </c>
      <c r="E717">
        <v>1993</v>
      </c>
      <c r="F717">
        <v>56</v>
      </c>
      <c r="G717">
        <v>158</v>
      </c>
      <c r="H717" s="2">
        <v>44707</v>
      </c>
      <c r="I717" s="2">
        <v>44710</v>
      </c>
      <c r="J717" s="2">
        <v>2958465</v>
      </c>
      <c r="K717" s="2">
        <v>44713</v>
      </c>
      <c r="L717" t="s">
        <v>82</v>
      </c>
      <c r="M717" t="s">
        <v>97</v>
      </c>
      <c r="N717">
        <v>1</v>
      </c>
      <c r="O717">
        <v>9</v>
      </c>
      <c r="P717">
        <v>0</v>
      </c>
      <c r="Q717">
        <v>0</v>
      </c>
      <c r="R717">
        <v>0</v>
      </c>
      <c r="S717">
        <v>3</v>
      </c>
      <c r="T717" t="s">
        <v>2</v>
      </c>
      <c r="U717" t="s">
        <v>11</v>
      </c>
      <c r="V717">
        <v>2</v>
      </c>
      <c r="W717" t="s">
        <v>91</v>
      </c>
      <c r="X717">
        <v>0</v>
      </c>
      <c r="Z717">
        <v>0</v>
      </c>
      <c r="AB717">
        <v>48.64</v>
      </c>
      <c r="AC717">
        <v>0.20699999999999999</v>
      </c>
      <c r="AD717">
        <v>18</v>
      </c>
      <c r="AE717" s="4">
        <v>44721.522222222222</v>
      </c>
      <c r="AF717">
        <v>13</v>
      </c>
      <c r="AG717">
        <v>10</v>
      </c>
      <c r="AH717" s="1">
        <v>0</v>
      </c>
      <c r="AI717">
        <v>6</v>
      </c>
      <c r="AJ717">
        <v>3</v>
      </c>
      <c r="AK717">
        <v>0</v>
      </c>
      <c r="AL717">
        <v>0</v>
      </c>
      <c r="AM717">
        <v>0</v>
      </c>
      <c r="AN717">
        <v>2</v>
      </c>
      <c r="AO717">
        <v>0</v>
      </c>
      <c r="AP717">
        <v>0</v>
      </c>
      <c r="AQ717">
        <v>0</v>
      </c>
      <c r="AR717">
        <v>0</v>
      </c>
      <c r="AS717">
        <v>0</v>
      </c>
      <c r="AU717">
        <v>0</v>
      </c>
      <c r="AW717">
        <v>0</v>
      </c>
      <c r="AX717">
        <v>0</v>
      </c>
      <c r="AY717">
        <v>0</v>
      </c>
      <c r="AZ717">
        <v>0</v>
      </c>
      <c r="BB717">
        <v>0</v>
      </c>
      <c r="BC717" s="2">
        <v>2958465</v>
      </c>
      <c r="BD717">
        <v>0</v>
      </c>
      <c r="BE717">
        <v>0</v>
      </c>
    </row>
    <row r="718" spans="1:77" hidden="1" x14ac:dyDescent="0.25">
      <c r="A718">
        <v>180970</v>
      </c>
      <c r="B718" t="s">
        <v>855</v>
      </c>
      <c r="C718">
        <v>22030753</v>
      </c>
      <c r="D718" t="s">
        <v>3</v>
      </c>
      <c r="E718">
        <v>1985</v>
      </c>
      <c r="F718">
        <v>82</v>
      </c>
      <c r="G718">
        <v>165</v>
      </c>
      <c r="H718" s="2">
        <v>44708</v>
      </c>
      <c r="I718" s="2">
        <v>44710</v>
      </c>
      <c r="J718" s="2">
        <v>2958465</v>
      </c>
      <c r="K718" s="2">
        <v>44713</v>
      </c>
      <c r="L718" t="s">
        <v>82</v>
      </c>
      <c r="M718" t="s">
        <v>97</v>
      </c>
      <c r="N718">
        <v>1</v>
      </c>
      <c r="O718">
        <v>6</v>
      </c>
      <c r="P718">
        <v>1</v>
      </c>
      <c r="Q718">
        <v>0</v>
      </c>
      <c r="R718">
        <v>10</v>
      </c>
      <c r="S718">
        <v>6</v>
      </c>
      <c r="T718" t="s">
        <v>2</v>
      </c>
      <c r="U718" t="s">
        <v>6</v>
      </c>
      <c r="V718">
        <v>2</v>
      </c>
      <c r="W718" t="s">
        <v>91</v>
      </c>
      <c r="X718">
        <v>0</v>
      </c>
      <c r="Z718">
        <v>0</v>
      </c>
      <c r="AD718">
        <v>11</v>
      </c>
      <c r="AE718" s="4">
        <v>44718.510416666664</v>
      </c>
      <c r="AF718">
        <v>8</v>
      </c>
      <c r="AG718">
        <v>6</v>
      </c>
      <c r="AH718" s="1">
        <v>1</v>
      </c>
      <c r="AI718">
        <v>1</v>
      </c>
      <c r="AJ718">
        <v>1</v>
      </c>
      <c r="AK718">
        <v>0</v>
      </c>
      <c r="AL718">
        <v>0</v>
      </c>
      <c r="AM718">
        <v>0</v>
      </c>
      <c r="AN718">
        <v>3</v>
      </c>
      <c r="AO718">
        <v>0</v>
      </c>
      <c r="AP718">
        <v>0</v>
      </c>
      <c r="AQ718">
        <v>0</v>
      </c>
      <c r="AR718">
        <v>0</v>
      </c>
      <c r="AS718">
        <v>0</v>
      </c>
      <c r="AU718">
        <v>0</v>
      </c>
      <c r="AW718">
        <v>0</v>
      </c>
      <c r="AX718">
        <v>0</v>
      </c>
      <c r="AY718">
        <v>0</v>
      </c>
      <c r="AZ718">
        <v>0</v>
      </c>
      <c r="BB718">
        <v>0</v>
      </c>
      <c r="BC718" s="2">
        <v>2958465</v>
      </c>
      <c r="BD718">
        <v>0</v>
      </c>
      <c r="BE718">
        <v>0</v>
      </c>
    </row>
    <row r="719" spans="1:77" hidden="1" x14ac:dyDescent="0.25">
      <c r="A719">
        <v>181035</v>
      </c>
      <c r="B719" t="s">
        <v>856</v>
      </c>
      <c r="C719">
        <v>22030906</v>
      </c>
      <c r="D719" t="s">
        <v>3</v>
      </c>
      <c r="E719">
        <v>1993</v>
      </c>
      <c r="F719">
        <v>55</v>
      </c>
      <c r="G719">
        <v>153</v>
      </c>
      <c r="H719" s="2">
        <v>44748</v>
      </c>
      <c r="I719" s="2">
        <v>44750</v>
      </c>
      <c r="J719" s="2">
        <v>2958465</v>
      </c>
      <c r="K719" s="2">
        <v>44753</v>
      </c>
      <c r="L719" t="s">
        <v>82</v>
      </c>
      <c r="M719" t="s">
        <v>106</v>
      </c>
      <c r="N719">
        <v>1</v>
      </c>
      <c r="O719">
        <v>5.5</v>
      </c>
      <c r="P719">
        <v>0</v>
      </c>
      <c r="Q719">
        <v>0</v>
      </c>
      <c r="R719">
        <v>0</v>
      </c>
      <c r="S719">
        <v>2</v>
      </c>
      <c r="T719" t="s">
        <v>113</v>
      </c>
      <c r="U719" t="s">
        <v>6</v>
      </c>
      <c r="V719">
        <v>2</v>
      </c>
      <c r="W719" t="s">
        <v>91</v>
      </c>
      <c r="X719">
        <v>0</v>
      </c>
      <c r="Z719">
        <v>0</v>
      </c>
      <c r="AD719">
        <v>1</v>
      </c>
      <c r="AE719" s="4">
        <v>44756</v>
      </c>
      <c r="AF719">
        <v>1</v>
      </c>
      <c r="AG719">
        <v>0</v>
      </c>
      <c r="AH719" s="1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U719">
        <v>0</v>
      </c>
      <c r="AW719">
        <v>0</v>
      </c>
      <c r="AX719">
        <v>0</v>
      </c>
      <c r="AY719">
        <v>0</v>
      </c>
      <c r="AZ719">
        <v>0</v>
      </c>
      <c r="BB719">
        <v>0</v>
      </c>
      <c r="BC719" s="2">
        <v>2958465</v>
      </c>
      <c r="BD719">
        <v>0</v>
      </c>
      <c r="BE719">
        <v>0</v>
      </c>
    </row>
    <row r="720" spans="1:77" hidden="1" x14ac:dyDescent="0.25">
      <c r="A720">
        <v>181056</v>
      </c>
      <c r="B720" t="s">
        <v>857</v>
      </c>
      <c r="C720">
        <v>22030949</v>
      </c>
      <c r="D720" t="s">
        <v>3</v>
      </c>
      <c r="E720">
        <v>1994</v>
      </c>
      <c r="H720" s="2">
        <v>44719</v>
      </c>
      <c r="I720" s="2">
        <v>44720</v>
      </c>
      <c r="J720" s="2">
        <v>2958465</v>
      </c>
      <c r="K720" s="2">
        <v>44723</v>
      </c>
      <c r="L720" t="s">
        <v>82</v>
      </c>
      <c r="M720" t="s">
        <v>83</v>
      </c>
      <c r="N720">
        <v>1</v>
      </c>
      <c r="O720">
        <v>8.5</v>
      </c>
      <c r="P720">
        <v>0</v>
      </c>
      <c r="Q720">
        <v>0</v>
      </c>
      <c r="R720">
        <v>0</v>
      </c>
      <c r="S720">
        <v>2.5</v>
      </c>
      <c r="T720" t="s">
        <v>2</v>
      </c>
      <c r="U720" t="s">
        <v>6</v>
      </c>
      <c r="V720">
        <v>2</v>
      </c>
      <c r="W720" t="s">
        <v>91</v>
      </c>
      <c r="X720">
        <v>0</v>
      </c>
      <c r="Z720">
        <v>0</v>
      </c>
      <c r="AD720">
        <v>21</v>
      </c>
      <c r="AE720" s="4">
        <v>44728</v>
      </c>
      <c r="AF720">
        <v>9</v>
      </c>
      <c r="AG720">
        <v>4</v>
      </c>
      <c r="AH720" s="1">
        <v>0</v>
      </c>
      <c r="AI720">
        <v>2</v>
      </c>
      <c r="AJ720">
        <v>1</v>
      </c>
      <c r="AK720">
        <v>0</v>
      </c>
      <c r="AL720">
        <v>0</v>
      </c>
      <c r="AM720">
        <v>0</v>
      </c>
      <c r="AN720">
        <v>3</v>
      </c>
      <c r="AO720">
        <v>0</v>
      </c>
      <c r="AP720">
        <v>0</v>
      </c>
      <c r="AQ720">
        <v>0</v>
      </c>
      <c r="AR720">
        <v>0</v>
      </c>
      <c r="AS720">
        <v>0</v>
      </c>
      <c r="AU720">
        <v>0</v>
      </c>
      <c r="AW720">
        <v>0</v>
      </c>
      <c r="AX720">
        <v>0</v>
      </c>
      <c r="AY720">
        <v>0</v>
      </c>
      <c r="AZ720">
        <v>0</v>
      </c>
      <c r="BB720">
        <v>0</v>
      </c>
      <c r="BC720" s="2">
        <v>2958465</v>
      </c>
      <c r="BD720">
        <v>0</v>
      </c>
      <c r="BE720">
        <v>0</v>
      </c>
    </row>
    <row r="721" spans="1:77" hidden="1" x14ac:dyDescent="0.25">
      <c r="A721">
        <v>181464</v>
      </c>
      <c r="B721" t="s">
        <v>858</v>
      </c>
      <c r="C721">
        <v>22032093</v>
      </c>
      <c r="D721" t="s">
        <v>3</v>
      </c>
      <c r="E721">
        <v>1992</v>
      </c>
      <c r="F721">
        <v>50</v>
      </c>
      <c r="G721">
        <v>155</v>
      </c>
      <c r="H721" s="2">
        <v>44714</v>
      </c>
      <c r="I721" s="2">
        <v>44714</v>
      </c>
      <c r="J721" s="2">
        <v>2958465</v>
      </c>
      <c r="K721" s="2">
        <v>44717</v>
      </c>
      <c r="L721" t="s">
        <v>82</v>
      </c>
      <c r="M721" t="s">
        <v>200</v>
      </c>
      <c r="N721">
        <v>1</v>
      </c>
      <c r="O721">
        <v>6.5</v>
      </c>
      <c r="P721">
        <v>0</v>
      </c>
      <c r="Q721">
        <v>0</v>
      </c>
      <c r="R721">
        <v>0</v>
      </c>
      <c r="S721">
        <v>3</v>
      </c>
      <c r="T721" t="s">
        <v>2</v>
      </c>
      <c r="U721" t="s">
        <v>7</v>
      </c>
      <c r="V721">
        <v>2</v>
      </c>
      <c r="W721" t="s">
        <v>91</v>
      </c>
      <c r="X721">
        <v>0</v>
      </c>
      <c r="Z721">
        <v>0</v>
      </c>
      <c r="AB721">
        <v>47.27</v>
      </c>
      <c r="AC721">
        <v>0.28599999999999998</v>
      </c>
      <c r="AD721">
        <v>21</v>
      </c>
      <c r="AE721" s="4">
        <v>44724</v>
      </c>
      <c r="AF721">
        <v>14</v>
      </c>
      <c r="AG721">
        <v>10</v>
      </c>
      <c r="AH721" s="1">
        <v>0</v>
      </c>
      <c r="AI721">
        <v>9</v>
      </c>
      <c r="AJ721">
        <v>0</v>
      </c>
      <c r="AK721">
        <v>2</v>
      </c>
      <c r="AL721">
        <v>2</v>
      </c>
      <c r="AM721">
        <v>3</v>
      </c>
      <c r="AN721">
        <v>7</v>
      </c>
      <c r="AO721">
        <v>0</v>
      </c>
      <c r="AP721">
        <v>0</v>
      </c>
      <c r="AQ721">
        <v>0</v>
      </c>
      <c r="AR721">
        <v>0</v>
      </c>
      <c r="AS721">
        <v>0</v>
      </c>
      <c r="AU721">
        <v>0</v>
      </c>
      <c r="AW721">
        <v>0</v>
      </c>
      <c r="AX721">
        <v>0</v>
      </c>
      <c r="AY721">
        <v>0</v>
      </c>
      <c r="AZ721">
        <v>0</v>
      </c>
      <c r="BB721">
        <v>0</v>
      </c>
      <c r="BC721" s="2">
        <v>2958465</v>
      </c>
      <c r="BD721">
        <v>0</v>
      </c>
      <c r="BE721">
        <v>0</v>
      </c>
    </row>
    <row r="722" spans="1:77" hidden="1" x14ac:dyDescent="0.25">
      <c r="A722">
        <v>181554</v>
      </c>
      <c r="B722" t="s">
        <v>859</v>
      </c>
      <c r="C722">
        <v>22032298</v>
      </c>
      <c r="D722" t="s">
        <v>3</v>
      </c>
      <c r="E722">
        <v>1994</v>
      </c>
      <c r="F722">
        <v>48</v>
      </c>
      <c r="G722">
        <v>150</v>
      </c>
      <c r="H722" s="2">
        <v>44714</v>
      </c>
      <c r="I722" s="2">
        <v>44718</v>
      </c>
      <c r="J722" s="2">
        <v>2958465</v>
      </c>
      <c r="K722" s="2">
        <v>44721</v>
      </c>
      <c r="L722" t="s">
        <v>82</v>
      </c>
      <c r="M722" t="s">
        <v>175</v>
      </c>
      <c r="N722">
        <v>1</v>
      </c>
      <c r="O722">
        <v>9</v>
      </c>
      <c r="P722">
        <v>0</v>
      </c>
      <c r="Q722">
        <v>0</v>
      </c>
      <c r="R722">
        <v>0</v>
      </c>
      <c r="S722">
        <v>3</v>
      </c>
      <c r="T722" t="s">
        <v>2</v>
      </c>
      <c r="U722" t="s">
        <v>6</v>
      </c>
      <c r="V722">
        <v>2</v>
      </c>
      <c r="W722" t="s">
        <v>91</v>
      </c>
      <c r="X722">
        <v>0</v>
      </c>
      <c r="Z722">
        <v>0</v>
      </c>
      <c r="AB722">
        <v>48.38</v>
      </c>
      <c r="AC722">
        <v>0.159</v>
      </c>
      <c r="AD722">
        <v>25</v>
      </c>
      <c r="AE722" s="4">
        <v>44726</v>
      </c>
      <c r="AF722">
        <v>14</v>
      </c>
      <c r="AG722">
        <v>6</v>
      </c>
      <c r="AH722" s="1">
        <v>0</v>
      </c>
      <c r="AI722">
        <v>5</v>
      </c>
      <c r="AJ722">
        <v>1</v>
      </c>
      <c r="AK722">
        <v>0</v>
      </c>
      <c r="AL722">
        <v>0</v>
      </c>
      <c r="AM722">
        <v>0</v>
      </c>
      <c r="AN722">
        <v>6</v>
      </c>
      <c r="AO722">
        <v>0</v>
      </c>
      <c r="AP722">
        <v>0</v>
      </c>
      <c r="AQ722">
        <v>0</v>
      </c>
      <c r="AR722">
        <v>0</v>
      </c>
      <c r="AS722">
        <v>0</v>
      </c>
      <c r="AU722">
        <v>0</v>
      </c>
      <c r="AW722">
        <v>0</v>
      </c>
      <c r="AX722">
        <v>0</v>
      </c>
      <c r="AY722">
        <v>0</v>
      </c>
      <c r="AZ722">
        <v>0</v>
      </c>
      <c r="BB722">
        <v>0</v>
      </c>
      <c r="BC722" s="2">
        <v>2958465</v>
      </c>
      <c r="BD722">
        <v>0</v>
      </c>
      <c r="BE722">
        <v>0</v>
      </c>
    </row>
    <row r="723" spans="1:77" hidden="1" x14ac:dyDescent="0.25">
      <c r="A723">
        <v>181764</v>
      </c>
      <c r="B723" t="s">
        <v>860</v>
      </c>
      <c r="C723">
        <v>22402140</v>
      </c>
      <c r="D723" t="s">
        <v>3</v>
      </c>
      <c r="E723">
        <v>1990</v>
      </c>
      <c r="F723">
        <v>85</v>
      </c>
      <c r="H723" s="2">
        <v>44715</v>
      </c>
      <c r="I723" s="2">
        <v>44717</v>
      </c>
      <c r="J723" s="2">
        <v>44722</v>
      </c>
      <c r="K723" s="2">
        <v>44724</v>
      </c>
      <c r="L723" t="s">
        <v>82</v>
      </c>
      <c r="M723" t="s">
        <v>83</v>
      </c>
      <c r="N723">
        <v>1</v>
      </c>
      <c r="O723">
        <v>6.5</v>
      </c>
      <c r="P723">
        <v>0</v>
      </c>
      <c r="Q723">
        <v>0</v>
      </c>
      <c r="R723">
        <v>0</v>
      </c>
      <c r="S723">
        <v>10</v>
      </c>
      <c r="T723" t="s">
        <v>9</v>
      </c>
      <c r="U723" t="s">
        <v>6</v>
      </c>
      <c r="V723">
        <v>4</v>
      </c>
      <c r="W723" t="s">
        <v>380</v>
      </c>
      <c r="X723">
        <v>1</v>
      </c>
      <c r="Y723" t="s">
        <v>91</v>
      </c>
      <c r="Z723">
        <v>0</v>
      </c>
      <c r="AD723">
        <v>21</v>
      </c>
      <c r="AE723" s="4">
        <v>44729</v>
      </c>
      <c r="AF723">
        <v>7</v>
      </c>
      <c r="AG723">
        <v>5</v>
      </c>
      <c r="AH723" s="1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5</v>
      </c>
      <c r="AO723">
        <v>0</v>
      </c>
      <c r="AP723">
        <v>0</v>
      </c>
      <c r="AQ723">
        <v>0</v>
      </c>
      <c r="AR723">
        <v>0</v>
      </c>
      <c r="AS723">
        <v>0</v>
      </c>
      <c r="AU723">
        <v>0</v>
      </c>
      <c r="AW723">
        <v>0</v>
      </c>
      <c r="AX723">
        <v>0</v>
      </c>
      <c r="AY723">
        <v>0</v>
      </c>
      <c r="AZ723">
        <v>0</v>
      </c>
      <c r="BB723">
        <v>0</v>
      </c>
      <c r="BC723" s="2">
        <v>2958465</v>
      </c>
      <c r="BD723">
        <v>0</v>
      </c>
      <c r="BE723">
        <v>0</v>
      </c>
    </row>
    <row r="724" spans="1:77" hidden="1" x14ac:dyDescent="0.25">
      <c r="A724">
        <v>182243</v>
      </c>
      <c r="B724" t="s">
        <v>861</v>
      </c>
      <c r="C724">
        <v>22033931</v>
      </c>
      <c r="D724" t="s">
        <v>3</v>
      </c>
      <c r="E724">
        <v>1990</v>
      </c>
      <c r="F724">
        <v>53</v>
      </c>
      <c r="G724">
        <v>150</v>
      </c>
      <c r="H724" s="2">
        <v>44721</v>
      </c>
      <c r="I724" s="2">
        <v>44722</v>
      </c>
      <c r="J724" s="2">
        <v>2958465</v>
      </c>
      <c r="K724" s="2">
        <v>44725</v>
      </c>
      <c r="L724" t="s">
        <v>82</v>
      </c>
      <c r="M724" t="s">
        <v>200</v>
      </c>
      <c r="N724">
        <v>1</v>
      </c>
      <c r="O724">
        <v>7</v>
      </c>
      <c r="P724">
        <v>0</v>
      </c>
      <c r="Q724">
        <v>0</v>
      </c>
      <c r="R724">
        <v>0</v>
      </c>
      <c r="S724">
        <v>7</v>
      </c>
      <c r="T724" t="s">
        <v>2</v>
      </c>
      <c r="U724" t="s">
        <v>7</v>
      </c>
      <c r="V724">
        <v>2</v>
      </c>
      <c r="W724" t="s">
        <v>91</v>
      </c>
      <c r="X724">
        <v>0</v>
      </c>
      <c r="Z724">
        <v>0</v>
      </c>
      <c r="AB724">
        <v>41.79</v>
      </c>
      <c r="AC724">
        <v>0.125</v>
      </c>
      <c r="AD724">
        <v>23</v>
      </c>
      <c r="AE724" s="4">
        <v>44730</v>
      </c>
      <c r="AF724">
        <v>16</v>
      </c>
      <c r="AG724">
        <v>11</v>
      </c>
      <c r="AH724" s="1">
        <v>0</v>
      </c>
      <c r="AI724">
        <v>2</v>
      </c>
      <c r="AJ724">
        <v>4</v>
      </c>
      <c r="AK724">
        <v>0</v>
      </c>
      <c r="AL724">
        <v>0</v>
      </c>
      <c r="AM724">
        <v>0</v>
      </c>
      <c r="AN724">
        <v>6</v>
      </c>
      <c r="AO724">
        <v>0</v>
      </c>
      <c r="AP724">
        <v>0</v>
      </c>
      <c r="AQ724">
        <v>0</v>
      </c>
      <c r="AR724">
        <v>0</v>
      </c>
      <c r="AS724">
        <v>0</v>
      </c>
      <c r="AU724">
        <v>0</v>
      </c>
      <c r="AW724">
        <v>0</v>
      </c>
      <c r="AX724">
        <v>0</v>
      </c>
      <c r="AY724">
        <v>0</v>
      </c>
      <c r="AZ724">
        <v>0</v>
      </c>
      <c r="BB724">
        <v>0</v>
      </c>
      <c r="BC724" s="2">
        <v>2958465</v>
      </c>
      <c r="BD724">
        <v>0</v>
      </c>
      <c r="BE724">
        <v>0</v>
      </c>
    </row>
    <row r="725" spans="1:77" hidden="1" x14ac:dyDescent="0.25">
      <c r="A725">
        <v>182276</v>
      </c>
      <c r="B725" t="s">
        <v>862</v>
      </c>
      <c r="C725">
        <v>22033998</v>
      </c>
      <c r="D725" t="s">
        <v>3</v>
      </c>
      <c r="E725">
        <v>1997</v>
      </c>
      <c r="F725">
        <v>48</v>
      </c>
      <c r="G725">
        <v>155</v>
      </c>
      <c r="H725" s="2">
        <v>44808</v>
      </c>
      <c r="I725" s="2">
        <v>44809</v>
      </c>
      <c r="J725" s="2">
        <v>2958465</v>
      </c>
      <c r="K725" s="2">
        <v>44812</v>
      </c>
      <c r="L725" t="s">
        <v>81</v>
      </c>
      <c r="M725" t="s">
        <v>106</v>
      </c>
      <c r="N725">
        <v>1</v>
      </c>
      <c r="O725">
        <v>5</v>
      </c>
      <c r="P725">
        <v>0</v>
      </c>
      <c r="Q725">
        <v>0</v>
      </c>
      <c r="R725">
        <v>0</v>
      </c>
      <c r="S725">
        <v>3</v>
      </c>
      <c r="T725" t="s">
        <v>2</v>
      </c>
      <c r="U725" t="s">
        <v>6</v>
      </c>
      <c r="V725">
        <v>2</v>
      </c>
      <c r="W725" t="s">
        <v>91</v>
      </c>
      <c r="X725">
        <v>0</v>
      </c>
      <c r="Z725">
        <v>0</v>
      </c>
      <c r="AD725">
        <v>26</v>
      </c>
      <c r="AE725" s="4">
        <v>44819</v>
      </c>
      <c r="AF725">
        <v>17</v>
      </c>
      <c r="AG725">
        <v>13</v>
      </c>
      <c r="AH725" s="1">
        <v>0</v>
      </c>
      <c r="AI725">
        <v>8</v>
      </c>
      <c r="AJ725">
        <v>3</v>
      </c>
      <c r="AK725">
        <v>2</v>
      </c>
      <c r="AL725">
        <v>0</v>
      </c>
      <c r="AM725">
        <v>5</v>
      </c>
      <c r="AN725">
        <v>6</v>
      </c>
      <c r="AO725">
        <v>0</v>
      </c>
      <c r="AP725">
        <v>0</v>
      </c>
      <c r="AQ725">
        <v>0</v>
      </c>
      <c r="AR725">
        <v>0</v>
      </c>
      <c r="AS725">
        <v>0</v>
      </c>
      <c r="AU725">
        <v>0</v>
      </c>
      <c r="AW725">
        <v>0</v>
      </c>
      <c r="AX725">
        <v>0</v>
      </c>
      <c r="AY725">
        <v>0</v>
      </c>
      <c r="AZ725">
        <v>0</v>
      </c>
      <c r="BB725">
        <v>0</v>
      </c>
      <c r="BC725" s="2">
        <v>2958465</v>
      </c>
      <c r="BD725">
        <v>0</v>
      </c>
      <c r="BE725">
        <v>0</v>
      </c>
    </row>
    <row r="726" spans="1:77" hidden="1" x14ac:dyDescent="0.25">
      <c r="A726">
        <v>182757</v>
      </c>
      <c r="B726" t="s">
        <v>863</v>
      </c>
      <c r="C726">
        <v>22035084</v>
      </c>
      <c r="D726" t="s">
        <v>3</v>
      </c>
      <c r="E726">
        <v>1993</v>
      </c>
      <c r="F726">
        <v>48</v>
      </c>
      <c r="G726">
        <v>155</v>
      </c>
      <c r="H726" s="2">
        <v>44727</v>
      </c>
      <c r="I726" s="2">
        <v>44729</v>
      </c>
      <c r="J726" s="2">
        <v>2958465</v>
      </c>
      <c r="K726" s="2">
        <v>44732</v>
      </c>
      <c r="L726" t="s">
        <v>82</v>
      </c>
      <c r="M726" t="s">
        <v>83</v>
      </c>
      <c r="N726">
        <v>1</v>
      </c>
      <c r="O726">
        <v>6</v>
      </c>
      <c r="P726">
        <v>0</v>
      </c>
      <c r="Q726">
        <v>0</v>
      </c>
      <c r="R726">
        <v>0</v>
      </c>
      <c r="S726">
        <v>7.5</v>
      </c>
      <c r="T726" t="s">
        <v>2</v>
      </c>
      <c r="U726" t="s">
        <v>6</v>
      </c>
      <c r="V726">
        <v>2</v>
      </c>
      <c r="W726" t="s">
        <v>91</v>
      </c>
      <c r="X726">
        <v>0</v>
      </c>
      <c r="Z726">
        <v>0</v>
      </c>
      <c r="AB726">
        <v>64.239999999999995</v>
      </c>
      <c r="AC726">
        <v>0.4</v>
      </c>
      <c r="AD726">
        <v>21</v>
      </c>
      <c r="AE726" s="4">
        <v>44737</v>
      </c>
      <c r="AF726">
        <v>9</v>
      </c>
      <c r="AG726">
        <v>6</v>
      </c>
      <c r="AH726" s="1">
        <v>0</v>
      </c>
      <c r="AI726">
        <v>2</v>
      </c>
      <c r="AJ726">
        <v>3</v>
      </c>
      <c r="AK726">
        <v>0</v>
      </c>
      <c r="AL726">
        <v>0</v>
      </c>
      <c r="AM726">
        <v>0</v>
      </c>
      <c r="AN726">
        <v>4</v>
      </c>
      <c r="AO726">
        <v>0</v>
      </c>
      <c r="AP726">
        <v>0</v>
      </c>
      <c r="AQ726">
        <v>0</v>
      </c>
      <c r="AR726">
        <v>0</v>
      </c>
      <c r="AS726">
        <v>0</v>
      </c>
      <c r="AU726">
        <v>0</v>
      </c>
      <c r="AW726">
        <v>0</v>
      </c>
      <c r="AX726">
        <v>0</v>
      </c>
      <c r="AY726">
        <v>0</v>
      </c>
      <c r="AZ726">
        <v>0</v>
      </c>
      <c r="BB726">
        <v>0</v>
      </c>
      <c r="BC726" s="2">
        <v>2958465</v>
      </c>
      <c r="BD726">
        <v>0</v>
      </c>
      <c r="BE726">
        <v>0</v>
      </c>
    </row>
    <row r="727" spans="1:77" hidden="1" x14ac:dyDescent="0.25">
      <c r="A727">
        <v>182855</v>
      </c>
      <c r="B727" t="s">
        <v>864</v>
      </c>
      <c r="C727">
        <v>22035374</v>
      </c>
      <c r="D727" t="s">
        <v>3</v>
      </c>
      <c r="E727">
        <v>1992</v>
      </c>
      <c r="F727">
        <v>48</v>
      </c>
      <c r="G727">
        <v>160</v>
      </c>
      <c r="H727" s="2">
        <v>44732</v>
      </c>
      <c r="I727" s="2">
        <v>44733</v>
      </c>
      <c r="J727" s="2">
        <v>2958465</v>
      </c>
      <c r="K727" s="2">
        <v>44736</v>
      </c>
      <c r="L727" t="s">
        <v>82</v>
      </c>
      <c r="M727" t="s">
        <v>97</v>
      </c>
      <c r="N727">
        <v>1</v>
      </c>
      <c r="O727">
        <v>7.5</v>
      </c>
      <c r="P727">
        <v>0</v>
      </c>
      <c r="Q727">
        <v>0</v>
      </c>
      <c r="R727">
        <v>0</v>
      </c>
      <c r="S727">
        <v>5</v>
      </c>
      <c r="T727" t="s">
        <v>2</v>
      </c>
      <c r="U727" t="s">
        <v>6</v>
      </c>
      <c r="V727">
        <v>2</v>
      </c>
      <c r="W727" t="s">
        <v>91</v>
      </c>
      <c r="X727">
        <v>0</v>
      </c>
      <c r="Z727">
        <v>0</v>
      </c>
      <c r="AD727">
        <v>11</v>
      </c>
      <c r="AE727" s="4">
        <v>44741.536805555559</v>
      </c>
      <c r="AF727">
        <v>10</v>
      </c>
      <c r="AG727">
        <v>8</v>
      </c>
      <c r="AH727" s="1">
        <v>0</v>
      </c>
      <c r="AI727">
        <v>4</v>
      </c>
      <c r="AJ727">
        <v>2</v>
      </c>
      <c r="AK727">
        <v>0</v>
      </c>
      <c r="AL727">
        <v>0</v>
      </c>
      <c r="AM727">
        <v>0</v>
      </c>
      <c r="AN727">
        <v>6</v>
      </c>
      <c r="AO727">
        <v>0</v>
      </c>
      <c r="AP727">
        <v>0</v>
      </c>
      <c r="AQ727">
        <v>0</v>
      </c>
      <c r="AR727">
        <v>0</v>
      </c>
      <c r="AS727">
        <v>0</v>
      </c>
      <c r="AU727">
        <v>0</v>
      </c>
      <c r="AW727">
        <v>0</v>
      </c>
      <c r="AX727">
        <v>0</v>
      </c>
      <c r="AY727">
        <v>0</v>
      </c>
      <c r="AZ727">
        <v>0</v>
      </c>
      <c r="BB727">
        <v>0</v>
      </c>
      <c r="BC727" s="2">
        <v>2958465</v>
      </c>
      <c r="BD727">
        <v>0</v>
      </c>
      <c r="BE727">
        <v>0</v>
      </c>
      <c r="BY727" s="2"/>
    </row>
    <row r="728" spans="1:77" hidden="1" x14ac:dyDescent="0.25">
      <c r="A728">
        <v>183353</v>
      </c>
      <c r="B728" t="s">
        <v>865</v>
      </c>
      <c r="C728">
        <v>22036323</v>
      </c>
      <c r="D728" t="s">
        <v>3</v>
      </c>
      <c r="E728">
        <v>1992</v>
      </c>
      <c r="F728">
        <v>63</v>
      </c>
      <c r="G728">
        <v>154</v>
      </c>
      <c r="H728" s="2">
        <v>44745</v>
      </c>
      <c r="I728" s="2">
        <v>44746</v>
      </c>
      <c r="J728" s="2">
        <v>2958465</v>
      </c>
      <c r="K728" s="2">
        <v>44749</v>
      </c>
      <c r="L728" t="s">
        <v>82</v>
      </c>
      <c r="M728" t="s">
        <v>200</v>
      </c>
      <c r="N728">
        <v>1</v>
      </c>
      <c r="O728">
        <v>9</v>
      </c>
      <c r="P728">
        <v>0</v>
      </c>
      <c r="Q728">
        <v>0</v>
      </c>
      <c r="R728">
        <v>0</v>
      </c>
      <c r="S728">
        <v>6</v>
      </c>
      <c r="T728" t="s">
        <v>2</v>
      </c>
      <c r="U728" t="s">
        <v>6</v>
      </c>
      <c r="V728">
        <v>2</v>
      </c>
      <c r="W728" t="s">
        <v>91</v>
      </c>
      <c r="X728">
        <v>0</v>
      </c>
      <c r="Z728">
        <v>0</v>
      </c>
      <c r="AB728">
        <v>81.36</v>
      </c>
      <c r="AC728">
        <v>0.13100000000000001</v>
      </c>
      <c r="AD728">
        <v>21</v>
      </c>
      <c r="AE728" s="4">
        <v>44754</v>
      </c>
      <c r="AF728">
        <v>9</v>
      </c>
      <c r="AG728">
        <v>7</v>
      </c>
      <c r="AH728" s="1">
        <v>0</v>
      </c>
      <c r="AI728">
        <v>1</v>
      </c>
      <c r="AJ728">
        <v>2</v>
      </c>
      <c r="AK728">
        <v>0</v>
      </c>
      <c r="AL728">
        <v>0</v>
      </c>
      <c r="AM728">
        <v>0</v>
      </c>
      <c r="AN728">
        <v>3</v>
      </c>
      <c r="AO728">
        <v>0</v>
      </c>
      <c r="AP728">
        <v>0</v>
      </c>
      <c r="AQ728">
        <v>0</v>
      </c>
      <c r="AR728">
        <v>0</v>
      </c>
      <c r="AS728">
        <v>0</v>
      </c>
      <c r="AU728">
        <v>0</v>
      </c>
      <c r="AW728">
        <v>0</v>
      </c>
      <c r="AX728">
        <v>0</v>
      </c>
      <c r="AY728">
        <v>0</v>
      </c>
      <c r="AZ728">
        <v>0</v>
      </c>
      <c r="BB728">
        <v>0</v>
      </c>
      <c r="BC728" s="2">
        <v>2958465</v>
      </c>
      <c r="BD728">
        <v>0</v>
      </c>
      <c r="BE728">
        <v>0</v>
      </c>
    </row>
    <row r="729" spans="1:77" hidden="1" x14ac:dyDescent="0.25">
      <c r="A729">
        <v>184056</v>
      </c>
      <c r="B729" t="s">
        <v>866</v>
      </c>
      <c r="C729">
        <v>22037946</v>
      </c>
      <c r="D729" t="s">
        <v>3</v>
      </c>
      <c r="E729">
        <v>2001</v>
      </c>
      <c r="F729">
        <v>58</v>
      </c>
      <c r="G729">
        <v>157</v>
      </c>
      <c r="H729" s="2">
        <v>44737</v>
      </c>
      <c r="I729" s="2">
        <v>44742</v>
      </c>
      <c r="J729" s="2">
        <v>2958465</v>
      </c>
      <c r="K729" s="2">
        <v>44745</v>
      </c>
      <c r="L729" t="s">
        <v>81</v>
      </c>
      <c r="M729" t="s">
        <v>106</v>
      </c>
      <c r="N729">
        <v>1</v>
      </c>
      <c r="O729" t="s">
        <v>867</v>
      </c>
      <c r="P729">
        <v>0</v>
      </c>
      <c r="Q729">
        <v>0</v>
      </c>
      <c r="R729">
        <v>1001</v>
      </c>
      <c r="S729">
        <v>3</v>
      </c>
      <c r="T729" t="s">
        <v>19</v>
      </c>
      <c r="U729" t="s">
        <v>6</v>
      </c>
      <c r="V729">
        <v>2</v>
      </c>
      <c r="W729" t="s">
        <v>91</v>
      </c>
      <c r="X729">
        <v>0</v>
      </c>
      <c r="Z729">
        <v>0</v>
      </c>
      <c r="AD729">
        <v>20</v>
      </c>
      <c r="AE729" s="4">
        <v>44750</v>
      </c>
      <c r="AF729">
        <v>11</v>
      </c>
      <c r="AG729">
        <v>8</v>
      </c>
      <c r="AH729" s="1">
        <v>0</v>
      </c>
      <c r="AI729">
        <v>0</v>
      </c>
      <c r="AJ729">
        <v>2</v>
      </c>
      <c r="AK729">
        <v>0</v>
      </c>
      <c r="AL729">
        <v>0</v>
      </c>
      <c r="AM729">
        <v>0</v>
      </c>
      <c r="AN729">
        <v>2</v>
      </c>
      <c r="AO729">
        <v>0</v>
      </c>
      <c r="AP729">
        <v>0</v>
      </c>
      <c r="AQ729">
        <v>0</v>
      </c>
      <c r="AR729">
        <v>0</v>
      </c>
      <c r="AS729">
        <v>0</v>
      </c>
      <c r="AU729">
        <v>0</v>
      </c>
      <c r="AW729">
        <v>0</v>
      </c>
      <c r="AX729">
        <v>0</v>
      </c>
      <c r="AY729">
        <v>0</v>
      </c>
      <c r="AZ729">
        <v>0</v>
      </c>
      <c r="BB729">
        <v>0</v>
      </c>
      <c r="BC729" s="2">
        <v>2958465</v>
      </c>
      <c r="BD729">
        <v>0</v>
      </c>
      <c r="BE729">
        <v>0</v>
      </c>
    </row>
    <row r="730" spans="1:77" hidden="1" x14ac:dyDescent="0.25">
      <c r="A730">
        <v>184978</v>
      </c>
      <c r="B730" t="s">
        <v>868</v>
      </c>
      <c r="C730">
        <v>22040266</v>
      </c>
      <c r="D730" t="s">
        <v>3</v>
      </c>
      <c r="E730">
        <v>1994</v>
      </c>
      <c r="F730">
        <v>75</v>
      </c>
      <c r="G730">
        <v>163</v>
      </c>
      <c r="H730" s="2">
        <v>44800</v>
      </c>
      <c r="I730" s="2">
        <v>44800</v>
      </c>
      <c r="J730" s="2">
        <v>2958465</v>
      </c>
      <c r="K730" s="2">
        <v>44803</v>
      </c>
      <c r="L730" t="s">
        <v>81</v>
      </c>
      <c r="M730" t="s">
        <v>869</v>
      </c>
      <c r="N730">
        <v>1</v>
      </c>
      <c r="P730">
        <v>0</v>
      </c>
      <c r="Q730">
        <v>0</v>
      </c>
      <c r="R730">
        <v>0</v>
      </c>
      <c r="S730">
        <v>4</v>
      </c>
      <c r="T730" t="s">
        <v>2</v>
      </c>
      <c r="U730" t="s">
        <v>6</v>
      </c>
      <c r="V730">
        <v>2</v>
      </c>
      <c r="W730" t="s">
        <v>91</v>
      </c>
      <c r="X730">
        <v>0</v>
      </c>
      <c r="Z730">
        <v>0</v>
      </c>
      <c r="AD730">
        <v>20</v>
      </c>
      <c r="AE730" s="4">
        <v>44810</v>
      </c>
      <c r="AF730">
        <v>12</v>
      </c>
      <c r="AG730">
        <v>7</v>
      </c>
      <c r="AH730" s="1">
        <v>1</v>
      </c>
      <c r="AI730">
        <v>2</v>
      </c>
      <c r="AJ730">
        <v>4</v>
      </c>
      <c r="AK730">
        <v>0</v>
      </c>
      <c r="AL730">
        <v>1</v>
      </c>
      <c r="AM730">
        <v>1</v>
      </c>
      <c r="AN730">
        <v>2</v>
      </c>
      <c r="AO730">
        <v>0</v>
      </c>
      <c r="AP730">
        <v>0</v>
      </c>
      <c r="AQ730">
        <v>0</v>
      </c>
      <c r="AR730">
        <v>0</v>
      </c>
      <c r="AS730">
        <v>0</v>
      </c>
      <c r="AU730">
        <v>0</v>
      </c>
      <c r="AW730">
        <v>0</v>
      </c>
      <c r="AX730">
        <v>0</v>
      </c>
      <c r="AY730">
        <v>0</v>
      </c>
      <c r="AZ730">
        <v>0</v>
      </c>
      <c r="BB730">
        <v>0</v>
      </c>
      <c r="BC730" s="2">
        <v>2958465</v>
      </c>
      <c r="BD730">
        <v>0</v>
      </c>
      <c r="BE730">
        <v>0</v>
      </c>
    </row>
    <row r="731" spans="1:77" hidden="1" x14ac:dyDescent="0.25">
      <c r="A731">
        <v>185177</v>
      </c>
      <c r="B731" t="s">
        <v>870</v>
      </c>
      <c r="C731">
        <v>22040741</v>
      </c>
      <c r="D731" t="s">
        <v>3</v>
      </c>
      <c r="E731">
        <v>1997</v>
      </c>
      <c r="F731">
        <v>54</v>
      </c>
      <c r="G731">
        <v>158</v>
      </c>
      <c r="H731" s="2">
        <v>44753</v>
      </c>
      <c r="I731" s="2">
        <v>44756</v>
      </c>
      <c r="J731" s="2">
        <v>44757</v>
      </c>
      <c r="K731" s="2">
        <v>44759</v>
      </c>
      <c r="L731" t="s">
        <v>82</v>
      </c>
      <c r="M731" t="s">
        <v>83</v>
      </c>
      <c r="N731">
        <v>1</v>
      </c>
      <c r="O731">
        <v>6.5</v>
      </c>
      <c r="P731">
        <v>0</v>
      </c>
      <c r="Q731">
        <v>0</v>
      </c>
      <c r="R731">
        <v>0</v>
      </c>
      <c r="S731">
        <v>3</v>
      </c>
      <c r="T731" t="s">
        <v>2</v>
      </c>
      <c r="U731" t="s">
        <v>6</v>
      </c>
      <c r="V731">
        <v>2</v>
      </c>
      <c r="W731" t="s">
        <v>91</v>
      </c>
      <c r="X731">
        <v>0</v>
      </c>
      <c r="Z731">
        <v>0</v>
      </c>
      <c r="AB731">
        <v>98.21</v>
      </c>
      <c r="AC731">
        <v>0.32900000000000001</v>
      </c>
      <c r="AD731">
        <v>19</v>
      </c>
      <c r="AE731" s="4">
        <v>44764</v>
      </c>
      <c r="AF731">
        <v>11</v>
      </c>
      <c r="AG731">
        <v>6</v>
      </c>
      <c r="AH731" s="1">
        <v>0</v>
      </c>
      <c r="AI731">
        <v>1</v>
      </c>
      <c r="AJ731">
        <v>3</v>
      </c>
      <c r="AK731">
        <v>0</v>
      </c>
      <c r="AL731">
        <v>0</v>
      </c>
      <c r="AM731">
        <v>0</v>
      </c>
      <c r="AN731">
        <v>4</v>
      </c>
      <c r="AO731">
        <v>0</v>
      </c>
      <c r="AP731">
        <v>0</v>
      </c>
      <c r="AQ731">
        <v>0</v>
      </c>
      <c r="AR731">
        <v>0</v>
      </c>
      <c r="AS731">
        <v>0</v>
      </c>
      <c r="AU731">
        <v>0</v>
      </c>
      <c r="AW731">
        <v>0</v>
      </c>
      <c r="AX731">
        <v>0</v>
      </c>
      <c r="AY731">
        <v>0</v>
      </c>
      <c r="AZ731">
        <v>0</v>
      </c>
      <c r="BB731">
        <v>0</v>
      </c>
      <c r="BC731" s="2">
        <v>2958465</v>
      </c>
      <c r="BD731">
        <v>0</v>
      </c>
      <c r="BE731">
        <v>0</v>
      </c>
    </row>
    <row r="732" spans="1:77" hidden="1" x14ac:dyDescent="0.25">
      <c r="A732">
        <v>185542</v>
      </c>
      <c r="B732" t="s">
        <v>871</v>
      </c>
      <c r="C732">
        <v>22041633</v>
      </c>
      <c r="D732" t="s">
        <v>3</v>
      </c>
      <c r="E732">
        <v>1991</v>
      </c>
      <c r="F732">
        <v>58</v>
      </c>
      <c r="G732">
        <v>150</v>
      </c>
      <c r="H732" s="2">
        <v>44785</v>
      </c>
      <c r="I732" s="2">
        <v>2958465</v>
      </c>
      <c r="J732" s="2">
        <v>2958465</v>
      </c>
      <c r="K732" s="2">
        <v>44787</v>
      </c>
      <c r="L732" t="s">
        <v>81</v>
      </c>
      <c r="M732" t="s">
        <v>106</v>
      </c>
      <c r="N732">
        <v>1</v>
      </c>
      <c r="P732">
        <v>0</v>
      </c>
      <c r="Q732">
        <v>0</v>
      </c>
      <c r="R732">
        <v>0</v>
      </c>
      <c r="S732">
        <v>5</v>
      </c>
      <c r="T732" t="s">
        <v>2</v>
      </c>
      <c r="U732" t="s">
        <v>6</v>
      </c>
      <c r="V732">
        <v>1</v>
      </c>
      <c r="W732" t="s">
        <v>98</v>
      </c>
      <c r="X732">
        <v>0</v>
      </c>
      <c r="Z732">
        <v>0</v>
      </c>
      <c r="AD732">
        <v>18</v>
      </c>
      <c r="AE732" s="4">
        <v>44795</v>
      </c>
      <c r="AF732">
        <v>12</v>
      </c>
      <c r="AG732">
        <v>5</v>
      </c>
      <c r="AH732" s="1">
        <v>0</v>
      </c>
      <c r="AI732">
        <v>4</v>
      </c>
      <c r="AJ732">
        <v>0</v>
      </c>
      <c r="AK732">
        <v>1</v>
      </c>
      <c r="AL732">
        <v>0</v>
      </c>
      <c r="AM732">
        <v>0</v>
      </c>
      <c r="AN732">
        <v>2</v>
      </c>
      <c r="AO732">
        <v>0</v>
      </c>
      <c r="AP732">
        <v>0</v>
      </c>
      <c r="AQ732">
        <v>0</v>
      </c>
      <c r="AR732">
        <v>0</v>
      </c>
      <c r="AS732">
        <v>0</v>
      </c>
      <c r="AU732">
        <v>0</v>
      </c>
      <c r="AW732">
        <v>0</v>
      </c>
      <c r="AX732">
        <v>0</v>
      </c>
      <c r="AY732">
        <v>0</v>
      </c>
      <c r="AZ732">
        <v>0</v>
      </c>
      <c r="BB732">
        <v>0</v>
      </c>
      <c r="BC732" s="2">
        <v>2958465</v>
      </c>
      <c r="BD732">
        <v>0</v>
      </c>
      <c r="BE732">
        <v>0</v>
      </c>
      <c r="BY732" s="2"/>
    </row>
    <row r="733" spans="1:77" hidden="1" x14ac:dyDescent="0.25">
      <c r="A733">
        <v>185602</v>
      </c>
      <c r="B733" t="s">
        <v>872</v>
      </c>
      <c r="C733">
        <v>22041781</v>
      </c>
      <c r="D733" t="s">
        <v>3</v>
      </c>
      <c r="E733">
        <v>1995</v>
      </c>
      <c r="F733">
        <v>48</v>
      </c>
      <c r="G733">
        <v>163</v>
      </c>
      <c r="H733" s="2">
        <v>44753</v>
      </c>
      <c r="I733" s="2">
        <v>2958465</v>
      </c>
      <c r="J733" s="2">
        <v>2958465</v>
      </c>
      <c r="K733" s="2">
        <v>44762</v>
      </c>
      <c r="L733" t="s">
        <v>82</v>
      </c>
      <c r="M733" t="s">
        <v>200</v>
      </c>
      <c r="N733">
        <v>1</v>
      </c>
      <c r="P733">
        <v>0</v>
      </c>
      <c r="Q733">
        <v>0</v>
      </c>
      <c r="R733">
        <v>0</v>
      </c>
      <c r="S733">
        <v>3</v>
      </c>
      <c r="T733" t="s">
        <v>2</v>
      </c>
      <c r="U733" t="s">
        <v>5</v>
      </c>
      <c r="V733">
        <v>2</v>
      </c>
      <c r="W733" t="s">
        <v>91</v>
      </c>
      <c r="X733">
        <v>0</v>
      </c>
      <c r="Z733">
        <v>0</v>
      </c>
      <c r="AD733">
        <v>22</v>
      </c>
      <c r="AE733" s="4">
        <v>44767</v>
      </c>
      <c r="AF733">
        <v>19</v>
      </c>
      <c r="AG733">
        <v>15</v>
      </c>
      <c r="AH733" s="1">
        <v>0</v>
      </c>
      <c r="AI733">
        <v>3</v>
      </c>
      <c r="AJ733">
        <v>3</v>
      </c>
      <c r="AK733">
        <v>0</v>
      </c>
      <c r="AL733">
        <v>0</v>
      </c>
      <c r="AM733">
        <v>0</v>
      </c>
      <c r="AN733">
        <v>6</v>
      </c>
      <c r="AO733">
        <v>0</v>
      </c>
      <c r="AP733">
        <v>0</v>
      </c>
      <c r="AQ733">
        <v>0</v>
      </c>
      <c r="AR733">
        <v>0</v>
      </c>
      <c r="AS733">
        <v>0</v>
      </c>
      <c r="AU733">
        <v>0</v>
      </c>
      <c r="AW733">
        <v>0</v>
      </c>
      <c r="AX733">
        <v>0</v>
      </c>
      <c r="AY733">
        <v>0</v>
      </c>
      <c r="AZ733">
        <v>0</v>
      </c>
      <c r="BB733">
        <v>0</v>
      </c>
      <c r="BC733" s="2">
        <v>2958465</v>
      </c>
      <c r="BD733">
        <v>0</v>
      </c>
      <c r="BE733">
        <v>0</v>
      </c>
    </row>
    <row r="734" spans="1:77" hidden="1" x14ac:dyDescent="0.25">
      <c r="A734">
        <v>185848</v>
      </c>
      <c r="B734" t="s">
        <v>873</v>
      </c>
      <c r="C734">
        <v>22042306</v>
      </c>
      <c r="D734" t="s">
        <v>3</v>
      </c>
      <c r="E734">
        <v>1993</v>
      </c>
      <c r="F734">
        <v>67</v>
      </c>
      <c r="G734">
        <v>148</v>
      </c>
      <c r="H734" s="2">
        <v>44760</v>
      </c>
      <c r="I734" s="2">
        <v>44763</v>
      </c>
      <c r="J734" s="2">
        <v>2958465</v>
      </c>
      <c r="K734" s="2">
        <v>44766</v>
      </c>
      <c r="L734" t="s">
        <v>82</v>
      </c>
      <c r="M734" t="s">
        <v>83</v>
      </c>
      <c r="N734">
        <v>1</v>
      </c>
      <c r="O734">
        <v>8</v>
      </c>
      <c r="P734">
        <v>0</v>
      </c>
      <c r="Q734">
        <v>0</v>
      </c>
      <c r="R734">
        <v>0</v>
      </c>
      <c r="S734">
        <v>4</v>
      </c>
      <c r="T734" t="s">
        <v>2</v>
      </c>
      <c r="U734" t="s">
        <v>6</v>
      </c>
      <c r="V734">
        <v>2</v>
      </c>
      <c r="W734" t="s">
        <v>91</v>
      </c>
      <c r="X734">
        <v>0</v>
      </c>
      <c r="Z734">
        <v>0</v>
      </c>
      <c r="AB734">
        <v>37.53</v>
      </c>
      <c r="AC734">
        <v>0.56299999999999994</v>
      </c>
      <c r="AD734">
        <v>29</v>
      </c>
      <c r="AE734" s="4">
        <v>44771</v>
      </c>
      <c r="AF734">
        <v>10</v>
      </c>
      <c r="AG734">
        <v>4</v>
      </c>
      <c r="AH734" s="1">
        <v>0</v>
      </c>
      <c r="AI734">
        <v>1</v>
      </c>
      <c r="AJ734">
        <v>0</v>
      </c>
      <c r="AK734">
        <v>0</v>
      </c>
      <c r="AL734">
        <v>0</v>
      </c>
      <c r="AM734">
        <v>0</v>
      </c>
      <c r="AN734">
        <v>6</v>
      </c>
      <c r="AO734">
        <v>0</v>
      </c>
      <c r="AP734">
        <v>0</v>
      </c>
      <c r="AQ734">
        <v>0</v>
      </c>
      <c r="AR734">
        <v>0</v>
      </c>
      <c r="AS734">
        <v>0</v>
      </c>
      <c r="AU734">
        <v>0</v>
      </c>
      <c r="AW734">
        <v>0</v>
      </c>
      <c r="AX734">
        <v>0</v>
      </c>
      <c r="AY734">
        <v>0</v>
      </c>
      <c r="AZ734">
        <v>0</v>
      </c>
      <c r="BB734">
        <v>0</v>
      </c>
      <c r="BC734" s="2">
        <v>2958465</v>
      </c>
      <c r="BD734">
        <v>0</v>
      </c>
      <c r="BE734">
        <v>0</v>
      </c>
    </row>
    <row r="735" spans="1:77" hidden="1" x14ac:dyDescent="0.25">
      <c r="A735">
        <v>186183</v>
      </c>
      <c r="B735" t="s">
        <v>874</v>
      </c>
      <c r="C735">
        <v>22043046</v>
      </c>
      <c r="D735" t="s">
        <v>3</v>
      </c>
      <c r="E735">
        <v>1994</v>
      </c>
      <c r="F735">
        <v>70</v>
      </c>
      <c r="G735">
        <v>152</v>
      </c>
      <c r="H735" s="2">
        <v>44865</v>
      </c>
      <c r="I735" s="2">
        <v>44870</v>
      </c>
      <c r="J735" s="2">
        <v>2958465</v>
      </c>
      <c r="K735" s="2">
        <v>44873</v>
      </c>
      <c r="L735" t="s">
        <v>81</v>
      </c>
      <c r="M735" t="s">
        <v>869</v>
      </c>
      <c r="N735">
        <v>1</v>
      </c>
      <c r="O735">
        <v>8</v>
      </c>
      <c r="P735">
        <v>0</v>
      </c>
      <c r="Q735">
        <v>0</v>
      </c>
      <c r="R735">
        <v>0</v>
      </c>
      <c r="S735">
        <v>2</v>
      </c>
      <c r="T735" t="s">
        <v>2</v>
      </c>
      <c r="U735" t="s">
        <v>6</v>
      </c>
      <c r="V735">
        <v>2</v>
      </c>
      <c r="W735" t="s">
        <v>91</v>
      </c>
      <c r="X735">
        <v>0</v>
      </c>
      <c r="Z735">
        <v>0</v>
      </c>
      <c r="AD735">
        <v>39</v>
      </c>
      <c r="AE735" s="4">
        <v>44880</v>
      </c>
      <c r="AF735">
        <v>34</v>
      </c>
      <c r="AG735">
        <v>25</v>
      </c>
      <c r="AH735" s="1">
        <v>0</v>
      </c>
      <c r="AI735">
        <v>10</v>
      </c>
      <c r="AJ735">
        <v>2</v>
      </c>
      <c r="AK735">
        <v>2</v>
      </c>
      <c r="AL735">
        <v>0</v>
      </c>
      <c r="AM735">
        <v>7</v>
      </c>
      <c r="AN735">
        <v>8</v>
      </c>
      <c r="AO735">
        <v>0</v>
      </c>
      <c r="AP735">
        <v>0</v>
      </c>
      <c r="AQ735">
        <v>0</v>
      </c>
      <c r="AR735">
        <v>0</v>
      </c>
      <c r="AS735">
        <v>0</v>
      </c>
      <c r="AU735">
        <v>0</v>
      </c>
      <c r="AW735">
        <v>0</v>
      </c>
      <c r="AX735">
        <v>0</v>
      </c>
      <c r="AY735">
        <v>0</v>
      </c>
      <c r="AZ735">
        <v>0</v>
      </c>
      <c r="BB735">
        <v>0</v>
      </c>
      <c r="BC735" s="2">
        <v>2958465</v>
      </c>
      <c r="BD735">
        <v>0</v>
      </c>
      <c r="BE735">
        <v>0</v>
      </c>
    </row>
    <row r="736" spans="1:77" hidden="1" x14ac:dyDescent="0.25">
      <c r="A736">
        <v>186214</v>
      </c>
      <c r="B736" t="s">
        <v>875</v>
      </c>
      <c r="C736">
        <v>22043127</v>
      </c>
      <c r="D736" t="s">
        <v>3</v>
      </c>
      <c r="E736">
        <v>1993</v>
      </c>
      <c r="F736">
        <v>70</v>
      </c>
      <c r="G736">
        <v>159</v>
      </c>
      <c r="H736" s="2">
        <v>44774</v>
      </c>
      <c r="I736" s="2">
        <v>44777</v>
      </c>
      <c r="J736" s="2">
        <v>2958465</v>
      </c>
      <c r="K736" s="2">
        <v>44780</v>
      </c>
      <c r="L736" t="s">
        <v>82</v>
      </c>
      <c r="M736" t="s">
        <v>83</v>
      </c>
      <c r="N736">
        <v>1</v>
      </c>
      <c r="O736">
        <v>15</v>
      </c>
      <c r="P736">
        <v>0</v>
      </c>
      <c r="Q736">
        <v>0</v>
      </c>
      <c r="R736">
        <v>0</v>
      </c>
      <c r="S736">
        <v>2</v>
      </c>
      <c r="T736" t="s">
        <v>2</v>
      </c>
      <c r="U736" t="s">
        <v>6</v>
      </c>
      <c r="V736">
        <v>2</v>
      </c>
      <c r="W736" t="s">
        <v>91</v>
      </c>
      <c r="X736">
        <v>0</v>
      </c>
      <c r="Z736">
        <v>0</v>
      </c>
      <c r="AD736">
        <v>27</v>
      </c>
      <c r="AE736" s="4">
        <v>44785</v>
      </c>
      <c r="AF736">
        <v>18</v>
      </c>
      <c r="AG736">
        <v>12</v>
      </c>
      <c r="AH736" s="1">
        <v>0</v>
      </c>
      <c r="AI736">
        <v>4</v>
      </c>
      <c r="AJ736">
        <v>3</v>
      </c>
      <c r="AK736">
        <v>0</v>
      </c>
      <c r="AL736">
        <v>0</v>
      </c>
      <c r="AM736">
        <v>0</v>
      </c>
      <c r="AN736">
        <v>6</v>
      </c>
      <c r="AO736">
        <v>0</v>
      </c>
      <c r="AP736">
        <v>0</v>
      </c>
      <c r="AQ736">
        <v>0</v>
      </c>
      <c r="AR736">
        <v>0</v>
      </c>
      <c r="AS736">
        <v>0</v>
      </c>
      <c r="AU736">
        <v>0</v>
      </c>
      <c r="AW736">
        <v>0</v>
      </c>
      <c r="AX736">
        <v>0</v>
      </c>
      <c r="AY736">
        <v>0</v>
      </c>
      <c r="AZ736">
        <v>0</v>
      </c>
      <c r="BB736">
        <v>0</v>
      </c>
      <c r="BC736" s="2">
        <v>2958465</v>
      </c>
      <c r="BD736">
        <v>0</v>
      </c>
      <c r="BE736">
        <v>0</v>
      </c>
    </row>
    <row r="737" spans="1:77" hidden="1" x14ac:dyDescent="0.25">
      <c r="A737">
        <v>186482</v>
      </c>
      <c r="B737" t="s">
        <v>876</v>
      </c>
      <c r="C737">
        <v>22043759</v>
      </c>
      <c r="D737" t="s">
        <v>3</v>
      </c>
      <c r="E737">
        <v>1990</v>
      </c>
      <c r="F737">
        <v>58</v>
      </c>
      <c r="G737">
        <v>160</v>
      </c>
      <c r="H737" s="2">
        <v>44774</v>
      </c>
      <c r="I737" s="2">
        <v>44776</v>
      </c>
      <c r="J737" s="2">
        <v>2958465</v>
      </c>
      <c r="K737" s="2">
        <v>44779</v>
      </c>
      <c r="L737" t="s">
        <v>82</v>
      </c>
      <c r="M737" t="s">
        <v>83</v>
      </c>
      <c r="N737">
        <v>1</v>
      </c>
      <c r="O737">
        <v>10.5</v>
      </c>
      <c r="P737">
        <v>0</v>
      </c>
      <c r="Q737">
        <v>0</v>
      </c>
      <c r="R737">
        <v>0</v>
      </c>
      <c r="S737">
        <v>2</v>
      </c>
      <c r="T737" t="s">
        <v>2</v>
      </c>
      <c r="U737" t="s">
        <v>6</v>
      </c>
      <c r="V737">
        <v>2</v>
      </c>
      <c r="W737" t="s">
        <v>91</v>
      </c>
      <c r="X737">
        <v>0</v>
      </c>
      <c r="Z737">
        <v>0</v>
      </c>
      <c r="AD737">
        <v>12</v>
      </c>
      <c r="AE737" s="4">
        <v>44784</v>
      </c>
      <c r="AF737">
        <v>7</v>
      </c>
      <c r="AG737">
        <v>4</v>
      </c>
      <c r="AH737" s="1">
        <v>0</v>
      </c>
      <c r="AI737">
        <v>3</v>
      </c>
      <c r="AJ737">
        <v>3</v>
      </c>
      <c r="AK737">
        <v>0</v>
      </c>
      <c r="AL737">
        <v>0</v>
      </c>
      <c r="AM737">
        <v>0</v>
      </c>
      <c r="AN737">
        <v>6</v>
      </c>
      <c r="AO737">
        <v>0</v>
      </c>
      <c r="AP737">
        <v>0</v>
      </c>
      <c r="AQ737">
        <v>0</v>
      </c>
      <c r="AR737">
        <v>0</v>
      </c>
      <c r="AS737">
        <v>0</v>
      </c>
      <c r="AU737">
        <v>0</v>
      </c>
      <c r="AW737">
        <v>0</v>
      </c>
      <c r="AX737">
        <v>0</v>
      </c>
      <c r="AY737">
        <v>0</v>
      </c>
      <c r="AZ737">
        <v>0</v>
      </c>
      <c r="BB737">
        <v>0</v>
      </c>
      <c r="BC737" s="2">
        <v>2958465</v>
      </c>
      <c r="BD737">
        <v>0</v>
      </c>
      <c r="BE737">
        <v>0</v>
      </c>
    </row>
    <row r="738" spans="1:77" x14ac:dyDescent="0.25">
      <c r="A738">
        <v>186603</v>
      </c>
      <c r="B738" t="s">
        <v>877</v>
      </c>
      <c r="C738">
        <v>22044142</v>
      </c>
      <c r="D738" t="s">
        <v>3</v>
      </c>
      <c r="E738">
        <v>1991</v>
      </c>
      <c r="F738">
        <v>85</v>
      </c>
      <c r="G738">
        <v>150</v>
      </c>
      <c r="H738" s="2">
        <v>44936</v>
      </c>
      <c r="I738" s="2">
        <v>2958465</v>
      </c>
      <c r="J738" s="2">
        <v>2958465</v>
      </c>
      <c r="K738" s="2">
        <v>44956</v>
      </c>
      <c r="L738" t="s">
        <v>82</v>
      </c>
      <c r="M738" t="s">
        <v>106</v>
      </c>
      <c r="N738">
        <v>1</v>
      </c>
      <c r="O738">
        <v>9</v>
      </c>
      <c r="P738">
        <v>0</v>
      </c>
      <c r="Q738">
        <v>0</v>
      </c>
      <c r="R738">
        <v>10</v>
      </c>
      <c r="S738" t="s">
        <v>878</v>
      </c>
      <c r="T738" t="s">
        <v>2</v>
      </c>
      <c r="U738" t="s">
        <v>803</v>
      </c>
      <c r="V738">
        <v>0</v>
      </c>
      <c r="X738">
        <v>0</v>
      </c>
      <c r="Z738">
        <v>0</v>
      </c>
      <c r="AB738">
        <v>6.69</v>
      </c>
      <c r="AC738">
        <v>0.17599999999999999</v>
      </c>
      <c r="AD738">
        <v>53</v>
      </c>
      <c r="AE738" s="4">
        <v>44963</v>
      </c>
      <c r="AF738">
        <v>26</v>
      </c>
      <c r="AG738">
        <v>20</v>
      </c>
      <c r="AH738" s="1">
        <v>2</v>
      </c>
      <c r="AI738">
        <v>8</v>
      </c>
      <c r="AJ738">
        <v>2</v>
      </c>
      <c r="AK738">
        <v>1</v>
      </c>
      <c r="AL738">
        <v>0</v>
      </c>
      <c r="AM738">
        <v>6</v>
      </c>
      <c r="AN738">
        <v>7</v>
      </c>
      <c r="AO738">
        <v>0</v>
      </c>
      <c r="AP738">
        <v>0</v>
      </c>
      <c r="AQ738">
        <v>0</v>
      </c>
      <c r="AR738">
        <v>0</v>
      </c>
      <c r="AS738">
        <v>0</v>
      </c>
      <c r="AU738">
        <v>0</v>
      </c>
      <c r="AW738">
        <v>0</v>
      </c>
      <c r="AX738">
        <v>0</v>
      </c>
      <c r="AY738">
        <v>0</v>
      </c>
      <c r="AZ738">
        <v>0</v>
      </c>
      <c r="BB738">
        <v>0</v>
      </c>
      <c r="BC738" s="2">
        <v>2958465</v>
      </c>
      <c r="BD738">
        <v>0</v>
      </c>
      <c r="BE738">
        <v>0</v>
      </c>
    </row>
    <row r="739" spans="1:77" x14ac:dyDescent="0.25">
      <c r="A739">
        <v>187062</v>
      </c>
      <c r="B739" t="s">
        <v>879</v>
      </c>
      <c r="C739">
        <v>22045272</v>
      </c>
      <c r="D739" t="s">
        <v>3</v>
      </c>
      <c r="E739">
        <v>1988</v>
      </c>
      <c r="F739">
        <v>47</v>
      </c>
      <c r="G739">
        <v>158</v>
      </c>
      <c r="H739" s="2">
        <v>44773</v>
      </c>
      <c r="I739" s="2">
        <v>44774</v>
      </c>
      <c r="J739" s="2">
        <v>2958465</v>
      </c>
      <c r="K739" s="2">
        <v>44777</v>
      </c>
      <c r="L739" t="s">
        <v>81</v>
      </c>
      <c r="M739" t="s">
        <v>869</v>
      </c>
      <c r="N739">
        <v>1</v>
      </c>
      <c r="O739">
        <v>9</v>
      </c>
      <c r="P739">
        <v>0</v>
      </c>
      <c r="Q739">
        <v>0</v>
      </c>
      <c r="R739">
        <v>10</v>
      </c>
      <c r="S739">
        <v>6</v>
      </c>
      <c r="T739" t="s">
        <v>2</v>
      </c>
      <c r="U739" t="s">
        <v>6</v>
      </c>
      <c r="V739">
        <v>0</v>
      </c>
      <c r="X739">
        <v>0</v>
      </c>
      <c r="Z739">
        <v>0</v>
      </c>
      <c r="AD739">
        <v>31</v>
      </c>
      <c r="AE739" s="4">
        <v>44784</v>
      </c>
      <c r="AF739">
        <v>21</v>
      </c>
      <c r="AG739">
        <v>19</v>
      </c>
      <c r="AH739" s="1">
        <v>0</v>
      </c>
      <c r="AI739">
        <v>4</v>
      </c>
      <c r="AJ739">
        <v>2</v>
      </c>
      <c r="AK739">
        <v>0</v>
      </c>
      <c r="AL739">
        <v>0</v>
      </c>
      <c r="AM739">
        <v>4</v>
      </c>
      <c r="AN739">
        <v>4</v>
      </c>
      <c r="AO739">
        <v>0</v>
      </c>
      <c r="AP739">
        <v>0</v>
      </c>
      <c r="AQ739">
        <v>0</v>
      </c>
      <c r="AR739">
        <v>0</v>
      </c>
      <c r="AS739">
        <v>0</v>
      </c>
      <c r="AU739">
        <v>0</v>
      </c>
      <c r="AW739">
        <v>0</v>
      </c>
      <c r="AX739">
        <v>0</v>
      </c>
      <c r="AY739">
        <v>0</v>
      </c>
      <c r="AZ739">
        <v>0</v>
      </c>
      <c r="BB739">
        <v>0</v>
      </c>
      <c r="BC739" s="2">
        <v>2958465</v>
      </c>
      <c r="BD739">
        <v>0</v>
      </c>
      <c r="BE739">
        <v>0</v>
      </c>
    </row>
    <row r="740" spans="1:77" hidden="1" x14ac:dyDescent="0.25">
      <c r="A740">
        <v>187112</v>
      </c>
      <c r="B740" t="s">
        <v>880</v>
      </c>
      <c r="C740">
        <v>22045406</v>
      </c>
      <c r="D740" t="s">
        <v>3</v>
      </c>
      <c r="E740">
        <v>1992</v>
      </c>
      <c r="F740">
        <v>61</v>
      </c>
      <c r="G740">
        <v>158</v>
      </c>
      <c r="H740" s="2">
        <v>44774</v>
      </c>
      <c r="I740" s="2">
        <v>44777</v>
      </c>
      <c r="J740" s="2">
        <v>2958465</v>
      </c>
      <c r="K740" s="2">
        <v>44780</v>
      </c>
      <c r="L740" t="s">
        <v>82</v>
      </c>
      <c r="M740" t="s">
        <v>83</v>
      </c>
      <c r="N740">
        <v>1</v>
      </c>
      <c r="O740">
        <v>13</v>
      </c>
      <c r="P740">
        <v>0</v>
      </c>
      <c r="Q740">
        <v>0</v>
      </c>
      <c r="R740">
        <v>0</v>
      </c>
      <c r="S740">
        <v>1</v>
      </c>
      <c r="T740" t="s">
        <v>2</v>
      </c>
      <c r="U740" t="s">
        <v>11</v>
      </c>
      <c r="V740">
        <v>2</v>
      </c>
      <c r="W740" t="s">
        <v>91</v>
      </c>
      <c r="X740">
        <v>0</v>
      </c>
      <c r="Z740">
        <v>0</v>
      </c>
      <c r="AB740">
        <v>50.5</v>
      </c>
      <c r="AC740">
        <v>0.22</v>
      </c>
      <c r="AD740">
        <v>25</v>
      </c>
      <c r="AE740" s="4">
        <v>44785</v>
      </c>
      <c r="AF740">
        <v>15</v>
      </c>
      <c r="AG740">
        <v>12</v>
      </c>
      <c r="AH740" s="1">
        <v>1</v>
      </c>
      <c r="AI740">
        <v>5</v>
      </c>
      <c r="AJ740">
        <v>0</v>
      </c>
      <c r="AK740">
        <v>0</v>
      </c>
      <c r="AL740">
        <v>0</v>
      </c>
      <c r="AM740">
        <v>0</v>
      </c>
      <c r="AN740">
        <v>6</v>
      </c>
      <c r="AO740">
        <v>0</v>
      </c>
      <c r="AP740">
        <v>0</v>
      </c>
      <c r="AQ740">
        <v>0</v>
      </c>
      <c r="AR740">
        <v>0</v>
      </c>
      <c r="AS740">
        <v>0</v>
      </c>
      <c r="AU740">
        <v>0</v>
      </c>
      <c r="AW740">
        <v>0</v>
      </c>
      <c r="AX740">
        <v>0</v>
      </c>
      <c r="AY740">
        <v>0</v>
      </c>
      <c r="AZ740">
        <v>0</v>
      </c>
      <c r="BB740">
        <v>0</v>
      </c>
      <c r="BC740" s="2">
        <v>2958465</v>
      </c>
      <c r="BD740">
        <v>0</v>
      </c>
      <c r="BE740">
        <v>0</v>
      </c>
      <c r="BY740" s="2"/>
    </row>
    <row r="741" spans="1:77" hidden="1" x14ac:dyDescent="0.25">
      <c r="A741">
        <v>187302</v>
      </c>
      <c r="B741" t="s">
        <v>881</v>
      </c>
      <c r="C741">
        <v>22045927</v>
      </c>
      <c r="D741" t="s">
        <v>3</v>
      </c>
      <c r="E741">
        <v>1997</v>
      </c>
      <c r="F741">
        <v>49</v>
      </c>
      <c r="G741">
        <v>170</v>
      </c>
      <c r="H741" s="2">
        <v>44881</v>
      </c>
      <c r="I741" s="2">
        <v>44882</v>
      </c>
      <c r="J741" s="2">
        <v>2958465</v>
      </c>
      <c r="K741" s="2">
        <v>44885</v>
      </c>
      <c r="L741" t="s">
        <v>81</v>
      </c>
      <c r="M741" t="s">
        <v>175</v>
      </c>
      <c r="N741">
        <v>1</v>
      </c>
      <c r="O741">
        <v>7</v>
      </c>
      <c r="P741">
        <v>0</v>
      </c>
      <c r="Q741">
        <v>0</v>
      </c>
      <c r="R741">
        <v>0</v>
      </c>
      <c r="S741">
        <v>2</v>
      </c>
      <c r="T741" t="s">
        <v>2</v>
      </c>
      <c r="U741" t="s">
        <v>11</v>
      </c>
      <c r="V741">
        <v>2</v>
      </c>
      <c r="W741" t="s">
        <v>91</v>
      </c>
      <c r="X741">
        <v>0</v>
      </c>
      <c r="Z741">
        <v>0</v>
      </c>
      <c r="AD741">
        <v>17</v>
      </c>
      <c r="AE741" s="4">
        <v>44892</v>
      </c>
      <c r="AF741">
        <v>15</v>
      </c>
      <c r="AG741">
        <v>10</v>
      </c>
      <c r="AH741" s="1">
        <v>0</v>
      </c>
      <c r="AI741">
        <v>6</v>
      </c>
      <c r="AJ741">
        <v>4</v>
      </c>
      <c r="AK741">
        <v>3</v>
      </c>
      <c r="AL741">
        <v>1</v>
      </c>
      <c r="AM741">
        <v>3</v>
      </c>
      <c r="AN741">
        <v>7</v>
      </c>
      <c r="AO741">
        <v>0</v>
      </c>
      <c r="AP741">
        <v>0</v>
      </c>
      <c r="AQ741">
        <v>0</v>
      </c>
      <c r="AR741">
        <v>0</v>
      </c>
      <c r="AS741">
        <v>0</v>
      </c>
      <c r="AU741">
        <v>0</v>
      </c>
      <c r="AW741">
        <v>0</v>
      </c>
      <c r="AX741">
        <v>0</v>
      </c>
      <c r="AY741">
        <v>0</v>
      </c>
      <c r="AZ741">
        <v>0</v>
      </c>
      <c r="BB741">
        <v>0</v>
      </c>
      <c r="BC741" s="2">
        <v>2958465</v>
      </c>
      <c r="BD741">
        <v>0</v>
      </c>
      <c r="BE741">
        <v>0</v>
      </c>
    </row>
    <row r="742" spans="1:77" hidden="1" x14ac:dyDescent="0.25">
      <c r="A742">
        <v>187308</v>
      </c>
      <c r="B742" t="s">
        <v>882</v>
      </c>
      <c r="C742">
        <v>22045933</v>
      </c>
      <c r="D742" t="s">
        <v>3</v>
      </c>
      <c r="E742">
        <v>1989</v>
      </c>
      <c r="F742">
        <v>46</v>
      </c>
      <c r="G742">
        <v>162</v>
      </c>
      <c r="H742" s="2">
        <v>44796</v>
      </c>
      <c r="I742" s="2">
        <v>44797</v>
      </c>
      <c r="J742" s="2">
        <v>2958465</v>
      </c>
      <c r="K742" s="2">
        <v>44800</v>
      </c>
      <c r="L742" t="s">
        <v>82</v>
      </c>
      <c r="M742" t="s">
        <v>83</v>
      </c>
      <c r="N742">
        <v>1</v>
      </c>
      <c r="P742">
        <v>0</v>
      </c>
      <c r="Q742">
        <v>0</v>
      </c>
      <c r="R742">
        <v>20</v>
      </c>
      <c r="S742">
        <v>2</v>
      </c>
      <c r="T742" t="s">
        <v>2</v>
      </c>
      <c r="U742" t="s">
        <v>6</v>
      </c>
      <c r="V742">
        <v>2</v>
      </c>
      <c r="W742" t="s">
        <v>91</v>
      </c>
      <c r="X742">
        <v>0</v>
      </c>
      <c r="Z742">
        <v>0</v>
      </c>
      <c r="AD742">
        <v>20</v>
      </c>
      <c r="AE742" s="4">
        <v>44807.533333333333</v>
      </c>
      <c r="AF742">
        <v>14</v>
      </c>
      <c r="AG742">
        <v>11</v>
      </c>
      <c r="AH742" s="1">
        <v>0</v>
      </c>
      <c r="AI742">
        <v>4</v>
      </c>
      <c r="AJ742">
        <v>3</v>
      </c>
      <c r="AK742">
        <v>0</v>
      </c>
      <c r="AL742">
        <v>0</v>
      </c>
      <c r="AM742">
        <v>2</v>
      </c>
      <c r="AN742">
        <v>6</v>
      </c>
      <c r="AO742">
        <v>0</v>
      </c>
      <c r="AP742">
        <v>0</v>
      </c>
      <c r="AQ742">
        <v>0</v>
      </c>
      <c r="AR742">
        <v>0</v>
      </c>
      <c r="AS742">
        <v>0</v>
      </c>
      <c r="AU742">
        <v>0</v>
      </c>
      <c r="AW742">
        <v>0</v>
      </c>
      <c r="AX742">
        <v>0</v>
      </c>
      <c r="AY742">
        <v>0</v>
      </c>
      <c r="AZ742">
        <v>0</v>
      </c>
      <c r="BB742">
        <v>0</v>
      </c>
      <c r="BC742" s="2">
        <v>2958465</v>
      </c>
      <c r="BD742">
        <v>0</v>
      </c>
      <c r="BE742">
        <v>0</v>
      </c>
    </row>
    <row r="743" spans="1:77" hidden="1" x14ac:dyDescent="0.25">
      <c r="A743">
        <v>187423</v>
      </c>
      <c r="B743" t="s">
        <v>883</v>
      </c>
      <c r="C743">
        <v>22046235</v>
      </c>
      <c r="D743" t="s">
        <v>3</v>
      </c>
      <c r="E743">
        <v>1992</v>
      </c>
      <c r="F743">
        <v>69</v>
      </c>
      <c r="G743">
        <v>160</v>
      </c>
      <c r="H743" s="2">
        <v>44777</v>
      </c>
      <c r="I743" s="2">
        <v>44778</v>
      </c>
      <c r="J743" s="2">
        <v>2958465</v>
      </c>
      <c r="K743" s="2">
        <v>44786</v>
      </c>
      <c r="L743" t="s">
        <v>90</v>
      </c>
      <c r="M743" t="s">
        <v>83</v>
      </c>
      <c r="N743">
        <v>2</v>
      </c>
      <c r="O743" t="s">
        <v>884</v>
      </c>
      <c r="P743">
        <v>0</v>
      </c>
      <c r="Q743">
        <v>0</v>
      </c>
      <c r="R743">
        <v>0</v>
      </c>
      <c r="S743">
        <v>11</v>
      </c>
      <c r="T743" t="s">
        <v>2</v>
      </c>
      <c r="U743" t="s">
        <v>6</v>
      </c>
      <c r="V743">
        <v>7</v>
      </c>
      <c r="W743" t="s">
        <v>261</v>
      </c>
      <c r="X743">
        <v>0</v>
      </c>
      <c r="Z743">
        <v>0</v>
      </c>
      <c r="AB743">
        <v>67.63</v>
      </c>
      <c r="AC743">
        <v>7.0000000000000007E-2</v>
      </c>
      <c r="AD743">
        <v>32</v>
      </c>
      <c r="AE743" s="4">
        <v>44793.510416666664</v>
      </c>
      <c r="AF743">
        <v>26</v>
      </c>
      <c r="AG743">
        <v>16</v>
      </c>
      <c r="AH743" s="1">
        <v>0</v>
      </c>
      <c r="AI743">
        <v>2</v>
      </c>
      <c r="AJ743">
        <v>3</v>
      </c>
      <c r="AK743">
        <v>0</v>
      </c>
      <c r="AL743">
        <v>0</v>
      </c>
      <c r="AM743">
        <v>1</v>
      </c>
      <c r="AN743">
        <v>5</v>
      </c>
      <c r="AO743">
        <v>0</v>
      </c>
      <c r="AP743">
        <v>0</v>
      </c>
      <c r="AQ743">
        <v>0</v>
      </c>
      <c r="AR743">
        <v>0</v>
      </c>
      <c r="AS743">
        <v>0</v>
      </c>
      <c r="AU743">
        <v>0</v>
      </c>
      <c r="AW743">
        <v>0</v>
      </c>
      <c r="AX743">
        <v>0</v>
      </c>
      <c r="AY743">
        <v>0</v>
      </c>
      <c r="AZ743">
        <v>0</v>
      </c>
      <c r="BB743">
        <v>0</v>
      </c>
      <c r="BC743" s="2">
        <v>2958465</v>
      </c>
      <c r="BD743">
        <v>0</v>
      </c>
      <c r="BE743">
        <v>0</v>
      </c>
    </row>
    <row r="744" spans="1:77" hidden="1" x14ac:dyDescent="0.25">
      <c r="A744">
        <v>187456</v>
      </c>
      <c r="B744" t="s">
        <v>885</v>
      </c>
      <c r="C744">
        <v>22046325</v>
      </c>
      <c r="D744" t="s">
        <v>3</v>
      </c>
      <c r="E744">
        <v>1990</v>
      </c>
      <c r="F744">
        <v>46</v>
      </c>
      <c r="G744">
        <v>160</v>
      </c>
      <c r="H744" s="2">
        <v>44772</v>
      </c>
      <c r="I744" s="2">
        <v>44781</v>
      </c>
      <c r="J744" s="2">
        <v>2958465</v>
      </c>
      <c r="K744" s="2">
        <v>44784</v>
      </c>
      <c r="L744" t="s">
        <v>82</v>
      </c>
      <c r="M744" t="s">
        <v>106</v>
      </c>
      <c r="N744">
        <v>1</v>
      </c>
      <c r="O744">
        <v>7.5</v>
      </c>
      <c r="P744">
        <v>0</v>
      </c>
      <c r="Q744">
        <v>0</v>
      </c>
      <c r="R744">
        <v>0</v>
      </c>
      <c r="S744">
        <v>3</v>
      </c>
      <c r="T744" t="s">
        <v>2</v>
      </c>
      <c r="U744" t="s">
        <v>6</v>
      </c>
      <c r="V744">
        <v>2</v>
      </c>
      <c r="W744" t="s">
        <v>91</v>
      </c>
      <c r="X744">
        <v>0</v>
      </c>
      <c r="Z744">
        <v>0</v>
      </c>
      <c r="AD744">
        <v>20</v>
      </c>
      <c r="AE744" s="4">
        <v>44792</v>
      </c>
      <c r="AF744">
        <v>15</v>
      </c>
      <c r="AG744">
        <v>10</v>
      </c>
      <c r="AH744" s="1">
        <v>1</v>
      </c>
      <c r="AI744">
        <v>7</v>
      </c>
      <c r="AJ744">
        <v>0</v>
      </c>
      <c r="AK744">
        <v>0</v>
      </c>
      <c r="AL744">
        <v>0</v>
      </c>
      <c r="AM744">
        <v>2</v>
      </c>
      <c r="AN744">
        <v>3</v>
      </c>
      <c r="AO744">
        <v>0</v>
      </c>
      <c r="AP744">
        <v>0</v>
      </c>
      <c r="AQ744">
        <v>0</v>
      </c>
      <c r="AR744">
        <v>0</v>
      </c>
      <c r="AS744">
        <v>0</v>
      </c>
      <c r="AU744">
        <v>0</v>
      </c>
      <c r="AW744">
        <v>0</v>
      </c>
      <c r="AX744">
        <v>0</v>
      </c>
      <c r="AY744">
        <v>0</v>
      </c>
      <c r="AZ744">
        <v>0</v>
      </c>
      <c r="BB744">
        <v>0</v>
      </c>
      <c r="BC744" s="2">
        <v>2958465</v>
      </c>
      <c r="BD744">
        <v>0</v>
      </c>
      <c r="BE744">
        <v>0</v>
      </c>
    </row>
    <row r="745" spans="1:77" hidden="1" x14ac:dyDescent="0.25">
      <c r="A745">
        <v>187458</v>
      </c>
      <c r="B745" t="s">
        <v>886</v>
      </c>
      <c r="C745">
        <v>22046328</v>
      </c>
      <c r="D745" t="s">
        <v>3</v>
      </c>
      <c r="E745">
        <v>1992</v>
      </c>
      <c r="F745">
        <v>62</v>
      </c>
      <c r="G745">
        <v>162</v>
      </c>
      <c r="H745" s="2">
        <v>44781</v>
      </c>
      <c r="I745" s="2">
        <v>44782</v>
      </c>
      <c r="J745" s="2">
        <v>2958465</v>
      </c>
      <c r="K745" s="2">
        <v>44785</v>
      </c>
      <c r="L745" t="s">
        <v>82</v>
      </c>
      <c r="M745" t="s">
        <v>106</v>
      </c>
      <c r="N745">
        <v>1</v>
      </c>
      <c r="O745">
        <v>9</v>
      </c>
      <c r="P745">
        <v>0</v>
      </c>
      <c r="Q745">
        <v>0</v>
      </c>
      <c r="R745">
        <v>0</v>
      </c>
      <c r="S745">
        <v>2</v>
      </c>
      <c r="T745" t="s">
        <v>2</v>
      </c>
      <c r="U745" t="s">
        <v>5</v>
      </c>
      <c r="V745">
        <v>2</v>
      </c>
      <c r="W745" t="s">
        <v>91</v>
      </c>
      <c r="X745">
        <v>0</v>
      </c>
      <c r="Z745">
        <v>0</v>
      </c>
      <c r="AD745">
        <v>18</v>
      </c>
      <c r="AE745" s="4">
        <v>44790</v>
      </c>
      <c r="AF745">
        <v>13</v>
      </c>
      <c r="AG745">
        <v>10</v>
      </c>
      <c r="AH745" s="1">
        <v>0</v>
      </c>
      <c r="AI745">
        <v>3</v>
      </c>
      <c r="AJ745">
        <v>5</v>
      </c>
      <c r="AK745">
        <v>0</v>
      </c>
      <c r="AL745">
        <v>0</v>
      </c>
      <c r="AM745">
        <v>0</v>
      </c>
      <c r="AN745">
        <v>6</v>
      </c>
      <c r="AO745">
        <v>0</v>
      </c>
      <c r="AP745">
        <v>0</v>
      </c>
      <c r="AQ745">
        <v>0</v>
      </c>
      <c r="AR745">
        <v>0</v>
      </c>
      <c r="AS745">
        <v>0</v>
      </c>
      <c r="AU745">
        <v>0</v>
      </c>
      <c r="AW745">
        <v>0</v>
      </c>
      <c r="AX745">
        <v>0</v>
      </c>
      <c r="AY745">
        <v>0</v>
      </c>
      <c r="AZ745">
        <v>0</v>
      </c>
      <c r="BB745">
        <v>0</v>
      </c>
      <c r="BC745" s="2">
        <v>2958465</v>
      </c>
      <c r="BD745">
        <v>0</v>
      </c>
      <c r="BE745">
        <v>0</v>
      </c>
    </row>
    <row r="746" spans="1:77" hidden="1" x14ac:dyDescent="0.25">
      <c r="A746">
        <v>187487</v>
      </c>
      <c r="B746" t="s">
        <v>887</v>
      </c>
      <c r="C746">
        <v>22046401</v>
      </c>
      <c r="D746" t="s">
        <v>3</v>
      </c>
      <c r="E746">
        <v>1992</v>
      </c>
      <c r="F746">
        <v>45</v>
      </c>
      <c r="G746">
        <v>150</v>
      </c>
      <c r="H746" s="2">
        <v>44777</v>
      </c>
      <c r="I746" s="2">
        <v>44781</v>
      </c>
      <c r="J746" s="2">
        <v>2958465</v>
      </c>
      <c r="K746" s="2">
        <v>44787</v>
      </c>
      <c r="L746" t="s">
        <v>82</v>
      </c>
      <c r="M746" t="s">
        <v>83</v>
      </c>
      <c r="N746">
        <v>1</v>
      </c>
      <c r="P746">
        <v>0</v>
      </c>
      <c r="Q746">
        <v>0</v>
      </c>
      <c r="R746">
        <v>0</v>
      </c>
      <c r="S746">
        <v>3</v>
      </c>
      <c r="T746" t="s">
        <v>2</v>
      </c>
      <c r="U746" t="s">
        <v>6</v>
      </c>
      <c r="V746">
        <v>3</v>
      </c>
      <c r="W746" t="s">
        <v>102</v>
      </c>
      <c r="X746">
        <v>0</v>
      </c>
      <c r="Z746">
        <v>0</v>
      </c>
      <c r="AD746">
        <v>9</v>
      </c>
      <c r="AE746" s="4">
        <v>44792</v>
      </c>
      <c r="AF746">
        <v>7</v>
      </c>
      <c r="AG746">
        <v>4</v>
      </c>
      <c r="AH746" s="1">
        <v>0</v>
      </c>
      <c r="AI746">
        <v>2</v>
      </c>
      <c r="AJ746">
        <v>2</v>
      </c>
      <c r="AK746">
        <v>0</v>
      </c>
      <c r="AL746">
        <v>0</v>
      </c>
      <c r="AM746">
        <v>0</v>
      </c>
      <c r="AN746">
        <v>4</v>
      </c>
      <c r="AO746">
        <v>0</v>
      </c>
      <c r="AP746">
        <v>0</v>
      </c>
      <c r="AQ746">
        <v>0</v>
      </c>
      <c r="AR746">
        <v>0</v>
      </c>
      <c r="AS746">
        <v>0</v>
      </c>
      <c r="AU746">
        <v>0</v>
      </c>
      <c r="AW746">
        <v>0</v>
      </c>
      <c r="AX746">
        <v>0</v>
      </c>
      <c r="AY746">
        <v>0</v>
      </c>
      <c r="AZ746">
        <v>0</v>
      </c>
      <c r="BB746">
        <v>0</v>
      </c>
      <c r="BC746" s="2">
        <v>2958465</v>
      </c>
      <c r="BD746">
        <v>0</v>
      </c>
      <c r="BE746">
        <v>0</v>
      </c>
      <c r="BY746" s="2"/>
    </row>
    <row r="747" spans="1:77" hidden="1" x14ac:dyDescent="0.25">
      <c r="A747">
        <v>187547</v>
      </c>
      <c r="B747" t="s">
        <v>888</v>
      </c>
      <c r="C747">
        <v>22046506</v>
      </c>
      <c r="D747" t="s">
        <v>3</v>
      </c>
      <c r="E747">
        <v>1991</v>
      </c>
      <c r="F747">
        <v>56</v>
      </c>
      <c r="G747">
        <v>152</v>
      </c>
      <c r="H747" s="2">
        <v>44779</v>
      </c>
      <c r="I747" s="2">
        <v>44783</v>
      </c>
      <c r="J747" s="2">
        <v>2958465</v>
      </c>
      <c r="K747" s="2">
        <v>44786</v>
      </c>
      <c r="L747" t="s">
        <v>82</v>
      </c>
      <c r="M747" t="s">
        <v>83</v>
      </c>
      <c r="N747">
        <v>1</v>
      </c>
      <c r="O747">
        <v>8</v>
      </c>
      <c r="P747">
        <v>0</v>
      </c>
      <c r="Q747">
        <v>0</v>
      </c>
      <c r="R747">
        <v>0</v>
      </c>
      <c r="S747">
        <v>4</v>
      </c>
      <c r="T747" t="s">
        <v>2</v>
      </c>
      <c r="U747" t="s">
        <v>6</v>
      </c>
      <c r="V747">
        <v>2</v>
      </c>
      <c r="W747" t="s">
        <v>91</v>
      </c>
      <c r="X747">
        <v>0</v>
      </c>
      <c r="Z747">
        <v>0</v>
      </c>
      <c r="AD747">
        <v>28</v>
      </c>
      <c r="AE747" s="4">
        <v>44793</v>
      </c>
      <c r="AF747">
        <v>19</v>
      </c>
      <c r="AG747">
        <v>14</v>
      </c>
      <c r="AH747" s="1">
        <v>1</v>
      </c>
      <c r="AI747">
        <v>8</v>
      </c>
      <c r="AJ747">
        <v>3</v>
      </c>
      <c r="AK747">
        <v>3</v>
      </c>
      <c r="AL747">
        <v>2</v>
      </c>
      <c r="AM747">
        <v>6</v>
      </c>
      <c r="AN747">
        <v>10</v>
      </c>
      <c r="AO747">
        <v>0</v>
      </c>
      <c r="AP747">
        <v>0</v>
      </c>
      <c r="AQ747">
        <v>0</v>
      </c>
      <c r="AR747">
        <v>0</v>
      </c>
      <c r="AS747">
        <v>0</v>
      </c>
      <c r="AU747">
        <v>0</v>
      </c>
      <c r="AW747">
        <v>0</v>
      </c>
      <c r="AX747">
        <v>0</v>
      </c>
      <c r="AY747">
        <v>0</v>
      </c>
      <c r="AZ747">
        <v>0</v>
      </c>
      <c r="BB747">
        <v>0</v>
      </c>
      <c r="BC747" s="2">
        <v>2958465</v>
      </c>
      <c r="BD747">
        <v>0</v>
      </c>
      <c r="BE747">
        <v>0</v>
      </c>
    </row>
    <row r="748" spans="1:77" hidden="1" x14ac:dyDescent="0.25">
      <c r="A748">
        <v>187553</v>
      </c>
      <c r="B748" t="s">
        <v>889</v>
      </c>
      <c r="C748">
        <v>22046531</v>
      </c>
      <c r="D748" t="s">
        <v>3</v>
      </c>
      <c r="E748">
        <v>1996</v>
      </c>
      <c r="F748">
        <v>54</v>
      </c>
      <c r="G748">
        <v>159</v>
      </c>
      <c r="H748" s="2">
        <v>44810</v>
      </c>
      <c r="I748" s="2">
        <v>44812</v>
      </c>
      <c r="J748" s="2">
        <v>2958465</v>
      </c>
      <c r="K748" s="2">
        <v>44815</v>
      </c>
      <c r="L748" t="s">
        <v>82</v>
      </c>
      <c r="M748" t="s">
        <v>83</v>
      </c>
      <c r="N748">
        <v>1</v>
      </c>
      <c r="O748">
        <v>8.5</v>
      </c>
      <c r="P748">
        <v>0</v>
      </c>
      <c r="Q748">
        <v>0</v>
      </c>
      <c r="R748">
        <v>0</v>
      </c>
      <c r="S748">
        <v>3.5</v>
      </c>
      <c r="T748" t="s">
        <v>2</v>
      </c>
      <c r="U748" t="s">
        <v>11</v>
      </c>
      <c r="V748">
        <v>2</v>
      </c>
      <c r="W748" t="s">
        <v>91</v>
      </c>
      <c r="X748">
        <v>0</v>
      </c>
      <c r="Z748">
        <v>0</v>
      </c>
      <c r="AD748">
        <v>8</v>
      </c>
      <c r="AE748" s="4">
        <v>44820</v>
      </c>
      <c r="AF748">
        <v>7</v>
      </c>
      <c r="AG748">
        <v>4</v>
      </c>
      <c r="AH748" s="1">
        <v>0</v>
      </c>
      <c r="AI748">
        <v>2</v>
      </c>
      <c r="AJ748">
        <v>1</v>
      </c>
      <c r="AK748">
        <v>0</v>
      </c>
      <c r="AL748">
        <v>0</v>
      </c>
      <c r="AM748">
        <v>0</v>
      </c>
      <c r="AN748">
        <v>3</v>
      </c>
      <c r="AO748">
        <v>0</v>
      </c>
      <c r="AP748">
        <v>0</v>
      </c>
      <c r="AQ748">
        <v>0</v>
      </c>
      <c r="AR748">
        <v>0</v>
      </c>
      <c r="AS748">
        <v>0</v>
      </c>
      <c r="AU748">
        <v>0</v>
      </c>
      <c r="AW748">
        <v>0</v>
      </c>
      <c r="AX748">
        <v>0</v>
      </c>
      <c r="AY748">
        <v>0</v>
      </c>
      <c r="AZ748">
        <v>0</v>
      </c>
      <c r="BB748">
        <v>0</v>
      </c>
      <c r="BC748" s="2">
        <v>2958465</v>
      </c>
      <c r="BD748">
        <v>0</v>
      </c>
      <c r="BE748">
        <v>0</v>
      </c>
    </row>
    <row r="749" spans="1:77" hidden="1" x14ac:dyDescent="0.25">
      <c r="A749">
        <v>187581</v>
      </c>
      <c r="B749" t="s">
        <v>890</v>
      </c>
      <c r="C749">
        <v>22046617</v>
      </c>
      <c r="D749" t="s">
        <v>3</v>
      </c>
      <c r="E749">
        <v>1996</v>
      </c>
      <c r="F749">
        <v>78</v>
      </c>
      <c r="G749">
        <v>165</v>
      </c>
      <c r="H749" s="2">
        <v>44865</v>
      </c>
      <c r="I749" s="2">
        <v>44867</v>
      </c>
      <c r="J749" s="2">
        <v>2958465</v>
      </c>
      <c r="K749" s="2">
        <v>44870</v>
      </c>
      <c r="L749" t="s">
        <v>82</v>
      </c>
      <c r="M749" t="s">
        <v>106</v>
      </c>
      <c r="N749">
        <v>1</v>
      </c>
      <c r="O749">
        <v>5.5</v>
      </c>
      <c r="P749">
        <v>0</v>
      </c>
      <c r="Q749">
        <v>0</v>
      </c>
      <c r="R749">
        <v>0</v>
      </c>
      <c r="S749">
        <v>1</v>
      </c>
      <c r="T749" t="s">
        <v>2</v>
      </c>
      <c r="U749" t="s">
        <v>6</v>
      </c>
      <c r="V749">
        <v>2</v>
      </c>
      <c r="W749" t="s">
        <v>91</v>
      </c>
      <c r="X749">
        <v>0</v>
      </c>
      <c r="Z749">
        <v>0</v>
      </c>
      <c r="AD749">
        <v>30</v>
      </c>
      <c r="AE749" s="4">
        <v>44877</v>
      </c>
      <c r="AF749">
        <v>21</v>
      </c>
      <c r="AG749">
        <v>13</v>
      </c>
      <c r="AH749" s="1">
        <v>0</v>
      </c>
      <c r="AI749">
        <v>3</v>
      </c>
      <c r="AJ749">
        <v>4</v>
      </c>
      <c r="AK749">
        <v>0</v>
      </c>
      <c r="AL749">
        <v>1</v>
      </c>
      <c r="AM749">
        <v>3</v>
      </c>
      <c r="AN749">
        <v>4</v>
      </c>
      <c r="AO749">
        <v>0</v>
      </c>
      <c r="AP749">
        <v>0</v>
      </c>
      <c r="AQ749">
        <v>0</v>
      </c>
      <c r="AR749">
        <v>0</v>
      </c>
      <c r="AS749">
        <v>0</v>
      </c>
      <c r="AU749">
        <v>0</v>
      </c>
      <c r="AW749">
        <v>0</v>
      </c>
      <c r="AX749">
        <v>0</v>
      </c>
      <c r="AY749">
        <v>0</v>
      </c>
      <c r="AZ749">
        <v>0</v>
      </c>
      <c r="BB749">
        <v>0</v>
      </c>
      <c r="BC749" s="2">
        <v>2958465</v>
      </c>
      <c r="BD749">
        <v>0</v>
      </c>
      <c r="BE749">
        <v>0</v>
      </c>
    </row>
    <row r="750" spans="1:77" hidden="1" x14ac:dyDescent="0.25">
      <c r="A750">
        <v>187622</v>
      </c>
      <c r="B750" t="s">
        <v>891</v>
      </c>
      <c r="C750">
        <v>22046711</v>
      </c>
      <c r="D750" t="s">
        <v>3</v>
      </c>
      <c r="E750">
        <v>1995</v>
      </c>
      <c r="F750">
        <v>52</v>
      </c>
      <c r="G750">
        <v>164</v>
      </c>
      <c r="H750" s="2">
        <v>44867</v>
      </c>
      <c r="I750" s="2">
        <v>44870</v>
      </c>
      <c r="J750" s="2">
        <v>2958465</v>
      </c>
      <c r="K750" s="2">
        <v>44873</v>
      </c>
      <c r="L750" t="s">
        <v>81</v>
      </c>
      <c r="M750" t="s">
        <v>106</v>
      </c>
      <c r="N750">
        <v>1</v>
      </c>
      <c r="O750">
        <v>8</v>
      </c>
      <c r="P750">
        <v>0</v>
      </c>
      <c r="Q750">
        <v>0</v>
      </c>
      <c r="R750">
        <v>10</v>
      </c>
      <c r="S750">
        <v>1.5</v>
      </c>
      <c r="T750" t="s">
        <v>2</v>
      </c>
      <c r="U750" t="s">
        <v>6</v>
      </c>
      <c r="V750">
        <v>2</v>
      </c>
      <c r="W750" t="s">
        <v>91</v>
      </c>
      <c r="X750">
        <v>0</v>
      </c>
      <c r="Z750">
        <v>0</v>
      </c>
      <c r="AD750">
        <v>17</v>
      </c>
      <c r="AE750" s="4">
        <v>44878</v>
      </c>
      <c r="AF750">
        <v>7</v>
      </c>
      <c r="AG750">
        <v>5</v>
      </c>
      <c r="AH750" s="1">
        <v>0</v>
      </c>
      <c r="AI750">
        <v>2</v>
      </c>
      <c r="AJ750">
        <v>2</v>
      </c>
      <c r="AK750">
        <v>0</v>
      </c>
      <c r="AL750">
        <v>0</v>
      </c>
      <c r="AM750">
        <v>0</v>
      </c>
      <c r="AN750">
        <v>4</v>
      </c>
      <c r="AO750">
        <v>0</v>
      </c>
      <c r="AP750">
        <v>0</v>
      </c>
      <c r="AQ750">
        <v>0</v>
      </c>
      <c r="AR750">
        <v>0</v>
      </c>
      <c r="AS750">
        <v>0</v>
      </c>
      <c r="AU750">
        <v>0</v>
      </c>
      <c r="AW750">
        <v>0</v>
      </c>
      <c r="AX750">
        <v>0</v>
      </c>
      <c r="AY750">
        <v>0</v>
      </c>
      <c r="AZ750">
        <v>0</v>
      </c>
      <c r="BB750">
        <v>0</v>
      </c>
      <c r="BC750" s="2">
        <v>2958465</v>
      </c>
      <c r="BD750">
        <v>0</v>
      </c>
      <c r="BE750">
        <v>0</v>
      </c>
    </row>
    <row r="751" spans="1:77" hidden="1" x14ac:dyDescent="0.25">
      <c r="A751">
        <v>187815</v>
      </c>
      <c r="B751" t="s">
        <v>892</v>
      </c>
      <c r="C751">
        <v>22047165</v>
      </c>
      <c r="D751" t="s">
        <v>3</v>
      </c>
      <c r="E751">
        <v>1985</v>
      </c>
      <c r="F751">
        <v>53</v>
      </c>
      <c r="G751">
        <v>163</v>
      </c>
      <c r="H751" s="2">
        <v>44885</v>
      </c>
      <c r="I751" s="2">
        <v>44887</v>
      </c>
      <c r="J751" s="2">
        <v>44896</v>
      </c>
      <c r="K751" s="2">
        <v>44898</v>
      </c>
      <c r="L751" t="s">
        <v>82</v>
      </c>
      <c r="M751" t="s">
        <v>83</v>
      </c>
      <c r="N751">
        <v>5</v>
      </c>
      <c r="O751">
        <v>3</v>
      </c>
      <c r="P751">
        <v>0</v>
      </c>
      <c r="Q751">
        <v>0</v>
      </c>
      <c r="R751">
        <v>0</v>
      </c>
      <c r="S751">
        <v>2</v>
      </c>
      <c r="T751" t="s">
        <v>113</v>
      </c>
      <c r="U751" t="s">
        <v>893</v>
      </c>
      <c r="V751">
        <v>8</v>
      </c>
      <c r="W751" t="s">
        <v>114</v>
      </c>
      <c r="X751">
        <v>4</v>
      </c>
      <c r="Y751" t="s">
        <v>91</v>
      </c>
      <c r="Z751">
        <v>0</v>
      </c>
      <c r="AD751">
        <v>0</v>
      </c>
      <c r="AE751" s="4">
        <v>44898</v>
      </c>
      <c r="AF751">
        <v>0</v>
      </c>
      <c r="AG751">
        <v>0</v>
      </c>
      <c r="AH751" s="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U751">
        <v>0</v>
      </c>
      <c r="AW751">
        <v>0</v>
      </c>
      <c r="AX751">
        <v>0</v>
      </c>
      <c r="AY751">
        <v>0</v>
      </c>
      <c r="AZ751">
        <v>0</v>
      </c>
      <c r="BB751">
        <v>0</v>
      </c>
      <c r="BC751" s="2">
        <v>2958465</v>
      </c>
      <c r="BD751">
        <v>0</v>
      </c>
      <c r="BE751">
        <v>0</v>
      </c>
      <c r="BY751" s="2"/>
    </row>
    <row r="752" spans="1:77" hidden="1" x14ac:dyDescent="0.25">
      <c r="A752">
        <v>187880</v>
      </c>
      <c r="B752" t="s">
        <v>894</v>
      </c>
      <c r="C752">
        <v>22047307</v>
      </c>
      <c r="D752" t="s">
        <v>3</v>
      </c>
      <c r="E752">
        <v>1993</v>
      </c>
      <c r="F752">
        <v>49</v>
      </c>
      <c r="G752">
        <v>168</v>
      </c>
      <c r="H752" s="2">
        <v>44794</v>
      </c>
      <c r="I752" s="2">
        <v>44814</v>
      </c>
      <c r="J752" s="2">
        <v>2958465</v>
      </c>
      <c r="K752" s="2">
        <v>44799</v>
      </c>
      <c r="L752" t="s">
        <v>82</v>
      </c>
      <c r="M752" t="s">
        <v>83</v>
      </c>
      <c r="N752">
        <v>1</v>
      </c>
      <c r="O752">
        <v>10</v>
      </c>
      <c r="P752">
        <v>0</v>
      </c>
      <c r="Q752">
        <v>0</v>
      </c>
      <c r="R752">
        <v>10</v>
      </c>
      <c r="S752">
        <v>2</v>
      </c>
      <c r="T752" t="s">
        <v>2</v>
      </c>
      <c r="U752" t="s">
        <v>11</v>
      </c>
      <c r="V752">
        <v>2</v>
      </c>
      <c r="W752" t="s">
        <v>91</v>
      </c>
      <c r="X752">
        <v>0</v>
      </c>
      <c r="Z752">
        <v>0</v>
      </c>
      <c r="AB752">
        <v>167.1</v>
      </c>
      <c r="AC752">
        <v>1.28</v>
      </c>
      <c r="AD752">
        <v>12</v>
      </c>
      <c r="AE752" s="4">
        <v>44804</v>
      </c>
      <c r="AF752">
        <v>9</v>
      </c>
      <c r="AG752">
        <v>5</v>
      </c>
      <c r="AH752" s="1">
        <v>1</v>
      </c>
      <c r="AI752">
        <v>3</v>
      </c>
      <c r="AJ752">
        <v>1</v>
      </c>
      <c r="AK752">
        <v>0</v>
      </c>
      <c r="AL752">
        <v>0</v>
      </c>
      <c r="AM752">
        <v>0</v>
      </c>
      <c r="AN752">
        <v>5</v>
      </c>
      <c r="AO752">
        <v>0</v>
      </c>
      <c r="AP752">
        <v>0</v>
      </c>
      <c r="AQ752">
        <v>0</v>
      </c>
      <c r="AR752">
        <v>0</v>
      </c>
      <c r="AS752">
        <v>0</v>
      </c>
      <c r="AU752">
        <v>0</v>
      </c>
      <c r="AW752">
        <v>0</v>
      </c>
      <c r="AX752">
        <v>0</v>
      </c>
      <c r="AY752">
        <v>0</v>
      </c>
      <c r="AZ752">
        <v>0</v>
      </c>
      <c r="BB752">
        <v>0</v>
      </c>
      <c r="BC752" s="2">
        <v>2958465</v>
      </c>
      <c r="BD752">
        <v>0</v>
      </c>
      <c r="BE752">
        <v>0</v>
      </c>
    </row>
    <row r="753" spans="1:77" hidden="1" x14ac:dyDescent="0.25">
      <c r="A753">
        <v>187970</v>
      </c>
      <c r="B753" t="s">
        <v>895</v>
      </c>
      <c r="C753">
        <v>22047651</v>
      </c>
      <c r="D753" t="s">
        <v>3</v>
      </c>
      <c r="E753">
        <v>1991</v>
      </c>
      <c r="F753">
        <v>52</v>
      </c>
      <c r="G753">
        <v>150</v>
      </c>
      <c r="H753" s="2">
        <v>44792</v>
      </c>
      <c r="I753" s="2">
        <v>44796</v>
      </c>
      <c r="J753" s="2">
        <v>2958465</v>
      </c>
      <c r="K753" s="2">
        <v>44799</v>
      </c>
      <c r="L753" t="s">
        <v>82</v>
      </c>
      <c r="M753" t="s">
        <v>83</v>
      </c>
      <c r="N753">
        <v>1</v>
      </c>
      <c r="O753">
        <v>6.5</v>
      </c>
      <c r="P753">
        <v>0</v>
      </c>
      <c r="Q753">
        <v>0</v>
      </c>
      <c r="R753">
        <v>1001</v>
      </c>
      <c r="S753">
        <v>2</v>
      </c>
      <c r="T753" t="s">
        <v>2</v>
      </c>
      <c r="U753" t="s">
        <v>6</v>
      </c>
      <c r="V753">
        <v>2</v>
      </c>
      <c r="W753" t="s">
        <v>91</v>
      </c>
      <c r="X753">
        <v>0</v>
      </c>
      <c r="Z753">
        <v>0</v>
      </c>
      <c r="AD753">
        <v>42</v>
      </c>
      <c r="AE753" s="4">
        <v>44804</v>
      </c>
      <c r="AF753">
        <v>21</v>
      </c>
      <c r="AG753">
        <v>14</v>
      </c>
      <c r="AH753" s="1">
        <v>0</v>
      </c>
      <c r="AI753">
        <v>4</v>
      </c>
      <c r="AJ753">
        <v>3</v>
      </c>
      <c r="AK753">
        <v>0</v>
      </c>
      <c r="AL753">
        <v>0</v>
      </c>
      <c r="AM753">
        <v>0</v>
      </c>
      <c r="AN753">
        <v>6</v>
      </c>
      <c r="AO753">
        <v>0</v>
      </c>
      <c r="AP753">
        <v>0</v>
      </c>
      <c r="AQ753">
        <v>0</v>
      </c>
      <c r="AR753">
        <v>0</v>
      </c>
      <c r="AS753">
        <v>0</v>
      </c>
      <c r="AU753">
        <v>0</v>
      </c>
      <c r="AW753">
        <v>0</v>
      </c>
      <c r="AX753">
        <v>0</v>
      </c>
      <c r="AY753">
        <v>0</v>
      </c>
      <c r="AZ753">
        <v>0</v>
      </c>
      <c r="BB753">
        <v>0</v>
      </c>
      <c r="BC753" s="2">
        <v>2958465</v>
      </c>
      <c r="BD753">
        <v>0</v>
      </c>
      <c r="BE753">
        <v>0</v>
      </c>
    </row>
    <row r="754" spans="1:77" hidden="1" x14ac:dyDescent="0.25">
      <c r="A754">
        <v>188296</v>
      </c>
      <c r="B754" t="s">
        <v>896</v>
      </c>
      <c r="C754">
        <v>22048457</v>
      </c>
      <c r="D754" t="s">
        <v>3</v>
      </c>
      <c r="E754">
        <v>1990</v>
      </c>
      <c r="F754">
        <v>50</v>
      </c>
      <c r="G754">
        <v>150</v>
      </c>
      <c r="H754" s="2">
        <v>44874</v>
      </c>
      <c r="I754" s="2">
        <v>44875</v>
      </c>
      <c r="J754" s="2">
        <v>2958465</v>
      </c>
      <c r="K754" s="2">
        <v>44877</v>
      </c>
      <c r="L754" t="s">
        <v>82</v>
      </c>
      <c r="M754" t="s">
        <v>106</v>
      </c>
      <c r="N754">
        <v>1</v>
      </c>
      <c r="O754">
        <v>9</v>
      </c>
      <c r="P754">
        <v>0</v>
      </c>
      <c r="Q754">
        <v>0</v>
      </c>
      <c r="R754">
        <v>0</v>
      </c>
      <c r="S754">
        <v>2</v>
      </c>
      <c r="T754" t="s">
        <v>2</v>
      </c>
      <c r="U754" t="s">
        <v>11</v>
      </c>
      <c r="V754">
        <v>1</v>
      </c>
      <c r="W754" t="s">
        <v>98</v>
      </c>
      <c r="X754">
        <v>0</v>
      </c>
      <c r="Z754">
        <v>0</v>
      </c>
      <c r="AD754">
        <v>25</v>
      </c>
      <c r="AE754" s="4">
        <v>44884</v>
      </c>
      <c r="AF754">
        <v>13</v>
      </c>
      <c r="AG754">
        <v>7</v>
      </c>
      <c r="AH754" s="1">
        <v>0</v>
      </c>
      <c r="AI754">
        <v>5</v>
      </c>
      <c r="AJ754">
        <v>2</v>
      </c>
      <c r="AK754">
        <v>1</v>
      </c>
      <c r="AL754">
        <v>2</v>
      </c>
      <c r="AM754">
        <v>3</v>
      </c>
      <c r="AN754">
        <v>6</v>
      </c>
      <c r="AO754">
        <v>0</v>
      </c>
      <c r="AP754">
        <v>0</v>
      </c>
      <c r="AQ754">
        <v>0</v>
      </c>
      <c r="AR754">
        <v>0</v>
      </c>
      <c r="AS754">
        <v>0</v>
      </c>
      <c r="AU754">
        <v>0</v>
      </c>
      <c r="AW754">
        <v>0</v>
      </c>
      <c r="AX754">
        <v>0</v>
      </c>
      <c r="AY754">
        <v>0</v>
      </c>
      <c r="AZ754">
        <v>0</v>
      </c>
      <c r="BB754">
        <v>0</v>
      </c>
      <c r="BC754" s="2">
        <v>2958465</v>
      </c>
      <c r="BD754">
        <v>0</v>
      </c>
      <c r="BE754">
        <v>0</v>
      </c>
    </row>
    <row r="755" spans="1:77" hidden="1" x14ac:dyDescent="0.25">
      <c r="A755">
        <v>188358</v>
      </c>
      <c r="B755" t="s">
        <v>897</v>
      </c>
      <c r="C755">
        <v>22048653</v>
      </c>
      <c r="D755" t="s">
        <v>3</v>
      </c>
      <c r="E755">
        <v>1995</v>
      </c>
      <c r="F755">
        <v>56</v>
      </c>
      <c r="G755">
        <v>160</v>
      </c>
      <c r="H755" s="2">
        <v>44789</v>
      </c>
      <c r="I755" s="2">
        <v>2958465</v>
      </c>
      <c r="J755" s="2">
        <v>2958465</v>
      </c>
      <c r="K755" s="2">
        <v>44793</v>
      </c>
      <c r="L755" t="s">
        <v>82</v>
      </c>
      <c r="M755" t="s">
        <v>83</v>
      </c>
      <c r="N755">
        <v>1</v>
      </c>
      <c r="P755">
        <v>0</v>
      </c>
      <c r="Q755">
        <v>0</v>
      </c>
      <c r="R755">
        <v>0</v>
      </c>
      <c r="S755">
        <v>4</v>
      </c>
      <c r="T755" t="s">
        <v>2</v>
      </c>
      <c r="U755" t="s">
        <v>11</v>
      </c>
      <c r="V755">
        <v>2</v>
      </c>
      <c r="W755" t="s">
        <v>91</v>
      </c>
      <c r="X755">
        <v>0</v>
      </c>
      <c r="Z755">
        <v>0</v>
      </c>
      <c r="AD755">
        <v>10</v>
      </c>
      <c r="AE755" s="4">
        <v>44798.442361111112</v>
      </c>
      <c r="AF755">
        <v>4</v>
      </c>
      <c r="AG755">
        <v>2</v>
      </c>
      <c r="AH755" s="1">
        <v>0</v>
      </c>
      <c r="AI755">
        <v>0</v>
      </c>
      <c r="AJ755">
        <v>2</v>
      </c>
      <c r="AK755">
        <v>0</v>
      </c>
      <c r="AL755">
        <v>0</v>
      </c>
      <c r="AM755">
        <v>0</v>
      </c>
      <c r="AN755">
        <v>2</v>
      </c>
      <c r="AO755">
        <v>0</v>
      </c>
      <c r="AP755">
        <v>0</v>
      </c>
      <c r="AQ755">
        <v>0</v>
      </c>
      <c r="AR755">
        <v>0</v>
      </c>
      <c r="AS755">
        <v>0</v>
      </c>
      <c r="AU755">
        <v>0</v>
      </c>
      <c r="AW755">
        <v>0</v>
      </c>
      <c r="AX755">
        <v>0</v>
      </c>
      <c r="AY755">
        <v>0</v>
      </c>
      <c r="AZ755">
        <v>0</v>
      </c>
      <c r="BB755">
        <v>0</v>
      </c>
      <c r="BC755" s="2">
        <v>2958465</v>
      </c>
      <c r="BD755">
        <v>0</v>
      </c>
      <c r="BE755">
        <v>0</v>
      </c>
    </row>
    <row r="756" spans="1:77" hidden="1" x14ac:dyDescent="0.25">
      <c r="A756">
        <v>188865</v>
      </c>
      <c r="B756" t="s">
        <v>898</v>
      </c>
      <c r="C756">
        <v>14900718</v>
      </c>
      <c r="D756" t="s">
        <v>3</v>
      </c>
      <c r="E756">
        <v>1988</v>
      </c>
      <c r="F756">
        <v>47</v>
      </c>
      <c r="G756">
        <v>150</v>
      </c>
      <c r="H756" s="2">
        <v>44802</v>
      </c>
      <c r="I756" s="2">
        <v>2958465</v>
      </c>
      <c r="J756" s="2">
        <v>2958465</v>
      </c>
      <c r="K756" s="2">
        <v>44808</v>
      </c>
      <c r="L756" t="s">
        <v>82</v>
      </c>
      <c r="M756" t="s">
        <v>83</v>
      </c>
      <c r="N756">
        <v>1</v>
      </c>
      <c r="P756">
        <v>0</v>
      </c>
      <c r="Q756">
        <v>0</v>
      </c>
      <c r="R756">
        <v>1001</v>
      </c>
      <c r="S756">
        <v>7</v>
      </c>
      <c r="T756" t="s">
        <v>2</v>
      </c>
      <c r="U756" t="s">
        <v>11</v>
      </c>
      <c r="V756">
        <v>2</v>
      </c>
      <c r="W756" t="s">
        <v>91</v>
      </c>
      <c r="X756">
        <v>0</v>
      </c>
      <c r="Z756">
        <v>0</v>
      </c>
      <c r="AD756">
        <v>7</v>
      </c>
      <c r="AE756" s="4">
        <v>44813</v>
      </c>
      <c r="AF756">
        <v>6</v>
      </c>
      <c r="AG756">
        <v>5</v>
      </c>
      <c r="AH756" s="1">
        <v>1</v>
      </c>
      <c r="AI756">
        <v>0</v>
      </c>
      <c r="AJ756">
        <v>2</v>
      </c>
      <c r="AK756">
        <v>0</v>
      </c>
      <c r="AL756">
        <v>0</v>
      </c>
      <c r="AM756">
        <v>0</v>
      </c>
      <c r="AN756">
        <v>3</v>
      </c>
      <c r="AO756">
        <v>0</v>
      </c>
      <c r="AP756">
        <v>0</v>
      </c>
      <c r="AQ756">
        <v>0</v>
      </c>
      <c r="AR756">
        <v>0</v>
      </c>
      <c r="AS756">
        <v>0</v>
      </c>
      <c r="AU756">
        <v>0</v>
      </c>
      <c r="AW756">
        <v>0</v>
      </c>
      <c r="AX756">
        <v>0</v>
      </c>
      <c r="AY756">
        <v>0</v>
      </c>
      <c r="AZ756">
        <v>0</v>
      </c>
      <c r="BB756">
        <v>0</v>
      </c>
      <c r="BC756" s="2">
        <v>2958465</v>
      </c>
      <c r="BD756">
        <v>0</v>
      </c>
      <c r="BE756">
        <v>0</v>
      </c>
    </row>
    <row r="757" spans="1:77" hidden="1" x14ac:dyDescent="0.25">
      <c r="A757">
        <v>189153</v>
      </c>
      <c r="B757" t="s">
        <v>899</v>
      </c>
      <c r="C757">
        <v>22050820</v>
      </c>
      <c r="D757" t="s">
        <v>3</v>
      </c>
      <c r="E757">
        <v>1987</v>
      </c>
      <c r="F757">
        <v>48</v>
      </c>
      <c r="G757">
        <v>155</v>
      </c>
      <c r="H757" s="2">
        <v>44803</v>
      </c>
      <c r="I757" s="2">
        <v>44805</v>
      </c>
      <c r="J757" s="2">
        <v>2958465</v>
      </c>
      <c r="K757" s="2">
        <v>44808</v>
      </c>
      <c r="L757" t="s">
        <v>82</v>
      </c>
      <c r="M757" t="s">
        <v>83</v>
      </c>
      <c r="N757">
        <v>1</v>
      </c>
      <c r="P757">
        <v>0</v>
      </c>
      <c r="Q757">
        <v>0</v>
      </c>
      <c r="R757">
        <v>0</v>
      </c>
      <c r="S757">
        <v>3</v>
      </c>
      <c r="T757" t="s">
        <v>2</v>
      </c>
      <c r="U757" t="s">
        <v>5</v>
      </c>
      <c r="V757">
        <v>2</v>
      </c>
      <c r="W757" t="s">
        <v>91</v>
      </c>
      <c r="X757">
        <v>0</v>
      </c>
      <c r="Z757">
        <v>0</v>
      </c>
      <c r="AD757">
        <v>10</v>
      </c>
      <c r="AE757" s="4">
        <v>44813</v>
      </c>
      <c r="AF757">
        <v>9</v>
      </c>
      <c r="AG757">
        <v>7</v>
      </c>
      <c r="AH757" s="1">
        <v>0</v>
      </c>
      <c r="AI757">
        <v>5</v>
      </c>
      <c r="AJ757">
        <v>1</v>
      </c>
      <c r="AK757">
        <v>0</v>
      </c>
      <c r="AL757">
        <v>0</v>
      </c>
      <c r="AM757">
        <v>0</v>
      </c>
      <c r="AN757">
        <v>6</v>
      </c>
      <c r="AO757">
        <v>0</v>
      </c>
      <c r="AP757">
        <v>0</v>
      </c>
      <c r="AQ757">
        <v>0</v>
      </c>
      <c r="AR757">
        <v>0</v>
      </c>
      <c r="AS757">
        <v>0</v>
      </c>
      <c r="AU757">
        <v>0</v>
      </c>
      <c r="AW757">
        <v>0</v>
      </c>
      <c r="AX757">
        <v>0</v>
      </c>
      <c r="AY757">
        <v>0</v>
      </c>
      <c r="AZ757">
        <v>0</v>
      </c>
      <c r="BB757">
        <v>0</v>
      </c>
      <c r="BC757" s="2">
        <v>2958465</v>
      </c>
      <c r="BD757">
        <v>0</v>
      </c>
      <c r="BE757">
        <v>0</v>
      </c>
    </row>
    <row r="758" spans="1:77" hidden="1" x14ac:dyDescent="0.25">
      <c r="A758">
        <v>189341</v>
      </c>
      <c r="B758" t="s">
        <v>900</v>
      </c>
      <c r="C758">
        <v>22051325</v>
      </c>
      <c r="D758" t="s">
        <v>3</v>
      </c>
      <c r="E758">
        <v>1987</v>
      </c>
      <c r="F758">
        <v>56</v>
      </c>
      <c r="G758">
        <v>150</v>
      </c>
      <c r="H758" s="2">
        <v>44901</v>
      </c>
      <c r="I758" s="2">
        <v>44902</v>
      </c>
      <c r="J758" s="2">
        <v>2958465</v>
      </c>
      <c r="K758" s="2">
        <v>44904</v>
      </c>
      <c r="L758" t="s">
        <v>81</v>
      </c>
      <c r="M758" t="s">
        <v>175</v>
      </c>
      <c r="N758">
        <v>1</v>
      </c>
      <c r="O758" t="s">
        <v>901</v>
      </c>
      <c r="P758">
        <v>0</v>
      </c>
      <c r="Q758">
        <v>0</v>
      </c>
      <c r="R758">
        <v>101</v>
      </c>
      <c r="S758">
        <v>8</v>
      </c>
      <c r="T758" t="s">
        <v>2</v>
      </c>
      <c r="U758" t="s">
        <v>824</v>
      </c>
      <c r="V758">
        <v>1</v>
      </c>
      <c r="W758" t="s">
        <v>902</v>
      </c>
      <c r="X758">
        <v>0</v>
      </c>
      <c r="Z758">
        <v>0</v>
      </c>
      <c r="AD758">
        <v>7</v>
      </c>
      <c r="AE758" s="4">
        <v>44909</v>
      </c>
      <c r="AF758">
        <v>2</v>
      </c>
      <c r="AG758">
        <v>0</v>
      </c>
      <c r="AH758" s="1">
        <v>0</v>
      </c>
      <c r="AI758">
        <v>0</v>
      </c>
      <c r="AJ758">
        <v>1</v>
      </c>
      <c r="AK758">
        <v>0</v>
      </c>
      <c r="AL758">
        <v>0</v>
      </c>
      <c r="AM758">
        <v>0</v>
      </c>
      <c r="AN758">
        <v>1</v>
      </c>
      <c r="AO758">
        <v>0</v>
      </c>
      <c r="AP758">
        <v>0</v>
      </c>
      <c r="AQ758">
        <v>0</v>
      </c>
      <c r="AR758">
        <v>0</v>
      </c>
      <c r="AS758">
        <v>0</v>
      </c>
      <c r="AU758">
        <v>0</v>
      </c>
      <c r="AW758">
        <v>0</v>
      </c>
      <c r="AX758">
        <v>0</v>
      </c>
      <c r="AY758">
        <v>0</v>
      </c>
      <c r="AZ758">
        <v>0</v>
      </c>
      <c r="BB758">
        <v>0</v>
      </c>
      <c r="BC758" s="2">
        <v>2958465</v>
      </c>
      <c r="BD758">
        <v>0</v>
      </c>
      <c r="BE758">
        <v>0</v>
      </c>
    </row>
    <row r="759" spans="1:77" hidden="1" x14ac:dyDescent="0.25">
      <c r="A759">
        <v>189508</v>
      </c>
      <c r="B759" t="s">
        <v>903</v>
      </c>
      <c r="C759">
        <v>22051814</v>
      </c>
      <c r="D759" t="s">
        <v>3</v>
      </c>
      <c r="E759">
        <v>1983</v>
      </c>
      <c r="F759">
        <v>85</v>
      </c>
      <c r="G759">
        <v>155</v>
      </c>
      <c r="H759" s="2">
        <v>44803</v>
      </c>
      <c r="I759" s="2">
        <v>44807</v>
      </c>
      <c r="J759" s="2">
        <v>44813</v>
      </c>
      <c r="K759" s="2">
        <v>44815</v>
      </c>
      <c r="L759" t="s">
        <v>90</v>
      </c>
      <c r="M759" t="s">
        <v>83</v>
      </c>
      <c r="N759">
        <v>1</v>
      </c>
      <c r="O759">
        <v>8</v>
      </c>
      <c r="P759">
        <v>0</v>
      </c>
      <c r="Q759">
        <v>0</v>
      </c>
      <c r="R759">
        <v>0</v>
      </c>
      <c r="S759">
        <v>11</v>
      </c>
      <c r="T759" t="s">
        <v>8</v>
      </c>
      <c r="U759" t="s">
        <v>6</v>
      </c>
      <c r="V759">
        <v>6</v>
      </c>
      <c r="W759" t="s">
        <v>80</v>
      </c>
      <c r="X759">
        <v>0</v>
      </c>
      <c r="Z759">
        <v>0</v>
      </c>
      <c r="AB759">
        <v>6.04</v>
      </c>
      <c r="AC759" t="s">
        <v>92</v>
      </c>
      <c r="AD759">
        <v>1</v>
      </c>
      <c r="AE759" s="4">
        <v>44818</v>
      </c>
      <c r="AF759">
        <v>1</v>
      </c>
      <c r="AG759">
        <v>1</v>
      </c>
      <c r="AH759" s="1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1</v>
      </c>
      <c r="AO759">
        <v>0</v>
      </c>
      <c r="AP759">
        <v>0</v>
      </c>
      <c r="AQ759">
        <v>0</v>
      </c>
      <c r="AR759">
        <v>0</v>
      </c>
      <c r="AS759">
        <v>0</v>
      </c>
      <c r="AU759">
        <v>0</v>
      </c>
      <c r="AW759">
        <v>0</v>
      </c>
      <c r="AX759">
        <v>0</v>
      </c>
      <c r="AY759">
        <v>0</v>
      </c>
      <c r="AZ759">
        <v>0</v>
      </c>
      <c r="BB759">
        <v>0</v>
      </c>
      <c r="BC759" s="2">
        <v>2958465</v>
      </c>
      <c r="BD759">
        <v>0</v>
      </c>
      <c r="BE759">
        <v>0</v>
      </c>
    </row>
    <row r="760" spans="1:77" hidden="1" x14ac:dyDescent="0.25">
      <c r="A760">
        <v>189615</v>
      </c>
      <c r="B760" t="s">
        <v>904</v>
      </c>
      <c r="C760">
        <v>22052032</v>
      </c>
      <c r="D760" t="s">
        <v>3</v>
      </c>
      <c r="E760">
        <v>1988</v>
      </c>
      <c r="F760">
        <v>64</v>
      </c>
      <c r="G760">
        <v>156</v>
      </c>
      <c r="H760" s="2">
        <v>44803</v>
      </c>
      <c r="I760" s="2">
        <v>44805</v>
      </c>
      <c r="J760" s="2">
        <v>2958465</v>
      </c>
      <c r="K760" s="2">
        <v>44808</v>
      </c>
      <c r="L760" t="s">
        <v>82</v>
      </c>
      <c r="M760" t="s">
        <v>83</v>
      </c>
      <c r="N760">
        <v>1</v>
      </c>
      <c r="O760">
        <v>10</v>
      </c>
      <c r="P760">
        <v>0</v>
      </c>
      <c r="Q760">
        <v>0</v>
      </c>
      <c r="R760">
        <v>0</v>
      </c>
      <c r="S760">
        <v>4</v>
      </c>
      <c r="T760" t="s">
        <v>2</v>
      </c>
      <c r="U760" t="s">
        <v>11</v>
      </c>
      <c r="V760">
        <v>2</v>
      </c>
      <c r="W760" t="s">
        <v>91</v>
      </c>
      <c r="X760">
        <v>0</v>
      </c>
      <c r="Z760">
        <v>0</v>
      </c>
      <c r="AD760">
        <v>28</v>
      </c>
      <c r="AE760" s="4">
        <v>44813</v>
      </c>
      <c r="AF760">
        <v>14</v>
      </c>
      <c r="AG760">
        <v>8</v>
      </c>
      <c r="AH760" s="1">
        <v>0</v>
      </c>
      <c r="AI760">
        <v>4</v>
      </c>
      <c r="AJ760">
        <v>2</v>
      </c>
      <c r="AK760">
        <v>0</v>
      </c>
      <c r="AL760">
        <v>0</v>
      </c>
      <c r="AM760">
        <v>0</v>
      </c>
      <c r="AN760">
        <v>6</v>
      </c>
      <c r="AO760">
        <v>0</v>
      </c>
      <c r="AP760">
        <v>0</v>
      </c>
      <c r="AQ760">
        <v>0</v>
      </c>
      <c r="AR760">
        <v>0</v>
      </c>
      <c r="AS760">
        <v>0</v>
      </c>
      <c r="AU760">
        <v>0</v>
      </c>
      <c r="AW760">
        <v>0</v>
      </c>
      <c r="AX760">
        <v>0</v>
      </c>
      <c r="AY760">
        <v>0</v>
      </c>
      <c r="AZ760">
        <v>0</v>
      </c>
      <c r="BB760">
        <v>0</v>
      </c>
      <c r="BC760" s="2">
        <v>2958465</v>
      </c>
      <c r="BD760">
        <v>0</v>
      </c>
      <c r="BE760">
        <v>0</v>
      </c>
      <c r="BY760" s="2"/>
    </row>
    <row r="761" spans="1:77" hidden="1" x14ac:dyDescent="0.25">
      <c r="A761">
        <v>189850</v>
      </c>
      <c r="B761" t="s">
        <v>905</v>
      </c>
      <c r="C761">
        <v>22052550</v>
      </c>
      <c r="D761" t="s">
        <v>3</v>
      </c>
      <c r="E761">
        <v>1986</v>
      </c>
      <c r="F761">
        <v>58</v>
      </c>
      <c r="G761">
        <v>153</v>
      </c>
      <c r="H761" s="2">
        <v>44807</v>
      </c>
      <c r="I761" s="2">
        <v>44809</v>
      </c>
      <c r="J761" s="2">
        <v>2958465</v>
      </c>
      <c r="K761" s="2">
        <v>44812</v>
      </c>
      <c r="L761" t="s">
        <v>81</v>
      </c>
      <c r="M761" t="s">
        <v>106</v>
      </c>
      <c r="N761">
        <v>1</v>
      </c>
      <c r="O761">
        <v>8</v>
      </c>
      <c r="P761">
        <v>0</v>
      </c>
      <c r="Q761">
        <v>0</v>
      </c>
      <c r="R761">
        <v>1001</v>
      </c>
      <c r="S761">
        <v>5</v>
      </c>
      <c r="T761" t="s">
        <v>2</v>
      </c>
      <c r="U761" t="s">
        <v>6</v>
      </c>
      <c r="V761">
        <v>2</v>
      </c>
      <c r="W761" t="s">
        <v>91</v>
      </c>
      <c r="X761">
        <v>0</v>
      </c>
      <c r="Z761">
        <v>0</v>
      </c>
      <c r="AD761">
        <v>32</v>
      </c>
      <c r="AE761" s="4">
        <v>44819</v>
      </c>
      <c r="AF761">
        <v>13</v>
      </c>
      <c r="AG761">
        <v>4</v>
      </c>
      <c r="AH761" s="1">
        <v>0</v>
      </c>
      <c r="AI761">
        <v>1</v>
      </c>
      <c r="AJ761">
        <v>4</v>
      </c>
      <c r="AK761">
        <v>0</v>
      </c>
      <c r="AL761">
        <v>0</v>
      </c>
      <c r="AM761">
        <v>0</v>
      </c>
      <c r="AN761">
        <v>5</v>
      </c>
      <c r="AO761">
        <v>0</v>
      </c>
      <c r="AP761">
        <v>0</v>
      </c>
      <c r="AQ761">
        <v>0</v>
      </c>
      <c r="AR761">
        <v>0</v>
      </c>
      <c r="AS761">
        <v>0</v>
      </c>
      <c r="AU761">
        <v>0</v>
      </c>
      <c r="AW761">
        <v>0</v>
      </c>
      <c r="AX761">
        <v>0</v>
      </c>
      <c r="AY761">
        <v>0</v>
      </c>
      <c r="AZ761">
        <v>0</v>
      </c>
      <c r="BB761">
        <v>0</v>
      </c>
      <c r="BC761" s="2">
        <v>2958465</v>
      </c>
      <c r="BD761">
        <v>0</v>
      </c>
      <c r="BE761">
        <v>0</v>
      </c>
    </row>
    <row r="762" spans="1:77" hidden="1" x14ac:dyDescent="0.25">
      <c r="A762">
        <v>189964</v>
      </c>
      <c r="B762" t="s">
        <v>906</v>
      </c>
      <c r="C762">
        <v>22052884</v>
      </c>
      <c r="D762" t="s">
        <v>3</v>
      </c>
      <c r="E762">
        <v>1996</v>
      </c>
      <c r="F762">
        <v>59</v>
      </c>
      <c r="G762">
        <v>157</v>
      </c>
      <c r="H762" s="2">
        <v>44810</v>
      </c>
      <c r="I762" s="2">
        <v>44812</v>
      </c>
      <c r="J762" s="2">
        <v>2958465</v>
      </c>
      <c r="K762" s="2">
        <v>44815</v>
      </c>
      <c r="L762" t="s">
        <v>82</v>
      </c>
      <c r="M762" t="s">
        <v>83</v>
      </c>
      <c r="N762">
        <v>1</v>
      </c>
      <c r="O762">
        <v>12</v>
      </c>
      <c r="P762">
        <v>0</v>
      </c>
      <c r="Q762">
        <v>0</v>
      </c>
      <c r="R762">
        <v>0</v>
      </c>
      <c r="S762">
        <v>2</v>
      </c>
      <c r="T762" t="s">
        <v>2</v>
      </c>
      <c r="U762" t="s">
        <v>11</v>
      </c>
      <c r="V762">
        <v>2</v>
      </c>
      <c r="W762" t="s">
        <v>91</v>
      </c>
      <c r="X762">
        <v>0</v>
      </c>
      <c r="Z762">
        <v>0</v>
      </c>
      <c r="AB762">
        <v>291.8</v>
      </c>
      <c r="AC762">
        <v>1.39</v>
      </c>
      <c r="AD762">
        <v>24</v>
      </c>
      <c r="AE762" s="4">
        <v>44820</v>
      </c>
      <c r="AF762">
        <v>12</v>
      </c>
      <c r="AG762">
        <v>8</v>
      </c>
      <c r="AH762" s="1">
        <v>0</v>
      </c>
      <c r="AI762">
        <v>4</v>
      </c>
      <c r="AJ762">
        <v>0</v>
      </c>
      <c r="AK762">
        <v>0</v>
      </c>
      <c r="AL762">
        <v>0</v>
      </c>
      <c r="AM762">
        <v>0</v>
      </c>
      <c r="AN762">
        <v>4</v>
      </c>
      <c r="AO762">
        <v>0</v>
      </c>
      <c r="AP762">
        <v>0</v>
      </c>
      <c r="AQ762">
        <v>0</v>
      </c>
      <c r="AR762">
        <v>0</v>
      </c>
      <c r="AS762">
        <v>0</v>
      </c>
      <c r="AU762">
        <v>0</v>
      </c>
      <c r="AW762">
        <v>0</v>
      </c>
      <c r="AX762">
        <v>0</v>
      </c>
      <c r="AY762">
        <v>0</v>
      </c>
      <c r="AZ762">
        <v>0</v>
      </c>
      <c r="BB762">
        <v>0</v>
      </c>
      <c r="BC762" s="2">
        <v>2958465</v>
      </c>
      <c r="BD762">
        <v>0</v>
      </c>
      <c r="BE762">
        <v>0</v>
      </c>
    </row>
    <row r="763" spans="1:77" hidden="1" x14ac:dyDescent="0.25">
      <c r="A763">
        <v>190319</v>
      </c>
      <c r="B763" t="s">
        <v>907</v>
      </c>
      <c r="C763">
        <v>22053809</v>
      </c>
      <c r="D763" t="s">
        <v>3</v>
      </c>
      <c r="E763">
        <v>1992</v>
      </c>
      <c r="F763">
        <v>61</v>
      </c>
      <c r="G763">
        <v>157</v>
      </c>
      <c r="H763" s="2">
        <v>44827</v>
      </c>
      <c r="I763" s="2">
        <v>44832</v>
      </c>
      <c r="J763" s="2">
        <v>2958465</v>
      </c>
      <c r="K763" s="2">
        <v>44835</v>
      </c>
      <c r="L763" t="s">
        <v>82</v>
      </c>
      <c r="M763" t="s">
        <v>83</v>
      </c>
      <c r="N763">
        <v>1</v>
      </c>
      <c r="O763">
        <v>8.5</v>
      </c>
      <c r="P763">
        <v>0</v>
      </c>
      <c r="Q763">
        <v>0</v>
      </c>
      <c r="R763">
        <v>10</v>
      </c>
      <c r="S763">
        <v>2</v>
      </c>
      <c r="T763" t="s">
        <v>2</v>
      </c>
      <c r="U763" t="s">
        <v>7</v>
      </c>
      <c r="V763">
        <v>2</v>
      </c>
      <c r="W763" t="s">
        <v>91</v>
      </c>
      <c r="X763">
        <v>0</v>
      </c>
      <c r="Z763">
        <v>0</v>
      </c>
      <c r="AD763">
        <v>11</v>
      </c>
      <c r="AE763" s="4">
        <v>44840.51666666667</v>
      </c>
      <c r="AF763">
        <v>5</v>
      </c>
      <c r="AG763">
        <v>3</v>
      </c>
      <c r="AH763" s="1">
        <v>0</v>
      </c>
      <c r="AI763">
        <v>2</v>
      </c>
      <c r="AJ763">
        <v>1</v>
      </c>
      <c r="AK763">
        <v>0</v>
      </c>
      <c r="AL763">
        <v>0</v>
      </c>
      <c r="AM763">
        <v>0</v>
      </c>
      <c r="AN763">
        <v>4</v>
      </c>
      <c r="AO763">
        <v>0</v>
      </c>
      <c r="AP763">
        <v>0</v>
      </c>
      <c r="AQ763">
        <v>0</v>
      </c>
      <c r="AR763">
        <v>0</v>
      </c>
      <c r="AS763">
        <v>0</v>
      </c>
      <c r="AU763">
        <v>0</v>
      </c>
      <c r="AW763">
        <v>0</v>
      </c>
      <c r="AX763">
        <v>0</v>
      </c>
      <c r="AY763">
        <v>0</v>
      </c>
      <c r="AZ763">
        <v>0</v>
      </c>
      <c r="BB763">
        <v>0</v>
      </c>
      <c r="BC763" s="2">
        <v>2958465</v>
      </c>
      <c r="BD763">
        <v>0</v>
      </c>
      <c r="BE763">
        <v>0</v>
      </c>
    </row>
    <row r="764" spans="1:77" hidden="1" x14ac:dyDescent="0.25">
      <c r="A764">
        <v>190442</v>
      </c>
      <c r="B764" t="s">
        <v>908</v>
      </c>
      <c r="C764">
        <v>22054208</v>
      </c>
      <c r="D764" t="s">
        <v>3</v>
      </c>
      <c r="E764">
        <v>1991</v>
      </c>
      <c r="F764">
        <v>58</v>
      </c>
      <c r="G764">
        <v>150</v>
      </c>
      <c r="H764" s="2">
        <v>44862</v>
      </c>
      <c r="I764" s="2">
        <v>44863</v>
      </c>
      <c r="J764" s="2">
        <v>2958465</v>
      </c>
      <c r="K764" s="2">
        <v>44866</v>
      </c>
      <c r="L764" t="s">
        <v>81</v>
      </c>
      <c r="M764" t="s">
        <v>106</v>
      </c>
      <c r="N764">
        <v>2</v>
      </c>
      <c r="O764">
        <v>7</v>
      </c>
      <c r="P764">
        <v>0</v>
      </c>
      <c r="Q764">
        <v>0</v>
      </c>
      <c r="R764">
        <v>0</v>
      </c>
      <c r="S764">
        <v>5</v>
      </c>
      <c r="T764" t="s">
        <v>6</v>
      </c>
      <c r="U764" t="s">
        <v>824</v>
      </c>
      <c r="V764">
        <v>2</v>
      </c>
      <c r="W764" t="s">
        <v>91</v>
      </c>
      <c r="X764">
        <v>0</v>
      </c>
      <c r="Z764">
        <v>0</v>
      </c>
      <c r="AD764">
        <v>14</v>
      </c>
      <c r="AE764" s="4">
        <v>44873</v>
      </c>
      <c r="AF764">
        <v>10</v>
      </c>
      <c r="AG764">
        <v>7</v>
      </c>
      <c r="AH764" s="1">
        <v>0</v>
      </c>
      <c r="AI764">
        <v>2</v>
      </c>
      <c r="AJ764">
        <v>2</v>
      </c>
      <c r="AK764">
        <v>0</v>
      </c>
      <c r="AL764">
        <v>0</v>
      </c>
      <c r="AM764">
        <v>0</v>
      </c>
      <c r="AN764">
        <v>4</v>
      </c>
      <c r="AO764">
        <v>0</v>
      </c>
      <c r="AP764">
        <v>0</v>
      </c>
      <c r="AQ764">
        <v>0</v>
      </c>
      <c r="AR764">
        <v>0</v>
      </c>
      <c r="AS764">
        <v>0</v>
      </c>
      <c r="AU764">
        <v>0</v>
      </c>
      <c r="AW764">
        <v>0</v>
      </c>
      <c r="AX764">
        <v>0</v>
      </c>
      <c r="AY764">
        <v>0</v>
      </c>
      <c r="AZ764">
        <v>0</v>
      </c>
      <c r="BB764">
        <v>0</v>
      </c>
      <c r="BC764" s="2">
        <v>2958465</v>
      </c>
      <c r="BD764">
        <v>0</v>
      </c>
      <c r="BE764">
        <v>0</v>
      </c>
    </row>
    <row r="765" spans="1:77" hidden="1" x14ac:dyDescent="0.25">
      <c r="A765">
        <v>190708</v>
      </c>
      <c r="B765" t="s">
        <v>909</v>
      </c>
      <c r="C765">
        <v>22054958</v>
      </c>
      <c r="D765" t="s">
        <v>3</v>
      </c>
      <c r="E765">
        <v>1998</v>
      </c>
      <c r="F765">
        <v>45</v>
      </c>
      <c r="G765">
        <v>153</v>
      </c>
      <c r="H765" s="2">
        <v>44880</v>
      </c>
      <c r="I765" s="2">
        <v>44881</v>
      </c>
      <c r="J765" s="2">
        <v>2958465</v>
      </c>
      <c r="K765" s="2">
        <v>44884</v>
      </c>
      <c r="L765" t="s">
        <v>82</v>
      </c>
      <c r="M765" t="s">
        <v>200</v>
      </c>
      <c r="N765">
        <v>1</v>
      </c>
      <c r="O765">
        <v>7</v>
      </c>
      <c r="P765">
        <v>0</v>
      </c>
      <c r="Q765">
        <v>0</v>
      </c>
      <c r="R765">
        <v>0</v>
      </c>
      <c r="S765">
        <v>1</v>
      </c>
      <c r="T765" t="s">
        <v>2</v>
      </c>
      <c r="U765" t="s">
        <v>7</v>
      </c>
      <c r="V765">
        <v>2</v>
      </c>
      <c r="W765" t="s">
        <v>91</v>
      </c>
      <c r="X765">
        <v>0</v>
      </c>
      <c r="Z765">
        <v>0</v>
      </c>
      <c r="AB765">
        <v>35.11</v>
      </c>
      <c r="AC765">
        <v>0.35599999999999998</v>
      </c>
      <c r="AD765">
        <v>10</v>
      </c>
      <c r="AE765" s="4">
        <v>44893</v>
      </c>
      <c r="AF765">
        <v>6</v>
      </c>
      <c r="AG765">
        <v>5</v>
      </c>
      <c r="AH765" s="1">
        <v>1</v>
      </c>
      <c r="AI765">
        <v>3</v>
      </c>
      <c r="AJ765">
        <v>1</v>
      </c>
      <c r="AK765">
        <v>0</v>
      </c>
      <c r="AL765">
        <v>2</v>
      </c>
      <c r="AM765">
        <v>0</v>
      </c>
      <c r="AN765">
        <v>2</v>
      </c>
      <c r="AO765">
        <v>0</v>
      </c>
      <c r="AP765">
        <v>0</v>
      </c>
      <c r="AQ765">
        <v>0</v>
      </c>
      <c r="AR765">
        <v>0</v>
      </c>
      <c r="AS765">
        <v>0</v>
      </c>
      <c r="AU765">
        <v>0</v>
      </c>
      <c r="AW765">
        <v>0</v>
      </c>
      <c r="AX765">
        <v>0</v>
      </c>
      <c r="AY765">
        <v>0</v>
      </c>
      <c r="AZ765">
        <v>0</v>
      </c>
      <c r="BB765">
        <v>0</v>
      </c>
      <c r="BC765" s="2">
        <v>2958465</v>
      </c>
      <c r="BD765">
        <v>0</v>
      </c>
      <c r="BE765">
        <v>0</v>
      </c>
    </row>
    <row r="766" spans="1:77" hidden="1" x14ac:dyDescent="0.25">
      <c r="A766">
        <v>190757</v>
      </c>
      <c r="B766" t="s">
        <v>910</v>
      </c>
      <c r="C766">
        <v>22055050</v>
      </c>
      <c r="D766" t="s">
        <v>3</v>
      </c>
      <c r="E766">
        <v>1996</v>
      </c>
      <c r="F766">
        <v>53</v>
      </c>
      <c r="G766">
        <v>155</v>
      </c>
      <c r="H766" s="2">
        <v>44819</v>
      </c>
      <c r="I766" s="2">
        <v>44820</v>
      </c>
      <c r="J766" s="2">
        <v>2958465</v>
      </c>
      <c r="K766" s="2">
        <v>44823</v>
      </c>
      <c r="L766" t="s">
        <v>81</v>
      </c>
      <c r="M766" t="s">
        <v>869</v>
      </c>
      <c r="N766">
        <v>1</v>
      </c>
      <c r="O766">
        <v>12</v>
      </c>
      <c r="P766">
        <v>0</v>
      </c>
      <c r="Q766">
        <v>0</v>
      </c>
      <c r="R766">
        <v>0</v>
      </c>
      <c r="S766">
        <v>3</v>
      </c>
      <c r="T766" t="s">
        <v>2</v>
      </c>
      <c r="U766" t="s">
        <v>6</v>
      </c>
      <c r="V766">
        <v>2</v>
      </c>
      <c r="W766" t="s">
        <v>91</v>
      </c>
      <c r="X766">
        <v>0</v>
      </c>
      <c r="Z766">
        <v>0</v>
      </c>
      <c r="AD766">
        <v>10</v>
      </c>
      <c r="AE766" s="4">
        <v>44828</v>
      </c>
      <c r="AF766">
        <v>9</v>
      </c>
      <c r="AG766">
        <v>7</v>
      </c>
      <c r="AH766" s="1">
        <v>0</v>
      </c>
      <c r="AI766">
        <v>3</v>
      </c>
      <c r="AJ766">
        <v>1</v>
      </c>
      <c r="AK766">
        <v>0</v>
      </c>
      <c r="AL766">
        <v>0</v>
      </c>
      <c r="AM766">
        <v>0</v>
      </c>
      <c r="AN766">
        <v>4</v>
      </c>
      <c r="AO766">
        <v>0</v>
      </c>
      <c r="AP766">
        <v>0</v>
      </c>
      <c r="AQ766">
        <v>0</v>
      </c>
      <c r="AR766">
        <v>0</v>
      </c>
      <c r="AS766">
        <v>0</v>
      </c>
      <c r="AU766">
        <v>0</v>
      </c>
      <c r="AW766">
        <v>0</v>
      </c>
      <c r="AX766">
        <v>0</v>
      </c>
      <c r="AY766">
        <v>0</v>
      </c>
      <c r="AZ766">
        <v>0</v>
      </c>
      <c r="BB766">
        <v>0</v>
      </c>
      <c r="BC766" s="2">
        <v>2958465</v>
      </c>
      <c r="BD766">
        <v>0</v>
      </c>
      <c r="BE766">
        <v>0</v>
      </c>
    </row>
    <row r="767" spans="1:77" hidden="1" x14ac:dyDescent="0.25">
      <c r="A767">
        <v>191185</v>
      </c>
      <c r="B767" t="s">
        <v>911</v>
      </c>
      <c r="C767">
        <v>22056096</v>
      </c>
      <c r="D767" t="s">
        <v>3</v>
      </c>
      <c r="E767">
        <v>1990</v>
      </c>
      <c r="F767">
        <v>60</v>
      </c>
      <c r="G767">
        <v>165</v>
      </c>
      <c r="H767" s="2">
        <v>44868</v>
      </c>
      <c r="I767" s="2">
        <v>44869</v>
      </c>
      <c r="J767" s="2">
        <v>2958465</v>
      </c>
      <c r="K767" s="2">
        <v>44872</v>
      </c>
      <c r="L767" t="s">
        <v>82</v>
      </c>
      <c r="M767" t="s">
        <v>97</v>
      </c>
      <c r="N767">
        <v>1</v>
      </c>
      <c r="O767">
        <v>13</v>
      </c>
      <c r="P767">
        <v>0</v>
      </c>
      <c r="Q767">
        <v>0</v>
      </c>
      <c r="R767" t="s">
        <v>79</v>
      </c>
      <c r="S767" t="s">
        <v>79</v>
      </c>
      <c r="T767" t="s">
        <v>2</v>
      </c>
      <c r="U767" t="s">
        <v>11</v>
      </c>
      <c r="V767">
        <v>2</v>
      </c>
      <c r="W767" t="s">
        <v>91</v>
      </c>
      <c r="X767">
        <v>0</v>
      </c>
      <c r="Z767">
        <v>0</v>
      </c>
      <c r="AD767">
        <v>10</v>
      </c>
      <c r="AE767" s="4">
        <v>44879.421527777777</v>
      </c>
      <c r="AF767">
        <v>7</v>
      </c>
      <c r="AG767">
        <v>6</v>
      </c>
      <c r="AH767" s="1">
        <v>0</v>
      </c>
      <c r="AI767">
        <v>2</v>
      </c>
      <c r="AJ767">
        <v>2</v>
      </c>
      <c r="AK767">
        <v>0</v>
      </c>
      <c r="AL767">
        <v>0</v>
      </c>
      <c r="AM767">
        <v>1</v>
      </c>
      <c r="AN767">
        <v>3</v>
      </c>
      <c r="AO767">
        <v>0</v>
      </c>
      <c r="AP767">
        <v>0</v>
      </c>
      <c r="AQ767">
        <v>0</v>
      </c>
      <c r="AR767">
        <v>0</v>
      </c>
      <c r="AS767">
        <v>0</v>
      </c>
      <c r="AU767">
        <v>0</v>
      </c>
      <c r="AW767">
        <v>0</v>
      </c>
      <c r="AX767">
        <v>0</v>
      </c>
      <c r="AY767">
        <v>0</v>
      </c>
      <c r="AZ767">
        <v>0</v>
      </c>
      <c r="BB767">
        <v>0</v>
      </c>
      <c r="BC767" s="2">
        <v>2958465</v>
      </c>
      <c r="BD767">
        <v>0</v>
      </c>
      <c r="BE767">
        <v>0</v>
      </c>
    </row>
    <row r="768" spans="1:77" hidden="1" x14ac:dyDescent="0.25">
      <c r="A768">
        <v>191390</v>
      </c>
      <c r="B768" t="s">
        <v>912</v>
      </c>
      <c r="C768">
        <v>22056565</v>
      </c>
      <c r="D768" t="s">
        <v>3</v>
      </c>
      <c r="E768">
        <v>1994</v>
      </c>
      <c r="F768">
        <v>48</v>
      </c>
      <c r="G768">
        <v>152</v>
      </c>
      <c r="H768" s="2">
        <v>44852</v>
      </c>
      <c r="I768" s="2">
        <v>44853</v>
      </c>
      <c r="J768" s="2">
        <v>2958465</v>
      </c>
      <c r="K768" s="2">
        <v>44856</v>
      </c>
      <c r="L768" t="s">
        <v>82</v>
      </c>
      <c r="M768" t="s">
        <v>106</v>
      </c>
      <c r="N768">
        <v>1</v>
      </c>
      <c r="O768">
        <v>6</v>
      </c>
      <c r="P768">
        <v>0</v>
      </c>
      <c r="Q768">
        <v>0</v>
      </c>
      <c r="R768">
        <v>0</v>
      </c>
      <c r="S768">
        <v>3</v>
      </c>
      <c r="T768" t="s">
        <v>2</v>
      </c>
      <c r="U768" t="s">
        <v>6</v>
      </c>
      <c r="V768">
        <v>2</v>
      </c>
      <c r="W768" t="s">
        <v>91</v>
      </c>
      <c r="X768">
        <v>0</v>
      </c>
      <c r="Z768">
        <v>0</v>
      </c>
      <c r="AD768">
        <v>34</v>
      </c>
      <c r="AE768" s="4">
        <v>44863</v>
      </c>
      <c r="AF768">
        <v>27</v>
      </c>
      <c r="AG768">
        <v>17</v>
      </c>
      <c r="AH768" s="1">
        <v>1</v>
      </c>
      <c r="AI768">
        <v>5</v>
      </c>
      <c r="AJ768">
        <v>3</v>
      </c>
      <c r="AK768">
        <v>0</v>
      </c>
      <c r="AL768">
        <v>0</v>
      </c>
      <c r="AM768">
        <v>2</v>
      </c>
      <c r="AN768">
        <v>2</v>
      </c>
      <c r="AO768">
        <v>0</v>
      </c>
      <c r="AP768">
        <v>0</v>
      </c>
      <c r="AQ768">
        <v>0</v>
      </c>
      <c r="AR768">
        <v>0</v>
      </c>
      <c r="AS768">
        <v>0</v>
      </c>
      <c r="AU768">
        <v>0</v>
      </c>
      <c r="AW768">
        <v>0</v>
      </c>
      <c r="AX768">
        <v>0</v>
      </c>
      <c r="AY768">
        <v>0</v>
      </c>
      <c r="AZ768">
        <v>0</v>
      </c>
      <c r="BB768">
        <v>0</v>
      </c>
      <c r="BC768" s="2">
        <v>2958465</v>
      </c>
      <c r="BD768">
        <v>0</v>
      </c>
      <c r="BE768">
        <v>0</v>
      </c>
    </row>
    <row r="769" spans="1:57" hidden="1" x14ac:dyDescent="0.25">
      <c r="A769">
        <v>191991</v>
      </c>
      <c r="B769" t="s">
        <v>913</v>
      </c>
      <c r="C769">
        <v>22058198</v>
      </c>
      <c r="D769" t="s">
        <v>3</v>
      </c>
      <c r="E769">
        <v>1993</v>
      </c>
      <c r="F769">
        <v>50</v>
      </c>
      <c r="G769">
        <v>154</v>
      </c>
      <c r="H769" s="2">
        <v>44837</v>
      </c>
      <c r="I769" s="2">
        <v>44839</v>
      </c>
      <c r="J769" s="2">
        <v>2958465</v>
      </c>
      <c r="K769" s="2">
        <v>44842</v>
      </c>
      <c r="L769" t="s">
        <v>82</v>
      </c>
      <c r="M769" t="s">
        <v>83</v>
      </c>
      <c r="N769">
        <v>1</v>
      </c>
      <c r="O769">
        <v>15</v>
      </c>
      <c r="P769">
        <v>0</v>
      </c>
      <c r="Q769">
        <v>0</v>
      </c>
      <c r="R769">
        <v>0</v>
      </c>
      <c r="S769">
        <v>2</v>
      </c>
      <c r="T769" t="s">
        <v>2</v>
      </c>
      <c r="U769" t="s">
        <v>6</v>
      </c>
      <c r="V769">
        <v>2</v>
      </c>
      <c r="W769" t="s">
        <v>91</v>
      </c>
      <c r="X769">
        <v>0</v>
      </c>
      <c r="Z769">
        <v>0</v>
      </c>
      <c r="AD769">
        <v>13</v>
      </c>
      <c r="AE769" s="4">
        <v>44847.4375</v>
      </c>
      <c r="AF769">
        <v>8</v>
      </c>
      <c r="AG769">
        <v>6</v>
      </c>
      <c r="AH769" s="1">
        <v>0</v>
      </c>
      <c r="AI769">
        <v>5</v>
      </c>
      <c r="AJ769">
        <v>0</v>
      </c>
      <c r="AK769">
        <v>0</v>
      </c>
      <c r="AL769">
        <v>0</v>
      </c>
      <c r="AM769">
        <v>0</v>
      </c>
      <c r="AN769">
        <v>5</v>
      </c>
      <c r="AO769">
        <v>0</v>
      </c>
      <c r="AP769">
        <v>0</v>
      </c>
      <c r="AQ769">
        <v>0</v>
      </c>
      <c r="AR769">
        <v>0</v>
      </c>
      <c r="AS769">
        <v>0</v>
      </c>
      <c r="AU769">
        <v>0</v>
      </c>
      <c r="AW769">
        <v>0</v>
      </c>
      <c r="AX769">
        <v>0</v>
      </c>
      <c r="AY769">
        <v>0</v>
      </c>
      <c r="AZ769">
        <v>0</v>
      </c>
      <c r="BB769">
        <v>0</v>
      </c>
      <c r="BC769" s="2">
        <v>2958465</v>
      </c>
      <c r="BD769">
        <v>0</v>
      </c>
      <c r="BE769">
        <v>0</v>
      </c>
    </row>
    <row r="770" spans="1:57" hidden="1" x14ac:dyDescent="0.25">
      <c r="A770">
        <v>192037</v>
      </c>
      <c r="B770" t="s">
        <v>914</v>
      </c>
      <c r="C770">
        <v>22058311</v>
      </c>
      <c r="D770" t="s">
        <v>3</v>
      </c>
      <c r="E770">
        <v>1988</v>
      </c>
      <c r="F770">
        <v>53</v>
      </c>
      <c r="G770">
        <v>150</v>
      </c>
      <c r="H770" s="2">
        <v>44834</v>
      </c>
      <c r="I770" s="2">
        <v>44835</v>
      </c>
      <c r="J770" s="2">
        <v>2958465</v>
      </c>
      <c r="K770" s="2">
        <v>44838</v>
      </c>
      <c r="L770" t="s">
        <v>81</v>
      </c>
      <c r="M770" t="s">
        <v>106</v>
      </c>
      <c r="N770">
        <v>1</v>
      </c>
      <c r="O770">
        <v>6</v>
      </c>
      <c r="P770">
        <v>0</v>
      </c>
      <c r="Q770">
        <v>0</v>
      </c>
      <c r="R770">
        <v>20</v>
      </c>
      <c r="T770" t="s">
        <v>2</v>
      </c>
      <c r="U770" t="s">
        <v>6</v>
      </c>
      <c r="V770">
        <v>2</v>
      </c>
      <c r="W770" t="s">
        <v>91</v>
      </c>
      <c r="X770">
        <v>0</v>
      </c>
      <c r="Z770">
        <v>0</v>
      </c>
      <c r="AD770">
        <v>16</v>
      </c>
      <c r="AE770" s="4">
        <v>44845</v>
      </c>
      <c r="AF770">
        <v>8</v>
      </c>
      <c r="AG770">
        <v>6</v>
      </c>
      <c r="AH770" s="1">
        <v>0</v>
      </c>
      <c r="AI770">
        <v>2</v>
      </c>
      <c r="AJ770">
        <v>2</v>
      </c>
      <c r="AK770">
        <v>0</v>
      </c>
      <c r="AL770">
        <v>0</v>
      </c>
      <c r="AM770">
        <v>1</v>
      </c>
      <c r="AN770">
        <v>1</v>
      </c>
      <c r="AO770">
        <v>0</v>
      </c>
      <c r="AP770">
        <v>0</v>
      </c>
      <c r="AQ770">
        <v>0</v>
      </c>
      <c r="AR770">
        <v>0</v>
      </c>
      <c r="AS770">
        <v>0</v>
      </c>
      <c r="AU770">
        <v>0</v>
      </c>
      <c r="AW770">
        <v>0</v>
      </c>
      <c r="AX770">
        <v>0</v>
      </c>
      <c r="AY770">
        <v>0</v>
      </c>
      <c r="AZ770">
        <v>0</v>
      </c>
      <c r="BB770">
        <v>0</v>
      </c>
      <c r="BC770" s="2">
        <v>2958465</v>
      </c>
      <c r="BD770">
        <v>0</v>
      </c>
      <c r="BE770">
        <v>0</v>
      </c>
    </row>
    <row r="771" spans="1:57" hidden="1" x14ac:dyDescent="0.25">
      <c r="A771">
        <v>192289</v>
      </c>
      <c r="B771" t="s">
        <v>915</v>
      </c>
      <c r="C771">
        <v>22058909</v>
      </c>
      <c r="D771" t="s">
        <v>3</v>
      </c>
      <c r="E771">
        <v>1992</v>
      </c>
      <c r="F771">
        <v>45</v>
      </c>
      <c r="G771">
        <v>150</v>
      </c>
      <c r="H771" s="2">
        <v>44836</v>
      </c>
      <c r="I771" s="2">
        <v>44838</v>
      </c>
      <c r="J771" s="2">
        <v>2958465</v>
      </c>
      <c r="K771" s="2">
        <v>44841</v>
      </c>
      <c r="L771" t="s">
        <v>81</v>
      </c>
      <c r="M771" t="s">
        <v>106</v>
      </c>
      <c r="N771">
        <v>1</v>
      </c>
      <c r="O771">
        <v>6.5</v>
      </c>
      <c r="P771">
        <v>0</v>
      </c>
      <c r="Q771">
        <v>0</v>
      </c>
      <c r="R771">
        <v>0</v>
      </c>
      <c r="S771">
        <v>2</v>
      </c>
      <c r="T771" t="s">
        <v>2</v>
      </c>
      <c r="U771" t="s">
        <v>6</v>
      </c>
      <c r="V771">
        <v>2</v>
      </c>
      <c r="W771" t="s">
        <v>91</v>
      </c>
      <c r="X771">
        <v>0</v>
      </c>
      <c r="Z771">
        <v>0</v>
      </c>
      <c r="AD771">
        <v>20</v>
      </c>
      <c r="AE771" s="4">
        <v>44848</v>
      </c>
      <c r="AF771">
        <v>10</v>
      </c>
      <c r="AG771">
        <v>8</v>
      </c>
      <c r="AH771" s="1">
        <v>1</v>
      </c>
      <c r="AI771">
        <v>4</v>
      </c>
      <c r="AJ771">
        <v>0</v>
      </c>
      <c r="AK771">
        <v>1</v>
      </c>
      <c r="AL771">
        <v>0</v>
      </c>
      <c r="AM771">
        <v>3</v>
      </c>
      <c r="AN771">
        <v>3</v>
      </c>
      <c r="AO771">
        <v>0</v>
      </c>
      <c r="AP771">
        <v>0</v>
      </c>
      <c r="AQ771">
        <v>0</v>
      </c>
      <c r="AR771">
        <v>0</v>
      </c>
      <c r="AS771">
        <v>0</v>
      </c>
      <c r="AU771">
        <v>0</v>
      </c>
      <c r="AW771">
        <v>0</v>
      </c>
      <c r="AX771">
        <v>0</v>
      </c>
      <c r="AY771">
        <v>0</v>
      </c>
      <c r="AZ771">
        <v>0</v>
      </c>
      <c r="BB771">
        <v>0</v>
      </c>
      <c r="BC771" s="2">
        <v>2958465</v>
      </c>
      <c r="BD771">
        <v>0</v>
      </c>
      <c r="BE771">
        <v>0</v>
      </c>
    </row>
    <row r="772" spans="1:57" hidden="1" x14ac:dyDescent="0.25">
      <c r="A772">
        <v>192559</v>
      </c>
      <c r="B772" t="s">
        <v>916</v>
      </c>
      <c r="C772">
        <v>22059548</v>
      </c>
      <c r="D772" t="s">
        <v>3</v>
      </c>
      <c r="E772">
        <v>1991</v>
      </c>
      <c r="F772">
        <v>64</v>
      </c>
      <c r="G772">
        <v>156</v>
      </c>
      <c r="H772" s="2">
        <v>44851</v>
      </c>
      <c r="I772" s="2">
        <v>44851</v>
      </c>
      <c r="J772" s="2">
        <v>2958465</v>
      </c>
      <c r="K772" s="2">
        <v>44853</v>
      </c>
      <c r="L772" t="s">
        <v>81</v>
      </c>
      <c r="M772" t="s">
        <v>106</v>
      </c>
      <c r="N772">
        <v>1</v>
      </c>
      <c r="P772">
        <v>0</v>
      </c>
      <c r="Q772">
        <v>0</v>
      </c>
      <c r="R772">
        <v>10</v>
      </c>
      <c r="S772">
        <v>8</v>
      </c>
      <c r="T772" t="s">
        <v>2</v>
      </c>
      <c r="U772" t="s">
        <v>6</v>
      </c>
      <c r="V772">
        <v>1</v>
      </c>
      <c r="W772" t="s">
        <v>98</v>
      </c>
      <c r="X772">
        <v>0</v>
      </c>
      <c r="Z772">
        <v>0</v>
      </c>
      <c r="AD772">
        <v>35</v>
      </c>
      <c r="AE772" s="4">
        <v>44861</v>
      </c>
      <c r="AF772">
        <v>26</v>
      </c>
      <c r="AG772">
        <v>16</v>
      </c>
      <c r="AH772" s="1">
        <v>0</v>
      </c>
      <c r="AI772">
        <v>10</v>
      </c>
      <c r="AJ772">
        <v>1</v>
      </c>
      <c r="AK772">
        <v>0</v>
      </c>
      <c r="AL772">
        <v>1</v>
      </c>
      <c r="AM772">
        <v>5</v>
      </c>
      <c r="AN772">
        <v>5</v>
      </c>
      <c r="AO772">
        <v>0</v>
      </c>
      <c r="AP772">
        <v>0</v>
      </c>
      <c r="AQ772">
        <v>0</v>
      </c>
      <c r="AR772">
        <v>0</v>
      </c>
      <c r="AS772">
        <v>0</v>
      </c>
      <c r="AU772">
        <v>0</v>
      </c>
      <c r="AW772">
        <v>0</v>
      </c>
      <c r="AX772">
        <v>0</v>
      </c>
      <c r="AY772">
        <v>0</v>
      </c>
      <c r="AZ772">
        <v>0</v>
      </c>
      <c r="BB772">
        <v>0</v>
      </c>
      <c r="BC772" s="2">
        <v>2958465</v>
      </c>
      <c r="BD772">
        <v>0</v>
      </c>
      <c r="BE772">
        <v>0</v>
      </c>
    </row>
    <row r="773" spans="1:57" hidden="1" x14ac:dyDescent="0.25">
      <c r="A773">
        <v>192622</v>
      </c>
      <c r="B773" t="s">
        <v>917</v>
      </c>
      <c r="C773">
        <v>22059723</v>
      </c>
      <c r="D773" t="s">
        <v>3</v>
      </c>
      <c r="E773">
        <v>1988</v>
      </c>
      <c r="F773">
        <v>68</v>
      </c>
      <c r="G773">
        <v>160</v>
      </c>
      <c r="H773" s="2">
        <v>44938</v>
      </c>
      <c r="I773" s="2">
        <v>44939</v>
      </c>
      <c r="J773" s="2">
        <v>2958465</v>
      </c>
      <c r="K773" s="2">
        <v>44942</v>
      </c>
      <c r="L773" t="s">
        <v>82</v>
      </c>
      <c r="M773" t="s">
        <v>83</v>
      </c>
      <c r="N773">
        <v>2</v>
      </c>
      <c r="O773">
        <v>7</v>
      </c>
      <c r="P773">
        <v>0</v>
      </c>
      <c r="Q773">
        <v>0</v>
      </c>
      <c r="R773">
        <v>0</v>
      </c>
      <c r="T773" t="s">
        <v>8</v>
      </c>
      <c r="U773" t="s">
        <v>6</v>
      </c>
      <c r="V773">
        <v>2</v>
      </c>
      <c r="W773" t="s">
        <v>91</v>
      </c>
      <c r="X773">
        <v>0</v>
      </c>
      <c r="Z773">
        <v>0</v>
      </c>
      <c r="AD773">
        <v>20</v>
      </c>
      <c r="AE773" s="4">
        <v>44944</v>
      </c>
      <c r="AF773">
        <v>0</v>
      </c>
      <c r="AG773">
        <v>0</v>
      </c>
      <c r="AH773" s="1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12</v>
      </c>
      <c r="AO773">
        <v>0</v>
      </c>
      <c r="AP773">
        <v>0</v>
      </c>
      <c r="AQ773">
        <v>0</v>
      </c>
      <c r="AR773">
        <v>0</v>
      </c>
      <c r="AS773">
        <v>0</v>
      </c>
      <c r="AU773">
        <v>0</v>
      </c>
      <c r="AW773">
        <v>0</v>
      </c>
      <c r="AX773">
        <v>0</v>
      </c>
      <c r="AY773">
        <v>0</v>
      </c>
      <c r="AZ773">
        <v>0</v>
      </c>
      <c r="BB773">
        <v>0</v>
      </c>
      <c r="BC773" s="2">
        <v>2958465</v>
      </c>
      <c r="BD773">
        <v>0</v>
      </c>
      <c r="BE773">
        <v>0</v>
      </c>
    </row>
    <row r="774" spans="1:57" hidden="1" x14ac:dyDescent="0.25">
      <c r="A774">
        <v>192622</v>
      </c>
      <c r="B774" t="s">
        <v>917</v>
      </c>
      <c r="C774">
        <v>22059723</v>
      </c>
      <c r="D774" t="s">
        <v>3</v>
      </c>
      <c r="E774">
        <v>1988</v>
      </c>
      <c r="F774">
        <v>68</v>
      </c>
      <c r="G774">
        <v>160</v>
      </c>
      <c r="H774" s="2">
        <v>44922</v>
      </c>
      <c r="I774" s="2">
        <v>44923</v>
      </c>
      <c r="J774" s="2">
        <v>2958465</v>
      </c>
      <c r="K774" s="2">
        <v>44926</v>
      </c>
      <c r="L774" t="s">
        <v>82</v>
      </c>
      <c r="M774" t="s">
        <v>83</v>
      </c>
      <c r="N774">
        <v>1</v>
      </c>
      <c r="O774">
        <v>8.5</v>
      </c>
      <c r="P774">
        <v>1</v>
      </c>
      <c r="Q774">
        <v>1</v>
      </c>
      <c r="R774">
        <v>0</v>
      </c>
      <c r="T774" t="s">
        <v>8</v>
      </c>
      <c r="U774" t="s">
        <v>6</v>
      </c>
      <c r="V774">
        <v>2</v>
      </c>
      <c r="W774" t="s">
        <v>91</v>
      </c>
      <c r="X774">
        <v>0</v>
      </c>
      <c r="Z774">
        <v>0</v>
      </c>
      <c r="AD774">
        <v>20</v>
      </c>
      <c r="AE774" s="4">
        <v>44928</v>
      </c>
      <c r="AF774">
        <v>0</v>
      </c>
      <c r="AG774">
        <v>0</v>
      </c>
      <c r="AH774" s="1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10</v>
      </c>
      <c r="AO774">
        <v>0</v>
      </c>
      <c r="AP774">
        <v>0</v>
      </c>
      <c r="AQ774">
        <v>0</v>
      </c>
      <c r="AR774">
        <v>0</v>
      </c>
      <c r="AS774">
        <v>0</v>
      </c>
      <c r="AU774">
        <v>0</v>
      </c>
      <c r="AW774">
        <v>0</v>
      </c>
      <c r="AX774">
        <v>0</v>
      </c>
      <c r="AY774">
        <v>0</v>
      </c>
      <c r="AZ774">
        <v>0</v>
      </c>
      <c r="BB774">
        <v>0</v>
      </c>
      <c r="BC774" s="2">
        <v>2958465</v>
      </c>
      <c r="BD774">
        <v>0</v>
      </c>
      <c r="BE774">
        <v>0</v>
      </c>
    </row>
    <row r="775" spans="1:57" hidden="1" x14ac:dyDescent="0.25">
      <c r="A775">
        <v>192745</v>
      </c>
      <c r="B775" t="s">
        <v>918</v>
      </c>
      <c r="C775">
        <v>22060013</v>
      </c>
      <c r="D775" t="s">
        <v>3</v>
      </c>
      <c r="E775">
        <v>1990</v>
      </c>
      <c r="F775">
        <v>52</v>
      </c>
      <c r="G775">
        <v>154</v>
      </c>
      <c r="H775" s="2">
        <v>44837</v>
      </c>
      <c r="I775" s="2">
        <v>44845</v>
      </c>
      <c r="J775" s="2">
        <v>2958465</v>
      </c>
      <c r="K775" s="2">
        <v>44848</v>
      </c>
      <c r="L775" t="s">
        <v>82</v>
      </c>
      <c r="M775" t="s">
        <v>106</v>
      </c>
      <c r="N775">
        <v>1</v>
      </c>
      <c r="O775">
        <v>5</v>
      </c>
      <c r="P775">
        <v>0</v>
      </c>
      <c r="Q775">
        <v>0</v>
      </c>
      <c r="R775">
        <v>0</v>
      </c>
      <c r="S775">
        <v>5</v>
      </c>
      <c r="T775" t="s">
        <v>19</v>
      </c>
      <c r="U775" t="s">
        <v>11</v>
      </c>
      <c r="V775">
        <v>2</v>
      </c>
      <c r="W775" t="s">
        <v>91</v>
      </c>
      <c r="X775">
        <v>0</v>
      </c>
      <c r="Z775">
        <v>0</v>
      </c>
      <c r="AD775">
        <v>8</v>
      </c>
      <c r="AE775" s="4">
        <v>44853</v>
      </c>
      <c r="AF775">
        <v>7</v>
      </c>
      <c r="AG775">
        <v>7</v>
      </c>
      <c r="AH775" s="1">
        <v>1</v>
      </c>
      <c r="AI775">
        <v>1</v>
      </c>
      <c r="AJ775">
        <v>2</v>
      </c>
      <c r="AK775">
        <v>0</v>
      </c>
      <c r="AL775">
        <v>0</v>
      </c>
      <c r="AM775">
        <v>0</v>
      </c>
      <c r="AN775">
        <v>4</v>
      </c>
      <c r="AO775">
        <v>0</v>
      </c>
      <c r="AP775">
        <v>0</v>
      </c>
      <c r="AQ775">
        <v>0</v>
      </c>
      <c r="AR775">
        <v>0</v>
      </c>
      <c r="AS775">
        <v>0</v>
      </c>
      <c r="AU775">
        <v>0</v>
      </c>
      <c r="AW775">
        <v>0</v>
      </c>
      <c r="AX775">
        <v>0</v>
      </c>
      <c r="AY775">
        <v>0</v>
      </c>
      <c r="AZ775">
        <v>0</v>
      </c>
      <c r="BB775">
        <v>0</v>
      </c>
      <c r="BC775" s="2">
        <v>2958465</v>
      </c>
      <c r="BD775">
        <v>0</v>
      </c>
      <c r="BE775">
        <v>0</v>
      </c>
    </row>
    <row r="776" spans="1:57" hidden="1" x14ac:dyDescent="0.25">
      <c r="A776">
        <v>192787</v>
      </c>
      <c r="B776" t="s">
        <v>919</v>
      </c>
      <c r="C776">
        <v>22060102</v>
      </c>
      <c r="D776" t="s">
        <v>3</v>
      </c>
      <c r="E776">
        <v>1993</v>
      </c>
      <c r="F776">
        <v>46</v>
      </c>
      <c r="G776">
        <v>160</v>
      </c>
      <c r="H776" s="2">
        <v>44889</v>
      </c>
      <c r="I776" s="2">
        <v>44890</v>
      </c>
      <c r="J776" s="2">
        <v>2958465</v>
      </c>
      <c r="K776" s="2">
        <v>44892</v>
      </c>
      <c r="L776" t="s">
        <v>82</v>
      </c>
      <c r="M776" t="s">
        <v>83</v>
      </c>
      <c r="N776">
        <v>1</v>
      </c>
      <c r="O776">
        <v>12</v>
      </c>
      <c r="P776">
        <v>0</v>
      </c>
      <c r="Q776">
        <v>0</v>
      </c>
      <c r="R776">
        <v>0</v>
      </c>
      <c r="S776">
        <v>2</v>
      </c>
      <c r="T776" t="s">
        <v>2</v>
      </c>
      <c r="U776" t="s">
        <v>803</v>
      </c>
      <c r="V776">
        <v>1</v>
      </c>
      <c r="W776" t="s">
        <v>98</v>
      </c>
      <c r="X776">
        <v>0</v>
      </c>
      <c r="Z776">
        <v>0</v>
      </c>
      <c r="AB776">
        <v>49.72</v>
      </c>
      <c r="AC776">
        <v>0.374</v>
      </c>
      <c r="AD776">
        <v>33</v>
      </c>
      <c r="AE776" s="4">
        <v>44899</v>
      </c>
      <c r="AF776">
        <v>17</v>
      </c>
      <c r="AG776">
        <v>8</v>
      </c>
      <c r="AH776" s="1">
        <v>0</v>
      </c>
      <c r="AI776">
        <v>6</v>
      </c>
      <c r="AJ776">
        <v>0</v>
      </c>
      <c r="AK776">
        <v>0</v>
      </c>
      <c r="AL776">
        <v>2</v>
      </c>
      <c r="AM776">
        <v>3</v>
      </c>
      <c r="AN776">
        <v>5</v>
      </c>
      <c r="AO776">
        <v>0</v>
      </c>
      <c r="AP776">
        <v>0</v>
      </c>
      <c r="AQ776">
        <v>0</v>
      </c>
      <c r="AR776">
        <v>0</v>
      </c>
      <c r="AS776">
        <v>0</v>
      </c>
      <c r="AU776">
        <v>0</v>
      </c>
      <c r="AW776">
        <v>0</v>
      </c>
      <c r="AX776">
        <v>0</v>
      </c>
      <c r="AY776">
        <v>0</v>
      </c>
      <c r="AZ776">
        <v>0</v>
      </c>
      <c r="BB776">
        <v>0</v>
      </c>
      <c r="BC776" s="2">
        <v>2958465</v>
      </c>
      <c r="BD776">
        <v>0</v>
      </c>
      <c r="BE776">
        <v>0</v>
      </c>
    </row>
    <row r="777" spans="1:57" hidden="1" x14ac:dyDescent="0.25">
      <c r="A777">
        <v>193036</v>
      </c>
      <c r="B777" t="s">
        <v>920</v>
      </c>
      <c r="C777">
        <v>22060842</v>
      </c>
      <c r="D777" t="s">
        <v>3</v>
      </c>
      <c r="E777">
        <v>1986</v>
      </c>
      <c r="F777">
        <v>50</v>
      </c>
      <c r="G777">
        <v>156</v>
      </c>
      <c r="H777" s="2">
        <v>44912</v>
      </c>
      <c r="I777" s="2">
        <v>44914</v>
      </c>
      <c r="J777" s="2">
        <v>44918</v>
      </c>
      <c r="K777" s="2">
        <v>44920</v>
      </c>
      <c r="L777" t="s">
        <v>90</v>
      </c>
      <c r="M777" t="s">
        <v>83</v>
      </c>
      <c r="N777">
        <v>2</v>
      </c>
      <c r="O777" t="s">
        <v>293</v>
      </c>
      <c r="P777">
        <v>0</v>
      </c>
      <c r="Q777">
        <v>0</v>
      </c>
      <c r="R777">
        <v>1001</v>
      </c>
      <c r="S777">
        <v>5</v>
      </c>
      <c r="T777" t="s">
        <v>569</v>
      </c>
      <c r="U777" t="s">
        <v>6</v>
      </c>
      <c r="V777">
        <v>4</v>
      </c>
      <c r="W777" t="s">
        <v>380</v>
      </c>
      <c r="X777">
        <v>0</v>
      </c>
      <c r="Z777">
        <v>0</v>
      </c>
      <c r="AD777">
        <v>2</v>
      </c>
      <c r="AE777" s="4">
        <v>44923</v>
      </c>
      <c r="AF777">
        <v>1</v>
      </c>
      <c r="AG777">
        <v>0</v>
      </c>
      <c r="AH777" s="1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U777">
        <v>0</v>
      </c>
      <c r="AW777">
        <v>0</v>
      </c>
      <c r="AX777">
        <v>0</v>
      </c>
      <c r="AY777">
        <v>0</v>
      </c>
      <c r="AZ777">
        <v>0</v>
      </c>
      <c r="BB777">
        <v>0</v>
      </c>
      <c r="BC777" s="2">
        <v>2958465</v>
      </c>
      <c r="BD777">
        <v>0</v>
      </c>
      <c r="BE777">
        <v>0</v>
      </c>
    </row>
    <row r="778" spans="1:57" hidden="1" x14ac:dyDescent="0.25">
      <c r="A778">
        <v>193050</v>
      </c>
      <c r="B778" t="s">
        <v>921</v>
      </c>
      <c r="C778">
        <v>22060900</v>
      </c>
      <c r="D778" t="s">
        <v>3</v>
      </c>
      <c r="E778">
        <v>1991</v>
      </c>
      <c r="F778">
        <v>53</v>
      </c>
      <c r="G778">
        <v>158</v>
      </c>
      <c r="H778" s="2">
        <v>44845</v>
      </c>
      <c r="I778" s="2">
        <v>44846</v>
      </c>
      <c r="J778" s="2">
        <v>2958465</v>
      </c>
      <c r="K778" s="2">
        <v>44849</v>
      </c>
      <c r="L778" t="s">
        <v>90</v>
      </c>
      <c r="M778" t="s">
        <v>83</v>
      </c>
      <c r="N778">
        <v>1</v>
      </c>
      <c r="O778">
        <v>8</v>
      </c>
      <c r="P778">
        <v>0</v>
      </c>
      <c r="Q778">
        <v>0</v>
      </c>
      <c r="R778">
        <v>0</v>
      </c>
      <c r="S778">
        <v>7</v>
      </c>
      <c r="T778" t="s">
        <v>8</v>
      </c>
      <c r="U778" t="s">
        <v>6</v>
      </c>
      <c r="V778">
        <v>2</v>
      </c>
      <c r="W778" t="s">
        <v>91</v>
      </c>
      <c r="X778">
        <v>0</v>
      </c>
      <c r="Z778">
        <v>0</v>
      </c>
      <c r="AD778">
        <v>16</v>
      </c>
      <c r="AE778" s="4">
        <v>44854.54791666667</v>
      </c>
      <c r="AF778">
        <v>11</v>
      </c>
      <c r="AG778">
        <v>9</v>
      </c>
      <c r="AH778" s="1">
        <v>0</v>
      </c>
      <c r="AI778">
        <v>2</v>
      </c>
      <c r="AJ778">
        <v>2</v>
      </c>
      <c r="AK778">
        <v>0</v>
      </c>
      <c r="AL778">
        <v>0</v>
      </c>
      <c r="AM778">
        <v>0</v>
      </c>
      <c r="AN778">
        <v>4</v>
      </c>
      <c r="AO778">
        <v>0</v>
      </c>
      <c r="AP778">
        <v>0</v>
      </c>
      <c r="AQ778">
        <v>0</v>
      </c>
      <c r="AR778">
        <v>0</v>
      </c>
      <c r="AS778">
        <v>0</v>
      </c>
      <c r="AU778">
        <v>0</v>
      </c>
      <c r="AW778">
        <v>0</v>
      </c>
      <c r="AX778">
        <v>0</v>
      </c>
      <c r="AY778">
        <v>0</v>
      </c>
      <c r="AZ778">
        <v>0</v>
      </c>
      <c r="BB778">
        <v>0</v>
      </c>
      <c r="BC778" s="2">
        <v>2958465</v>
      </c>
      <c r="BD778">
        <v>0</v>
      </c>
      <c r="BE778">
        <v>0</v>
      </c>
    </row>
    <row r="779" spans="1:57" hidden="1" x14ac:dyDescent="0.25">
      <c r="A779">
        <v>193106</v>
      </c>
      <c r="B779" t="s">
        <v>922</v>
      </c>
      <c r="C779">
        <v>22061030</v>
      </c>
      <c r="D779" t="s">
        <v>3</v>
      </c>
      <c r="E779">
        <v>1997</v>
      </c>
      <c r="F779">
        <v>84</v>
      </c>
      <c r="G779">
        <v>168</v>
      </c>
      <c r="H779" s="2">
        <v>44846</v>
      </c>
      <c r="I779" s="2">
        <v>44847</v>
      </c>
      <c r="J779" s="2">
        <v>2958465</v>
      </c>
      <c r="K779" s="2">
        <v>44850</v>
      </c>
      <c r="L779" t="s">
        <v>82</v>
      </c>
      <c r="M779" t="s">
        <v>83</v>
      </c>
      <c r="N779">
        <v>1</v>
      </c>
      <c r="O779">
        <v>12</v>
      </c>
      <c r="P779">
        <v>0</v>
      </c>
      <c r="Q779">
        <v>0</v>
      </c>
      <c r="R779">
        <v>0</v>
      </c>
      <c r="S779">
        <v>1</v>
      </c>
      <c r="T779" t="s">
        <v>2</v>
      </c>
      <c r="U779" t="s">
        <v>6</v>
      </c>
      <c r="V779">
        <v>2</v>
      </c>
      <c r="W779" t="s">
        <v>91</v>
      </c>
      <c r="X779">
        <v>0</v>
      </c>
      <c r="Z779">
        <v>0</v>
      </c>
      <c r="AB779">
        <v>55.58</v>
      </c>
      <c r="AC779">
        <v>0.54200000000000004</v>
      </c>
      <c r="AD779">
        <v>40</v>
      </c>
      <c r="AE779" s="4">
        <v>44857</v>
      </c>
      <c r="AF779">
        <v>28</v>
      </c>
      <c r="AG779">
        <v>20</v>
      </c>
      <c r="AH779" s="1">
        <v>5</v>
      </c>
      <c r="AI779">
        <v>9</v>
      </c>
      <c r="AJ779">
        <v>2</v>
      </c>
      <c r="AK779">
        <v>5</v>
      </c>
      <c r="AL779">
        <v>4</v>
      </c>
      <c r="AM779">
        <v>6</v>
      </c>
      <c r="AN779">
        <v>14</v>
      </c>
      <c r="AO779">
        <v>0</v>
      </c>
      <c r="AP779">
        <v>0</v>
      </c>
      <c r="AQ779">
        <v>0</v>
      </c>
      <c r="AR779">
        <v>0</v>
      </c>
      <c r="AS779">
        <v>0</v>
      </c>
      <c r="AU779">
        <v>0</v>
      </c>
      <c r="AW779">
        <v>0</v>
      </c>
      <c r="AX779">
        <v>0</v>
      </c>
      <c r="AY779">
        <v>0</v>
      </c>
      <c r="AZ779">
        <v>0</v>
      </c>
      <c r="BB779">
        <v>0</v>
      </c>
      <c r="BC779" s="2">
        <v>2958465</v>
      </c>
      <c r="BD779">
        <v>0</v>
      </c>
      <c r="BE779">
        <v>0</v>
      </c>
    </row>
    <row r="780" spans="1:57" hidden="1" x14ac:dyDescent="0.25">
      <c r="A780">
        <v>193144</v>
      </c>
      <c r="B780" t="s">
        <v>923</v>
      </c>
      <c r="C780">
        <v>22061121</v>
      </c>
      <c r="D780" t="s">
        <v>3</v>
      </c>
      <c r="E780">
        <v>1988</v>
      </c>
      <c r="F780">
        <v>51</v>
      </c>
      <c r="G780">
        <v>150</v>
      </c>
      <c r="H780" s="2">
        <v>44845</v>
      </c>
      <c r="I780" s="2">
        <v>44847</v>
      </c>
      <c r="J780" s="2">
        <v>2958465</v>
      </c>
      <c r="K780" s="2">
        <v>44850</v>
      </c>
      <c r="L780" t="s">
        <v>82</v>
      </c>
      <c r="M780" t="s">
        <v>83</v>
      </c>
      <c r="N780">
        <v>3</v>
      </c>
      <c r="O780">
        <v>6</v>
      </c>
      <c r="P780">
        <v>0</v>
      </c>
      <c r="Q780">
        <v>0</v>
      </c>
      <c r="R780">
        <v>0</v>
      </c>
      <c r="S780">
        <v>6</v>
      </c>
      <c r="T780" t="s">
        <v>19</v>
      </c>
      <c r="U780" t="s">
        <v>6</v>
      </c>
      <c r="V780">
        <v>2</v>
      </c>
      <c r="W780" t="s">
        <v>91</v>
      </c>
      <c r="X780">
        <v>0</v>
      </c>
      <c r="Z780">
        <v>0</v>
      </c>
      <c r="AB780">
        <v>12.82</v>
      </c>
      <c r="AC780">
        <v>0.4</v>
      </c>
      <c r="AD780">
        <v>10</v>
      </c>
      <c r="AE780" s="4">
        <v>44855</v>
      </c>
      <c r="AF780">
        <v>8</v>
      </c>
      <c r="AG780">
        <v>4</v>
      </c>
      <c r="AH780" s="1">
        <v>0</v>
      </c>
      <c r="AI780">
        <v>0</v>
      </c>
      <c r="AJ780">
        <v>2</v>
      </c>
      <c r="AK780">
        <v>0</v>
      </c>
      <c r="AL780">
        <v>0</v>
      </c>
      <c r="AM780">
        <v>0</v>
      </c>
      <c r="AN780">
        <v>2</v>
      </c>
      <c r="AO780">
        <v>0</v>
      </c>
      <c r="AP780">
        <v>0</v>
      </c>
      <c r="AQ780">
        <v>0</v>
      </c>
      <c r="AR780">
        <v>0</v>
      </c>
      <c r="AS780">
        <v>0</v>
      </c>
      <c r="AU780">
        <v>0</v>
      </c>
      <c r="AW780">
        <v>0</v>
      </c>
      <c r="AX780">
        <v>0</v>
      </c>
      <c r="AY780">
        <v>0</v>
      </c>
      <c r="AZ780">
        <v>0</v>
      </c>
      <c r="BB780">
        <v>0</v>
      </c>
      <c r="BC780" s="2">
        <v>2958465</v>
      </c>
      <c r="BD780">
        <v>0</v>
      </c>
      <c r="BE780">
        <v>0</v>
      </c>
    </row>
    <row r="781" spans="1:57" hidden="1" x14ac:dyDescent="0.25">
      <c r="A781">
        <v>193155</v>
      </c>
      <c r="B781" t="s">
        <v>924</v>
      </c>
      <c r="C781">
        <v>22061151</v>
      </c>
      <c r="D781" t="s">
        <v>3</v>
      </c>
      <c r="E781">
        <v>1982</v>
      </c>
      <c r="F781">
        <v>58</v>
      </c>
      <c r="G781">
        <v>158</v>
      </c>
      <c r="H781" s="2">
        <v>44866</v>
      </c>
      <c r="I781" s="2">
        <v>44867</v>
      </c>
      <c r="J781" s="2">
        <v>44879</v>
      </c>
      <c r="K781" s="2">
        <v>44881</v>
      </c>
      <c r="L781" t="s">
        <v>82</v>
      </c>
      <c r="M781" t="s">
        <v>83</v>
      </c>
      <c r="N781">
        <v>1</v>
      </c>
      <c r="O781">
        <v>10</v>
      </c>
      <c r="P781">
        <v>0</v>
      </c>
      <c r="Q781">
        <v>0</v>
      </c>
      <c r="R781">
        <v>0</v>
      </c>
      <c r="S781">
        <v>1</v>
      </c>
      <c r="T781" t="s">
        <v>113</v>
      </c>
      <c r="U781" t="s">
        <v>11</v>
      </c>
      <c r="V781">
        <v>2</v>
      </c>
      <c r="W781" t="s">
        <v>219</v>
      </c>
      <c r="X781">
        <v>10</v>
      </c>
      <c r="Y781" t="s">
        <v>217</v>
      </c>
      <c r="Z781">
        <v>7</v>
      </c>
      <c r="AA781" t="s">
        <v>261</v>
      </c>
      <c r="AB781">
        <v>96.09</v>
      </c>
      <c r="AC781">
        <v>11.88</v>
      </c>
      <c r="AD781">
        <v>1</v>
      </c>
      <c r="AE781" s="4">
        <v>44882</v>
      </c>
      <c r="AF781">
        <v>0</v>
      </c>
      <c r="AG781">
        <v>0</v>
      </c>
      <c r="AH781" s="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1</v>
      </c>
      <c r="AO781">
        <v>0</v>
      </c>
      <c r="AP781">
        <v>0</v>
      </c>
      <c r="AQ781">
        <v>0</v>
      </c>
      <c r="AR781">
        <v>0</v>
      </c>
      <c r="AS781">
        <v>0</v>
      </c>
      <c r="AU781">
        <v>0</v>
      </c>
      <c r="AW781">
        <v>0</v>
      </c>
      <c r="AX781">
        <v>0</v>
      </c>
      <c r="AY781">
        <v>0</v>
      </c>
      <c r="AZ781">
        <v>0</v>
      </c>
      <c r="BB781">
        <v>0</v>
      </c>
      <c r="BC781" s="2">
        <v>2958465</v>
      </c>
      <c r="BD781">
        <v>0</v>
      </c>
      <c r="BE781">
        <v>0</v>
      </c>
    </row>
    <row r="782" spans="1:57" hidden="1" x14ac:dyDescent="0.25">
      <c r="A782">
        <v>193456</v>
      </c>
      <c r="B782" t="s">
        <v>925</v>
      </c>
      <c r="C782">
        <v>22061955</v>
      </c>
      <c r="D782" t="s">
        <v>3</v>
      </c>
      <c r="E782">
        <v>1995</v>
      </c>
      <c r="F782">
        <v>49</v>
      </c>
      <c r="G782">
        <v>152</v>
      </c>
      <c r="H782" s="2">
        <v>44889</v>
      </c>
      <c r="I782" s="2">
        <v>44890</v>
      </c>
      <c r="J782" s="2">
        <v>2958465</v>
      </c>
      <c r="K782" s="2">
        <v>44893</v>
      </c>
      <c r="L782" t="s">
        <v>81</v>
      </c>
      <c r="M782" t="s">
        <v>106</v>
      </c>
      <c r="N782">
        <v>1</v>
      </c>
      <c r="O782">
        <v>4</v>
      </c>
      <c r="P782">
        <v>0</v>
      </c>
      <c r="Q782">
        <v>0</v>
      </c>
      <c r="R782">
        <v>10</v>
      </c>
      <c r="S782">
        <v>2</v>
      </c>
      <c r="T782" t="s">
        <v>2</v>
      </c>
      <c r="U782" t="s">
        <v>11</v>
      </c>
      <c r="V782">
        <v>2</v>
      </c>
      <c r="W782" t="s">
        <v>91</v>
      </c>
      <c r="X782">
        <v>0</v>
      </c>
      <c r="Z782">
        <v>0</v>
      </c>
      <c r="AD782">
        <v>24</v>
      </c>
      <c r="AE782" s="4">
        <v>44898</v>
      </c>
      <c r="AF782">
        <v>12</v>
      </c>
      <c r="AG782">
        <v>4</v>
      </c>
      <c r="AH782" s="1">
        <v>0</v>
      </c>
      <c r="AI782">
        <v>0</v>
      </c>
      <c r="AJ782">
        <v>1</v>
      </c>
      <c r="AK782">
        <v>0</v>
      </c>
      <c r="AL782">
        <v>0</v>
      </c>
      <c r="AM782">
        <v>0</v>
      </c>
      <c r="AN782">
        <v>1</v>
      </c>
      <c r="AO782">
        <v>0</v>
      </c>
      <c r="AP782">
        <v>0</v>
      </c>
      <c r="AQ782">
        <v>0</v>
      </c>
      <c r="AR782">
        <v>0</v>
      </c>
      <c r="AS782">
        <v>0</v>
      </c>
      <c r="AU782">
        <v>0</v>
      </c>
      <c r="AW782">
        <v>0</v>
      </c>
      <c r="AX782">
        <v>0</v>
      </c>
      <c r="AY782">
        <v>0</v>
      </c>
      <c r="AZ782">
        <v>0</v>
      </c>
      <c r="BB782">
        <v>0</v>
      </c>
      <c r="BC782" s="2">
        <v>2958465</v>
      </c>
      <c r="BD782">
        <v>0</v>
      </c>
      <c r="BE782">
        <v>0</v>
      </c>
    </row>
    <row r="783" spans="1:57" hidden="1" x14ac:dyDescent="0.25">
      <c r="A783">
        <v>193459</v>
      </c>
      <c r="B783" t="s">
        <v>926</v>
      </c>
      <c r="C783">
        <v>22061981</v>
      </c>
      <c r="D783" t="s">
        <v>3</v>
      </c>
      <c r="E783">
        <v>1994</v>
      </c>
      <c r="F783">
        <v>47</v>
      </c>
      <c r="G783">
        <v>158</v>
      </c>
      <c r="H783" s="2">
        <v>44849</v>
      </c>
      <c r="I783" s="2">
        <v>44851</v>
      </c>
      <c r="J783" s="2">
        <v>2958465</v>
      </c>
      <c r="K783" s="2">
        <v>44853</v>
      </c>
      <c r="L783" t="s">
        <v>81</v>
      </c>
      <c r="M783" t="s">
        <v>106</v>
      </c>
      <c r="N783">
        <v>1</v>
      </c>
      <c r="P783">
        <v>0</v>
      </c>
      <c r="Q783">
        <v>0</v>
      </c>
      <c r="R783">
        <v>0</v>
      </c>
      <c r="S783">
        <v>1</v>
      </c>
      <c r="T783" t="s">
        <v>927</v>
      </c>
      <c r="U783" t="s">
        <v>928</v>
      </c>
      <c r="V783">
        <v>1</v>
      </c>
      <c r="W783" t="s">
        <v>98</v>
      </c>
      <c r="X783">
        <v>0</v>
      </c>
      <c r="Z783">
        <v>0</v>
      </c>
      <c r="AD783">
        <v>5</v>
      </c>
      <c r="AE783" s="4">
        <v>44858</v>
      </c>
      <c r="AF783">
        <v>4</v>
      </c>
      <c r="AG783">
        <v>2</v>
      </c>
      <c r="AH783" s="1">
        <v>0</v>
      </c>
      <c r="AI783">
        <v>2</v>
      </c>
      <c r="AJ783">
        <v>0</v>
      </c>
      <c r="AK783">
        <v>0</v>
      </c>
      <c r="AL783">
        <v>0</v>
      </c>
      <c r="AM783">
        <v>0</v>
      </c>
      <c r="AN783">
        <v>2</v>
      </c>
      <c r="AO783">
        <v>0</v>
      </c>
      <c r="AP783">
        <v>0</v>
      </c>
      <c r="AQ783">
        <v>0</v>
      </c>
      <c r="AR783">
        <v>0</v>
      </c>
      <c r="AS783">
        <v>0</v>
      </c>
      <c r="AU783">
        <v>0</v>
      </c>
      <c r="AW783">
        <v>0</v>
      </c>
      <c r="AX783">
        <v>0</v>
      </c>
      <c r="AY783">
        <v>0</v>
      </c>
      <c r="AZ783">
        <v>0</v>
      </c>
      <c r="BB783">
        <v>0</v>
      </c>
      <c r="BC783" s="2">
        <v>2958465</v>
      </c>
      <c r="BD783">
        <v>0</v>
      </c>
      <c r="BE783">
        <v>0</v>
      </c>
    </row>
    <row r="784" spans="1:57" hidden="1" x14ac:dyDescent="0.25">
      <c r="A784">
        <v>193653</v>
      </c>
      <c r="B784" t="s">
        <v>929</v>
      </c>
      <c r="C784">
        <v>22062595</v>
      </c>
      <c r="D784" t="s">
        <v>3</v>
      </c>
      <c r="E784">
        <v>1992</v>
      </c>
      <c r="F784">
        <v>60</v>
      </c>
      <c r="G784">
        <v>150</v>
      </c>
      <c r="H784" s="2">
        <v>44852</v>
      </c>
      <c r="I784" s="2">
        <v>44855</v>
      </c>
      <c r="J784" s="2">
        <v>2958465</v>
      </c>
      <c r="K784" s="2">
        <v>44858</v>
      </c>
      <c r="L784" t="s">
        <v>82</v>
      </c>
      <c r="M784" t="s">
        <v>106</v>
      </c>
      <c r="N784">
        <v>1</v>
      </c>
      <c r="P784">
        <v>0</v>
      </c>
      <c r="Q784">
        <v>0</v>
      </c>
      <c r="R784">
        <v>0</v>
      </c>
      <c r="S784">
        <v>3</v>
      </c>
      <c r="T784" t="s">
        <v>2</v>
      </c>
      <c r="U784" t="s">
        <v>6</v>
      </c>
      <c r="V784">
        <v>2</v>
      </c>
      <c r="W784" t="s">
        <v>91</v>
      </c>
      <c r="X784">
        <v>0</v>
      </c>
      <c r="Z784">
        <v>0</v>
      </c>
      <c r="AB784">
        <v>27.34</v>
      </c>
      <c r="AC784">
        <v>0.17699999999999999</v>
      </c>
      <c r="AD784">
        <v>42</v>
      </c>
      <c r="AE784" s="4">
        <v>44865</v>
      </c>
      <c r="AF784">
        <v>21</v>
      </c>
      <c r="AG784">
        <v>15</v>
      </c>
      <c r="AH784" s="1">
        <v>3</v>
      </c>
      <c r="AI784">
        <v>6</v>
      </c>
      <c r="AJ784">
        <v>2</v>
      </c>
      <c r="AK784">
        <v>1</v>
      </c>
      <c r="AL784">
        <v>0</v>
      </c>
      <c r="AM784">
        <v>6</v>
      </c>
      <c r="AN784">
        <v>7</v>
      </c>
      <c r="AO784">
        <v>0</v>
      </c>
      <c r="AP784">
        <v>0</v>
      </c>
      <c r="AQ784">
        <v>0</v>
      </c>
      <c r="AR784">
        <v>0</v>
      </c>
      <c r="AS784">
        <v>0</v>
      </c>
      <c r="AU784">
        <v>0</v>
      </c>
      <c r="AW784">
        <v>0</v>
      </c>
      <c r="AX784">
        <v>0</v>
      </c>
      <c r="AY784">
        <v>0</v>
      </c>
      <c r="AZ784">
        <v>0</v>
      </c>
      <c r="BB784">
        <v>0</v>
      </c>
      <c r="BC784" s="2">
        <v>2958465</v>
      </c>
      <c r="BD784">
        <v>0</v>
      </c>
      <c r="BE784">
        <v>0</v>
      </c>
    </row>
    <row r="785" spans="1:57" hidden="1" x14ac:dyDescent="0.25">
      <c r="A785">
        <v>193775</v>
      </c>
      <c r="B785" t="s">
        <v>930</v>
      </c>
      <c r="C785">
        <v>22075513</v>
      </c>
      <c r="D785" t="s">
        <v>3</v>
      </c>
      <c r="E785">
        <v>1995</v>
      </c>
      <c r="F785">
        <v>69</v>
      </c>
      <c r="G785">
        <v>160</v>
      </c>
      <c r="H785" s="2">
        <v>44915</v>
      </c>
      <c r="I785" s="2">
        <v>44916</v>
      </c>
      <c r="J785" s="2">
        <v>2958465</v>
      </c>
      <c r="K785" s="2">
        <v>44919</v>
      </c>
      <c r="L785" t="s">
        <v>82</v>
      </c>
      <c r="M785" t="s">
        <v>83</v>
      </c>
      <c r="N785">
        <v>2</v>
      </c>
      <c r="O785">
        <v>11</v>
      </c>
      <c r="P785">
        <v>0</v>
      </c>
      <c r="Q785">
        <v>0</v>
      </c>
      <c r="R785">
        <v>10</v>
      </c>
      <c r="S785">
        <v>3</v>
      </c>
      <c r="T785" t="s">
        <v>18</v>
      </c>
      <c r="U785" t="s">
        <v>99</v>
      </c>
      <c r="V785">
        <v>2</v>
      </c>
      <c r="W785" t="s">
        <v>91</v>
      </c>
      <c r="X785">
        <v>0</v>
      </c>
      <c r="Z785">
        <v>0</v>
      </c>
      <c r="AD785">
        <v>28</v>
      </c>
      <c r="AE785" s="4">
        <v>44924</v>
      </c>
      <c r="AF785">
        <v>16</v>
      </c>
      <c r="AG785">
        <v>6</v>
      </c>
      <c r="AH785" s="1">
        <v>0</v>
      </c>
      <c r="AI785">
        <v>2</v>
      </c>
      <c r="AJ785">
        <v>3</v>
      </c>
      <c r="AK785">
        <v>0</v>
      </c>
      <c r="AL785">
        <v>0</v>
      </c>
      <c r="AM785">
        <v>0</v>
      </c>
      <c r="AN785">
        <v>5</v>
      </c>
      <c r="AO785">
        <v>0</v>
      </c>
      <c r="AP785">
        <v>0</v>
      </c>
      <c r="AQ785">
        <v>0</v>
      </c>
      <c r="AR785">
        <v>0</v>
      </c>
      <c r="AS785">
        <v>0</v>
      </c>
      <c r="AU785">
        <v>0</v>
      </c>
      <c r="AW785">
        <v>0</v>
      </c>
      <c r="AX785">
        <v>0</v>
      </c>
      <c r="AY785">
        <v>0</v>
      </c>
      <c r="AZ785">
        <v>0</v>
      </c>
      <c r="BB785">
        <v>0</v>
      </c>
      <c r="BC785" s="2">
        <v>2958465</v>
      </c>
      <c r="BD785">
        <v>0</v>
      </c>
      <c r="BE785">
        <v>0</v>
      </c>
    </row>
    <row r="786" spans="1:57" hidden="1" x14ac:dyDescent="0.25">
      <c r="A786">
        <v>193834</v>
      </c>
      <c r="B786" t="s">
        <v>931</v>
      </c>
      <c r="C786">
        <v>21015341</v>
      </c>
      <c r="D786" t="s">
        <v>3</v>
      </c>
      <c r="E786">
        <v>1997</v>
      </c>
      <c r="F786">
        <v>54</v>
      </c>
      <c r="G786">
        <v>157</v>
      </c>
      <c r="H786" s="2">
        <v>44853</v>
      </c>
      <c r="I786" s="2">
        <v>44857</v>
      </c>
      <c r="J786" s="2">
        <v>2958465</v>
      </c>
      <c r="K786" s="2">
        <v>44860</v>
      </c>
      <c r="L786" t="s">
        <v>82</v>
      </c>
      <c r="M786" t="s">
        <v>200</v>
      </c>
      <c r="N786">
        <v>1</v>
      </c>
      <c r="O786">
        <v>8</v>
      </c>
      <c r="P786">
        <v>0</v>
      </c>
      <c r="Q786">
        <v>0</v>
      </c>
      <c r="R786">
        <v>10</v>
      </c>
      <c r="S786">
        <v>2</v>
      </c>
      <c r="T786" t="s">
        <v>2</v>
      </c>
      <c r="U786" t="s">
        <v>5</v>
      </c>
      <c r="V786">
        <v>1</v>
      </c>
      <c r="W786" t="s">
        <v>98</v>
      </c>
      <c r="X786">
        <v>1</v>
      </c>
      <c r="Y786" t="s">
        <v>98</v>
      </c>
      <c r="Z786">
        <v>0</v>
      </c>
      <c r="AB786" t="s">
        <v>194</v>
      </c>
      <c r="AC786">
        <v>0.20300000000000001</v>
      </c>
      <c r="AD786">
        <v>12</v>
      </c>
      <c r="AE786" s="4">
        <v>44865</v>
      </c>
      <c r="AF786">
        <v>6</v>
      </c>
      <c r="AG786">
        <v>6</v>
      </c>
      <c r="AH786" s="1">
        <v>0</v>
      </c>
      <c r="AI786">
        <v>2</v>
      </c>
      <c r="AJ786">
        <v>4</v>
      </c>
      <c r="AK786">
        <v>0</v>
      </c>
      <c r="AL786">
        <v>0</v>
      </c>
      <c r="AM786">
        <v>0</v>
      </c>
      <c r="AN786">
        <v>6</v>
      </c>
      <c r="AO786">
        <v>0</v>
      </c>
      <c r="AP786">
        <v>0</v>
      </c>
      <c r="AQ786">
        <v>0</v>
      </c>
      <c r="AR786">
        <v>0</v>
      </c>
      <c r="AS786">
        <v>0</v>
      </c>
      <c r="AU786">
        <v>0</v>
      </c>
      <c r="AW786">
        <v>0</v>
      </c>
      <c r="AX786">
        <v>0</v>
      </c>
      <c r="AY786">
        <v>0</v>
      </c>
      <c r="AZ786">
        <v>0</v>
      </c>
      <c r="BB786">
        <v>0</v>
      </c>
      <c r="BC786" s="2">
        <v>2958465</v>
      </c>
      <c r="BD786">
        <v>0</v>
      </c>
      <c r="BE786">
        <v>0</v>
      </c>
    </row>
    <row r="787" spans="1:57" hidden="1" x14ac:dyDescent="0.25">
      <c r="A787">
        <v>194045</v>
      </c>
      <c r="B787" t="s">
        <v>932</v>
      </c>
      <c r="C787">
        <v>22063695</v>
      </c>
      <c r="D787" t="s">
        <v>3</v>
      </c>
      <c r="E787">
        <v>1992</v>
      </c>
      <c r="F787">
        <v>53</v>
      </c>
      <c r="G787">
        <v>160</v>
      </c>
      <c r="H787" s="2">
        <v>44867</v>
      </c>
      <c r="I787" s="2">
        <v>44894</v>
      </c>
      <c r="J787" s="2">
        <v>2958465</v>
      </c>
      <c r="K787" s="2">
        <v>44877</v>
      </c>
      <c r="L787" t="s">
        <v>82</v>
      </c>
      <c r="M787" t="s">
        <v>106</v>
      </c>
      <c r="N787">
        <v>1</v>
      </c>
      <c r="O787">
        <v>13</v>
      </c>
      <c r="P787">
        <v>0</v>
      </c>
      <c r="Q787">
        <v>0</v>
      </c>
      <c r="R787">
        <v>10</v>
      </c>
      <c r="S787">
        <v>6</v>
      </c>
      <c r="T787" t="s">
        <v>2</v>
      </c>
      <c r="U787" t="s">
        <v>6</v>
      </c>
      <c r="V787">
        <v>2</v>
      </c>
      <c r="W787" t="s">
        <v>102</v>
      </c>
      <c r="X787">
        <v>0</v>
      </c>
      <c r="Z787">
        <v>0</v>
      </c>
      <c r="AB787">
        <v>27.64</v>
      </c>
      <c r="AC787">
        <v>0.19400000000000001</v>
      </c>
      <c r="AD787">
        <v>44</v>
      </c>
      <c r="AE787" s="4">
        <v>44884</v>
      </c>
      <c r="AF787">
        <v>36</v>
      </c>
      <c r="AG787">
        <v>24</v>
      </c>
      <c r="AH787" s="1">
        <v>3</v>
      </c>
      <c r="AI787">
        <v>11</v>
      </c>
      <c r="AJ787">
        <v>3</v>
      </c>
      <c r="AK787">
        <v>1</v>
      </c>
      <c r="AL787">
        <v>2</v>
      </c>
      <c r="AM787">
        <v>6</v>
      </c>
      <c r="AN787">
        <v>9</v>
      </c>
      <c r="AO787">
        <v>0</v>
      </c>
      <c r="AP787">
        <v>0</v>
      </c>
      <c r="AQ787">
        <v>0</v>
      </c>
      <c r="AR787">
        <v>0</v>
      </c>
      <c r="AS787">
        <v>0</v>
      </c>
      <c r="AU787">
        <v>0</v>
      </c>
      <c r="AW787">
        <v>0</v>
      </c>
      <c r="AX787">
        <v>0</v>
      </c>
      <c r="AY787">
        <v>0</v>
      </c>
      <c r="AZ787">
        <v>0</v>
      </c>
      <c r="BB787">
        <v>0</v>
      </c>
      <c r="BC787" s="2">
        <v>2958465</v>
      </c>
      <c r="BD787">
        <v>0</v>
      </c>
      <c r="BE787">
        <v>0</v>
      </c>
    </row>
    <row r="788" spans="1:57" hidden="1" x14ac:dyDescent="0.25">
      <c r="A788">
        <v>194506</v>
      </c>
      <c r="B788" t="s">
        <v>933</v>
      </c>
      <c r="C788">
        <v>22064952</v>
      </c>
      <c r="D788" t="s">
        <v>3</v>
      </c>
      <c r="E788">
        <v>1991</v>
      </c>
      <c r="F788">
        <v>53</v>
      </c>
      <c r="G788">
        <v>158</v>
      </c>
      <c r="H788" s="2">
        <v>44856</v>
      </c>
      <c r="I788" s="2">
        <v>44872</v>
      </c>
      <c r="J788" s="2">
        <v>2958465</v>
      </c>
      <c r="K788" s="2">
        <v>44875</v>
      </c>
      <c r="L788" t="s">
        <v>81</v>
      </c>
      <c r="M788" t="s">
        <v>106</v>
      </c>
      <c r="N788">
        <v>1</v>
      </c>
      <c r="O788">
        <v>10</v>
      </c>
      <c r="P788">
        <v>0</v>
      </c>
      <c r="Q788">
        <v>0</v>
      </c>
      <c r="R788">
        <v>0</v>
      </c>
      <c r="S788" t="s">
        <v>934</v>
      </c>
      <c r="T788" t="s">
        <v>2</v>
      </c>
      <c r="U788" t="s">
        <v>928</v>
      </c>
      <c r="V788">
        <v>2</v>
      </c>
      <c r="W788" t="s">
        <v>91</v>
      </c>
      <c r="X788">
        <v>0</v>
      </c>
      <c r="Z788">
        <v>0</v>
      </c>
      <c r="AD788">
        <v>23</v>
      </c>
      <c r="AE788" s="4">
        <v>44882</v>
      </c>
      <c r="AF788">
        <v>19</v>
      </c>
      <c r="AG788">
        <v>8</v>
      </c>
      <c r="AH788" s="1">
        <v>0</v>
      </c>
      <c r="AI788">
        <v>3</v>
      </c>
      <c r="AJ788">
        <v>2</v>
      </c>
      <c r="AK788">
        <v>0</v>
      </c>
      <c r="AL788">
        <v>0</v>
      </c>
      <c r="AM788">
        <v>2</v>
      </c>
      <c r="AN788">
        <v>2</v>
      </c>
      <c r="AO788">
        <v>0</v>
      </c>
      <c r="AP788">
        <v>0</v>
      </c>
      <c r="AQ788">
        <v>0</v>
      </c>
      <c r="AR788">
        <v>0</v>
      </c>
      <c r="AS788">
        <v>0</v>
      </c>
      <c r="AU788">
        <v>0</v>
      </c>
      <c r="AW788">
        <v>0</v>
      </c>
      <c r="AX788">
        <v>0</v>
      </c>
      <c r="AY788">
        <v>0</v>
      </c>
      <c r="AZ788">
        <v>0</v>
      </c>
      <c r="BB788">
        <v>0</v>
      </c>
      <c r="BC788" s="2">
        <v>2958465</v>
      </c>
      <c r="BD788">
        <v>0</v>
      </c>
      <c r="BE788">
        <v>0</v>
      </c>
    </row>
    <row r="789" spans="1:57" hidden="1" x14ac:dyDescent="0.25">
      <c r="A789">
        <v>194641</v>
      </c>
      <c r="B789" t="s">
        <v>935</v>
      </c>
      <c r="C789">
        <v>22065369</v>
      </c>
      <c r="D789" t="s">
        <v>3</v>
      </c>
      <c r="E789">
        <v>2001</v>
      </c>
      <c r="F789">
        <v>59</v>
      </c>
      <c r="G789">
        <v>164</v>
      </c>
      <c r="H789" s="2">
        <v>44805</v>
      </c>
      <c r="I789" s="2">
        <v>44866</v>
      </c>
      <c r="J789" s="2">
        <v>2958465</v>
      </c>
      <c r="K789" s="2">
        <v>44869</v>
      </c>
      <c r="L789" t="s">
        <v>82</v>
      </c>
      <c r="M789" t="s">
        <v>106</v>
      </c>
      <c r="N789">
        <v>1</v>
      </c>
      <c r="O789">
        <v>9.5</v>
      </c>
      <c r="P789">
        <v>0</v>
      </c>
      <c r="Q789">
        <v>0</v>
      </c>
      <c r="R789">
        <v>0</v>
      </c>
      <c r="S789">
        <v>3</v>
      </c>
      <c r="T789" t="s">
        <v>2</v>
      </c>
      <c r="U789" t="s">
        <v>6</v>
      </c>
      <c r="V789">
        <v>2</v>
      </c>
      <c r="W789" t="s">
        <v>91</v>
      </c>
      <c r="X789">
        <v>0</v>
      </c>
      <c r="Z789">
        <v>0</v>
      </c>
      <c r="AB789">
        <v>27.1</v>
      </c>
      <c r="AD789">
        <v>50</v>
      </c>
      <c r="AE789" s="4">
        <v>44874</v>
      </c>
      <c r="AF789">
        <v>30</v>
      </c>
      <c r="AG789">
        <v>15</v>
      </c>
      <c r="AH789" s="1">
        <v>0</v>
      </c>
      <c r="AI789">
        <v>3</v>
      </c>
      <c r="AJ789">
        <v>1</v>
      </c>
      <c r="AK789">
        <v>0</v>
      </c>
      <c r="AL789">
        <v>0</v>
      </c>
      <c r="AM789">
        <v>0</v>
      </c>
      <c r="AN789">
        <v>4</v>
      </c>
      <c r="AO789">
        <v>0</v>
      </c>
      <c r="AP789">
        <v>0</v>
      </c>
      <c r="AQ789">
        <v>0</v>
      </c>
      <c r="AR789">
        <v>0</v>
      </c>
      <c r="AS789">
        <v>0</v>
      </c>
      <c r="AU789">
        <v>0</v>
      </c>
      <c r="AW789">
        <v>0</v>
      </c>
      <c r="AX789">
        <v>0</v>
      </c>
      <c r="AY789">
        <v>0</v>
      </c>
      <c r="AZ789">
        <v>0</v>
      </c>
      <c r="BB789">
        <v>0</v>
      </c>
      <c r="BC789" s="2">
        <v>2958465</v>
      </c>
      <c r="BD789">
        <v>0</v>
      </c>
      <c r="BE789">
        <v>0</v>
      </c>
    </row>
    <row r="790" spans="1:57" hidden="1" x14ac:dyDescent="0.25">
      <c r="A790">
        <v>195238</v>
      </c>
      <c r="B790" t="s">
        <v>936</v>
      </c>
      <c r="C790">
        <v>22066984</v>
      </c>
      <c r="D790" t="s">
        <v>3</v>
      </c>
      <c r="E790">
        <v>1992</v>
      </c>
      <c r="F790">
        <v>58</v>
      </c>
      <c r="G790">
        <v>156</v>
      </c>
      <c r="H790" s="2">
        <v>44896</v>
      </c>
      <c r="I790" s="2">
        <v>44916</v>
      </c>
      <c r="J790" s="2">
        <v>2958465</v>
      </c>
      <c r="K790" s="2">
        <v>44900</v>
      </c>
      <c r="L790" t="s">
        <v>82</v>
      </c>
      <c r="M790" t="s">
        <v>937</v>
      </c>
      <c r="N790">
        <v>1</v>
      </c>
      <c r="O790">
        <v>10</v>
      </c>
      <c r="P790">
        <v>0</v>
      </c>
      <c r="Q790">
        <v>0</v>
      </c>
      <c r="R790">
        <v>0</v>
      </c>
      <c r="S790">
        <v>2</v>
      </c>
      <c r="T790" t="s">
        <v>2</v>
      </c>
      <c r="U790" t="s">
        <v>6</v>
      </c>
      <c r="V790">
        <v>2</v>
      </c>
      <c r="W790" t="s">
        <v>91</v>
      </c>
      <c r="X790">
        <v>0</v>
      </c>
      <c r="Z790">
        <v>0</v>
      </c>
      <c r="AD790">
        <v>30</v>
      </c>
      <c r="AE790" s="4">
        <v>44907</v>
      </c>
      <c r="AF790">
        <v>16</v>
      </c>
      <c r="AG790">
        <v>12</v>
      </c>
      <c r="AH790" s="1">
        <v>0</v>
      </c>
      <c r="AI790">
        <v>9</v>
      </c>
      <c r="AJ790">
        <v>0</v>
      </c>
      <c r="AK790">
        <v>0</v>
      </c>
      <c r="AL790">
        <v>1</v>
      </c>
      <c r="AM790">
        <v>5</v>
      </c>
      <c r="AN790">
        <v>6</v>
      </c>
      <c r="AO790">
        <v>0</v>
      </c>
      <c r="AP790">
        <v>0</v>
      </c>
      <c r="AQ790">
        <v>0</v>
      </c>
      <c r="AR790">
        <v>0</v>
      </c>
      <c r="AS790">
        <v>0</v>
      </c>
      <c r="AU790">
        <v>0</v>
      </c>
      <c r="AW790">
        <v>0</v>
      </c>
      <c r="AX790">
        <v>0</v>
      </c>
      <c r="AY790">
        <v>0</v>
      </c>
      <c r="AZ790">
        <v>0</v>
      </c>
      <c r="BB790">
        <v>0</v>
      </c>
      <c r="BC790" s="2">
        <v>2958465</v>
      </c>
      <c r="BD790">
        <v>0</v>
      </c>
      <c r="BE790">
        <v>0</v>
      </c>
    </row>
    <row r="791" spans="1:57" hidden="1" x14ac:dyDescent="0.25">
      <c r="A791">
        <v>195362</v>
      </c>
      <c r="B791" t="s">
        <v>938</v>
      </c>
      <c r="C791">
        <v>22067397</v>
      </c>
      <c r="D791" t="s">
        <v>3</v>
      </c>
      <c r="E791">
        <v>1997</v>
      </c>
      <c r="F791">
        <v>58</v>
      </c>
      <c r="G791">
        <v>163</v>
      </c>
      <c r="H791" s="2">
        <v>44887</v>
      </c>
      <c r="I791" s="2">
        <v>44891</v>
      </c>
      <c r="J791" s="2">
        <v>2958465</v>
      </c>
      <c r="K791" s="2">
        <v>44903</v>
      </c>
      <c r="L791" t="s">
        <v>82</v>
      </c>
      <c r="M791" t="s">
        <v>106</v>
      </c>
      <c r="N791">
        <v>1</v>
      </c>
      <c r="O791">
        <v>6</v>
      </c>
      <c r="P791">
        <v>0</v>
      </c>
      <c r="Q791">
        <v>0</v>
      </c>
      <c r="R791">
        <v>0</v>
      </c>
      <c r="S791">
        <v>1</v>
      </c>
      <c r="T791" t="s">
        <v>2</v>
      </c>
      <c r="U791" t="s">
        <v>6</v>
      </c>
      <c r="V791">
        <v>10</v>
      </c>
      <c r="W791" t="s">
        <v>368</v>
      </c>
      <c r="X791">
        <v>0</v>
      </c>
      <c r="Z791">
        <v>0</v>
      </c>
      <c r="AD791">
        <v>35</v>
      </c>
      <c r="AE791" s="4">
        <v>44910</v>
      </c>
      <c r="AF791">
        <v>22</v>
      </c>
      <c r="AG791">
        <v>15</v>
      </c>
      <c r="AH791" s="1">
        <v>0</v>
      </c>
      <c r="AI791">
        <v>9</v>
      </c>
      <c r="AJ791">
        <v>4</v>
      </c>
      <c r="AK791">
        <v>0</v>
      </c>
      <c r="AL791">
        <v>1</v>
      </c>
      <c r="AM791">
        <v>5</v>
      </c>
      <c r="AN791">
        <v>6</v>
      </c>
      <c r="AO791">
        <v>0</v>
      </c>
      <c r="AP791">
        <v>0</v>
      </c>
      <c r="AQ791">
        <v>0</v>
      </c>
      <c r="AR791">
        <v>0</v>
      </c>
      <c r="AS791">
        <v>0</v>
      </c>
      <c r="AU791">
        <v>0</v>
      </c>
      <c r="AW791">
        <v>0</v>
      </c>
      <c r="AX791">
        <v>0</v>
      </c>
      <c r="AY791">
        <v>0</v>
      </c>
      <c r="AZ791">
        <v>0</v>
      </c>
      <c r="BB791">
        <v>0</v>
      </c>
      <c r="BC791" s="2">
        <v>2958465</v>
      </c>
      <c r="BD791">
        <v>0</v>
      </c>
      <c r="BE791">
        <v>0</v>
      </c>
    </row>
    <row r="792" spans="1:57" hidden="1" x14ac:dyDescent="0.25">
      <c r="A792">
        <v>195478</v>
      </c>
      <c r="B792" t="s">
        <v>939</v>
      </c>
      <c r="C792">
        <v>22067651</v>
      </c>
      <c r="D792" t="s">
        <v>3</v>
      </c>
      <c r="E792">
        <v>1990</v>
      </c>
      <c r="F792">
        <v>74</v>
      </c>
      <c r="G792">
        <v>168</v>
      </c>
      <c r="H792" s="2">
        <v>44876</v>
      </c>
      <c r="I792" s="2">
        <v>44880</v>
      </c>
      <c r="J792" s="2">
        <v>2958465</v>
      </c>
      <c r="K792" s="2">
        <v>44883</v>
      </c>
      <c r="L792" t="s">
        <v>82</v>
      </c>
      <c r="M792" t="s">
        <v>83</v>
      </c>
      <c r="N792">
        <v>1</v>
      </c>
      <c r="O792">
        <v>9.5</v>
      </c>
      <c r="P792">
        <v>0</v>
      </c>
      <c r="Q792">
        <v>0</v>
      </c>
      <c r="R792">
        <v>0</v>
      </c>
      <c r="S792">
        <v>5</v>
      </c>
      <c r="T792" t="s">
        <v>2</v>
      </c>
      <c r="U792" t="s">
        <v>6</v>
      </c>
      <c r="V792">
        <v>2</v>
      </c>
      <c r="W792" t="s">
        <v>91</v>
      </c>
      <c r="X792">
        <v>0</v>
      </c>
      <c r="Z792">
        <v>0</v>
      </c>
      <c r="AB792">
        <v>31.3</v>
      </c>
      <c r="AC792">
        <v>0.14599999999999999</v>
      </c>
      <c r="AD792">
        <v>11</v>
      </c>
      <c r="AE792" s="4">
        <v>44888</v>
      </c>
      <c r="AF792">
        <v>7</v>
      </c>
      <c r="AG792">
        <v>4</v>
      </c>
      <c r="AH792" s="1">
        <v>0</v>
      </c>
      <c r="AI792">
        <v>2</v>
      </c>
      <c r="AJ792">
        <v>1</v>
      </c>
      <c r="AK792">
        <v>0</v>
      </c>
      <c r="AL792">
        <v>0</v>
      </c>
      <c r="AM792">
        <v>0</v>
      </c>
      <c r="AN792">
        <v>3</v>
      </c>
      <c r="AO792">
        <v>0</v>
      </c>
      <c r="AP792">
        <v>0</v>
      </c>
      <c r="AQ792">
        <v>0</v>
      </c>
      <c r="AR792">
        <v>0</v>
      </c>
      <c r="AS792">
        <v>0</v>
      </c>
      <c r="AU792">
        <v>0</v>
      </c>
      <c r="AW792">
        <v>0</v>
      </c>
      <c r="AX792">
        <v>0</v>
      </c>
      <c r="AY792">
        <v>0</v>
      </c>
      <c r="AZ792">
        <v>0</v>
      </c>
      <c r="BB792">
        <v>0</v>
      </c>
      <c r="BC792" s="2">
        <v>2958465</v>
      </c>
      <c r="BD792">
        <v>0</v>
      </c>
      <c r="BE792">
        <v>0</v>
      </c>
    </row>
    <row r="793" spans="1:57" hidden="1" x14ac:dyDescent="0.25">
      <c r="A793">
        <v>195530</v>
      </c>
      <c r="B793" t="s">
        <v>940</v>
      </c>
      <c r="C793">
        <v>22067781</v>
      </c>
      <c r="D793" t="s">
        <v>3</v>
      </c>
      <c r="E793">
        <v>1991</v>
      </c>
      <c r="F793">
        <v>48</v>
      </c>
      <c r="G793">
        <v>150</v>
      </c>
      <c r="H793" s="2">
        <v>44876</v>
      </c>
      <c r="I793" s="2">
        <v>44880</v>
      </c>
      <c r="J793" s="2">
        <v>2958465</v>
      </c>
      <c r="K793" s="2">
        <v>44883</v>
      </c>
      <c r="L793" t="s">
        <v>82</v>
      </c>
      <c r="M793" t="s">
        <v>83</v>
      </c>
      <c r="N793">
        <v>1</v>
      </c>
      <c r="O793">
        <v>7</v>
      </c>
      <c r="P793">
        <v>0</v>
      </c>
      <c r="Q793">
        <v>0</v>
      </c>
      <c r="R793">
        <v>0</v>
      </c>
      <c r="S793">
        <v>4</v>
      </c>
      <c r="T793" t="s">
        <v>8</v>
      </c>
      <c r="U793" t="s">
        <v>6</v>
      </c>
      <c r="V793">
        <v>2</v>
      </c>
      <c r="W793" t="s">
        <v>91</v>
      </c>
      <c r="X793">
        <v>0</v>
      </c>
      <c r="Z793">
        <v>0</v>
      </c>
      <c r="AB793">
        <v>191.1</v>
      </c>
      <c r="AC793">
        <v>12.33</v>
      </c>
      <c r="AD793">
        <v>11</v>
      </c>
      <c r="AE793" s="4">
        <v>44888</v>
      </c>
      <c r="AF793">
        <v>7</v>
      </c>
      <c r="AG793">
        <v>6</v>
      </c>
      <c r="AH793" s="1">
        <v>0</v>
      </c>
      <c r="AI793">
        <v>2</v>
      </c>
      <c r="AJ793">
        <v>1</v>
      </c>
      <c r="AK793">
        <v>0</v>
      </c>
      <c r="AL793">
        <v>0</v>
      </c>
      <c r="AM793">
        <v>0</v>
      </c>
      <c r="AN793">
        <v>3</v>
      </c>
      <c r="AO793">
        <v>0</v>
      </c>
      <c r="AP793">
        <v>0</v>
      </c>
      <c r="AQ793">
        <v>0</v>
      </c>
      <c r="AR793">
        <v>0</v>
      </c>
      <c r="AS793">
        <v>0</v>
      </c>
      <c r="AU793">
        <v>0</v>
      </c>
      <c r="AW793">
        <v>0</v>
      </c>
      <c r="AX793">
        <v>0</v>
      </c>
      <c r="AY793">
        <v>0</v>
      </c>
      <c r="AZ793">
        <v>0</v>
      </c>
      <c r="BB793">
        <v>0</v>
      </c>
      <c r="BC793" s="2">
        <v>2958465</v>
      </c>
      <c r="BD793">
        <v>0</v>
      </c>
      <c r="BE793">
        <v>0</v>
      </c>
    </row>
    <row r="794" spans="1:57" hidden="1" x14ac:dyDescent="0.25">
      <c r="A794">
        <v>195764</v>
      </c>
      <c r="B794" t="s">
        <v>941</v>
      </c>
      <c r="C794">
        <v>22068396</v>
      </c>
      <c r="D794" t="s">
        <v>3</v>
      </c>
      <c r="E794">
        <v>1996</v>
      </c>
      <c r="F794">
        <v>58</v>
      </c>
      <c r="G794">
        <v>158</v>
      </c>
      <c r="H794" s="2">
        <v>44879</v>
      </c>
      <c r="I794" s="2">
        <v>44886</v>
      </c>
      <c r="J794" s="2">
        <v>2958465</v>
      </c>
      <c r="K794" s="2">
        <v>44889</v>
      </c>
      <c r="L794" t="s">
        <v>82</v>
      </c>
      <c r="M794" t="s">
        <v>175</v>
      </c>
      <c r="N794">
        <v>1</v>
      </c>
      <c r="O794">
        <v>7.8</v>
      </c>
      <c r="P794">
        <v>0</v>
      </c>
      <c r="Q794">
        <v>0</v>
      </c>
      <c r="R794">
        <v>0</v>
      </c>
      <c r="S794">
        <v>4</v>
      </c>
      <c r="T794" t="s">
        <v>2</v>
      </c>
      <c r="U794" t="s">
        <v>6</v>
      </c>
      <c r="V794">
        <v>2</v>
      </c>
      <c r="W794" t="s">
        <v>91</v>
      </c>
      <c r="X794">
        <v>0</v>
      </c>
      <c r="Z794">
        <v>0</v>
      </c>
      <c r="AB794">
        <v>36.270000000000003</v>
      </c>
      <c r="AC794">
        <v>0.24</v>
      </c>
      <c r="AD794">
        <v>15</v>
      </c>
      <c r="AE794" s="4">
        <v>44894</v>
      </c>
      <c r="AF794">
        <v>6</v>
      </c>
      <c r="AG794">
        <v>5</v>
      </c>
      <c r="AH794" s="1">
        <v>0</v>
      </c>
      <c r="AI794">
        <v>4</v>
      </c>
      <c r="AJ794">
        <v>1</v>
      </c>
      <c r="AK794">
        <v>0</v>
      </c>
      <c r="AL794">
        <v>0</v>
      </c>
      <c r="AM794">
        <v>0</v>
      </c>
      <c r="AN794">
        <v>4</v>
      </c>
      <c r="AO794">
        <v>0</v>
      </c>
      <c r="AP794">
        <v>0</v>
      </c>
      <c r="AQ794">
        <v>0</v>
      </c>
      <c r="AR794">
        <v>0</v>
      </c>
      <c r="AS794">
        <v>0</v>
      </c>
      <c r="AU794">
        <v>0</v>
      </c>
      <c r="AW794">
        <v>0</v>
      </c>
      <c r="AX794">
        <v>0</v>
      </c>
      <c r="AY794">
        <v>0</v>
      </c>
      <c r="AZ794">
        <v>0</v>
      </c>
      <c r="BB794">
        <v>0</v>
      </c>
      <c r="BC794" s="2">
        <v>2958465</v>
      </c>
      <c r="BD794">
        <v>0</v>
      </c>
      <c r="BE794">
        <v>0</v>
      </c>
    </row>
    <row r="795" spans="1:57" x14ac:dyDescent="0.25">
      <c r="A795">
        <v>196485</v>
      </c>
      <c r="B795" t="s">
        <v>942</v>
      </c>
      <c r="C795">
        <v>22070147</v>
      </c>
      <c r="D795" t="s">
        <v>3</v>
      </c>
      <c r="E795">
        <v>1995</v>
      </c>
      <c r="F795">
        <v>60</v>
      </c>
      <c r="G795">
        <v>153</v>
      </c>
      <c r="H795" s="2">
        <v>44933</v>
      </c>
      <c r="I795" s="2">
        <v>2958465</v>
      </c>
      <c r="J795" s="2">
        <v>2958465</v>
      </c>
      <c r="K795" s="2">
        <v>44945</v>
      </c>
      <c r="L795" t="s">
        <v>81</v>
      </c>
      <c r="M795" t="s">
        <v>106</v>
      </c>
      <c r="N795">
        <v>1</v>
      </c>
      <c r="O795">
        <v>9</v>
      </c>
      <c r="P795">
        <v>0</v>
      </c>
      <c r="Q795">
        <v>0</v>
      </c>
      <c r="R795">
        <v>0</v>
      </c>
      <c r="S795">
        <v>1</v>
      </c>
      <c r="T795" t="s">
        <v>2</v>
      </c>
      <c r="U795" t="s">
        <v>6</v>
      </c>
      <c r="V795">
        <v>0</v>
      </c>
      <c r="X795">
        <v>0</v>
      </c>
      <c r="Z795">
        <v>0</v>
      </c>
      <c r="AB795">
        <v>19.78</v>
      </c>
      <c r="AC795">
        <v>0.14299999999999999</v>
      </c>
      <c r="AD795">
        <v>34</v>
      </c>
      <c r="AE795" s="4">
        <v>44952</v>
      </c>
      <c r="AF795">
        <v>18</v>
      </c>
      <c r="AG795">
        <v>16</v>
      </c>
      <c r="AH795" s="1">
        <v>1</v>
      </c>
      <c r="AI795">
        <v>6</v>
      </c>
      <c r="AJ795">
        <v>1</v>
      </c>
      <c r="AK795">
        <v>1</v>
      </c>
      <c r="AL795">
        <v>0</v>
      </c>
      <c r="AM795">
        <v>3</v>
      </c>
      <c r="AN795">
        <v>4</v>
      </c>
      <c r="AO795">
        <v>0</v>
      </c>
      <c r="AP795">
        <v>0</v>
      </c>
      <c r="AQ795">
        <v>0</v>
      </c>
      <c r="AR795">
        <v>0</v>
      </c>
      <c r="AS795">
        <v>0</v>
      </c>
      <c r="AU795">
        <v>0</v>
      </c>
      <c r="AW795">
        <v>0</v>
      </c>
      <c r="AX795">
        <v>0</v>
      </c>
      <c r="AY795">
        <v>0</v>
      </c>
      <c r="AZ795">
        <v>0</v>
      </c>
      <c r="BB795">
        <v>0</v>
      </c>
      <c r="BC795" s="2">
        <v>2958465</v>
      </c>
      <c r="BD795">
        <v>0</v>
      </c>
      <c r="BE795">
        <v>0</v>
      </c>
    </row>
    <row r="796" spans="1:57" hidden="1" x14ac:dyDescent="0.25">
      <c r="A796">
        <v>196810</v>
      </c>
      <c r="B796" t="s">
        <v>943</v>
      </c>
      <c r="C796">
        <v>22070982</v>
      </c>
      <c r="D796" t="s">
        <v>3</v>
      </c>
      <c r="E796">
        <v>1991</v>
      </c>
      <c r="F796">
        <v>52</v>
      </c>
      <c r="G796">
        <v>160</v>
      </c>
      <c r="H796" s="2">
        <v>44891</v>
      </c>
      <c r="I796" s="2">
        <v>44893</v>
      </c>
      <c r="J796" s="2">
        <v>2958465</v>
      </c>
      <c r="K796" s="2">
        <v>44896</v>
      </c>
      <c r="L796" t="s">
        <v>81</v>
      </c>
      <c r="M796" t="s">
        <v>106</v>
      </c>
      <c r="N796">
        <v>1</v>
      </c>
      <c r="O796">
        <v>51</v>
      </c>
      <c r="P796">
        <v>0</v>
      </c>
      <c r="Q796">
        <v>0</v>
      </c>
      <c r="R796">
        <v>0</v>
      </c>
      <c r="S796">
        <v>4</v>
      </c>
      <c r="T796" t="s">
        <v>2</v>
      </c>
      <c r="U796" t="s">
        <v>6</v>
      </c>
      <c r="V796">
        <v>2</v>
      </c>
      <c r="W796" t="s">
        <v>91</v>
      </c>
      <c r="X796">
        <v>0</v>
      </c>
      <c r="Z796">
        <v>0</v>
      </c>
      <c r="AD796">
        <v>22</v>
      </c>
      <c r="AE796" s="4">
        <v>44903</v>
      </c>
      <c r="AF796">
        <v>17</v>
      </c>
      <c r="AG796">
        <v>11</v>
      </c>
      <c r="AH796" s="1">
        <v>0</v>
      </c>
      <c r="AI796">
        <v>7</v>
      </c>
      <c r="AJ796">
        <v>1</v>
      </c>
      <c r="AK796">
        <v>0</v>
      </c>
      <c r="AL796">
        <v>1</v>
      </c>
      <c r="AM796">
        <v>4</v>
      </c>
      <c r="AN796">
        <v>5</v>
      </c>
      <c r="AO796">
        <v>0</v>
      </c>
      <c r="AP796">
        <v>0</v>
      </c>
      <c r="AQ796">
        <v>0</v>
      </c>
      <c r="AR796">
        <v>0</v>
      </c>
      <c r="AS796">
        <v>0</v>
      </c>
      <c r="AU796">
        <v>0</v>
      </c>
      <c r="AW796">
        <v>0</v>
      </c>
      <c r="AX796">
        <v>0</v>
      </c>
      <c r="AY796">
        <v>0</v>
      </c>
      <c r="AZ796">
        <v>0</v>
      </c>
      <c r="BB796">
        <v>0</v>
      </c>
      <c r="BC796" s="2">
        <v>2958465</v>
      </c>
      <c r="BD796">
        <v>0</v>
      </c>
      <c r="BE796">
        <v>0</v>
      </c>
    </row>
    <row r="797" spans="1:57" hidden="1" x14ac:dyDescent="0.25">
      <c r="A797">
        <v>196966</v>
      </c>
      <c r="B797" t="s">
        <v>944</v>
      </c>
      <c r="C797">
        <v>22404728</v>
      </c>
      <c r="D797" t="s">
        <v>3</v>
      </c>
      <c r="E797">
        <v>1991</v>
      </c>
      <c r="F797">
        <v>58</v>
      </c>
      <c r="G797">
        <v>156</v>
      </c>
      <c r="H797" s="2">
        <v>44915</v>
      </c>
      <c r="I797" s="2">
        <v>44917</v>
      </c>
      <c r="J797" s="2">
        <v>2958465</v>
      </c>
      <c r="K797" s="2">
        <v>44920</v>
      </c>
      <c r="L797" t="s">
        <v>82</v>
      </c>
      <c r="M797" t="s">
        <v>83</v>
      </c>
      <c r="N797">
        <v>1</v>
      </c>
      <c r="O797">
        <v>5</v>
      </c>
      <c r="P797">
        <v>0</v>
      </c>
      <c r="Q797">
        <v>0</v>
      </c>
      <c r="R797">
        <v>0</v>
      </c>
      <c r="S797">
        <v>1</v>
      </c>
      <c r="T797" t="s">
        <v>2</v>
      </c>
      <c r="U797" t="s">
        <v>6</v>
      </c>
      <c r="V797">
        <v>2</v>
      </c>
      <c r="W797" t="s">
        <v>91</v>
      </c>
      <c r="X797">
        <v>0</v>
      </c>
      <c r="Z797">
        <v>0</v>
      </c>
      <c r="AD797">
        <v>27</v>
      </c>
      <c r="AE797" s="4">
        <v>44925</v>
      </c>
      <c r="AF797">
        <v>14</v>
      </c>
      <c r="AG797">
        <v>6</v>
      </c>
      <c r="AH797" s="1">
        <v>0</v>
      </c>
      <c r="AI797">
        <v>1</v>
      </c>
      <c r="AJ797">
        <v>1</v>
      </c>
      <c r="AK797">
        <v>0</v>
      </c>
      <c r="AL797">
        <v>0</v>
      </c>
      <c r="AM797">
        <v>0</v>
      </c>
      <c r="AN797">
        <v>2</v>
      </c>
      <c r="AO797">
        <v>0</v>
      </c>
      <c r="AP797">
        <v>0</v>
      </c>
      <c r="AQ797">
        <v>0</v>
      </c>
      <c r="AR797">
        <v>0</v>
      </c>
      <c r="AS797">
        <v>0</v>
      </c>
      <c r="AU797">
        <v>0</v>
      </c>
      <c r="AW797">
        <v>0</v>
      </c>
      <c r="AX797">
        <v>0</v>
      </c>
      <c r="AY797">
        <v>0</v>
      </c>
      <c r="AZ797">
        <v>0</v>
      </c>
      <c r="BB797">
        <v>0</v>
      </c>
      <c r="BC797" s="2">
        <v>2958465</v>
      </c>
      <c r="BD797">
        <v>0</v>
      </c>
      <c r="BE797">
        <v>0</v>
      </c>
    </row>
    <row r="798" spans="1:57" hidden="1" x14ac:dyDescent="0.25">
      <c r="A798">
        <v>197311</v>
      </c>
      <c r="B798" t="s">
        <v>945</v>
      </c>
      <c r="C798">
        <v>22072329</v>
      </c>
      <c r="D798" t="s">
        <v>3</v>
      </c>
      <c r="E798">
        <v>1997</v>
      </c>
      <c r="F798">
        <v>60</v>
      </c>
      <c r="G798">
        <v>153</v>
      </c>
      <c r="H798" s="2">
        <v>44899</v>
      </c>
      <c r="I798" s="2">
        <v>44902</v>
      </c>
      <c r="J798" s="2">
        <v>2958465</v>
      </c>
      <c r="K798" s="2">
        <v>44905</v>
      </c>
      <c r="L798" t="s">
        <v>82</v>
      </c>
      <c r="M798" t="s">
        <v>83</v>
      </c>
      <c r="N798">
        <v>1</v>
      </c>
      <c r="O798">
        <v>6</v>
      </c>
      <c r="P798">
        <v>0</v>
      </c>
      <c r="Q798">
        <v>0</v>
      </c>
      <c r="R798">
        <v>1001</v>
      </c>
      <c r="S798">
        <v>3</v>
      </c>
      <c r="T798" t="s">
        <v>2</v>
      </c>
      <c r="U798" t="s">
        <v>6</v>
      </c>
      <c r="V798">
        <v>2</v>
      </c>
      <c r="W798" t="s">
        <v>91</v>
      </c>
      <c r="X798">
        <v>0</v>
      </c>
      <c r="Z798">
        <v>0</v>
      </c>
      <c r="AB798">
        <v>33.36</v>
      </c>
      <c r="AC798">
        <v>0.191</v>
      </c>
      <c r="AD798">
        <v>26</v>
      </c>
      <c r="AE798" s="4">
        <v>44913</v>
      </c>
      <c r="AF798">
        <v>12</v>
      </c>
      <c r="AG798">
        <v>9</v>
      </c>
      <c r="AH798" s="1">
        <v>0</v>
      </c>
      <c r="AI798">
        <v>2</v>
      </c>
      <c r="AJ798">
        <v>3</v>
      </c>
      <c r="AK798">
        <v>0</v>
      </c>
      <c r="AL798">
        <v>0</v>
      </c>
      <c r="AM798">
        <v>5</v>
      </c>
      <c r="AN798">
        <v>5</v>
      </c>
      <c r="AO798">
        <v>0</v>
      </c>
      <c r="AP798">
        <v>0</v>
      </c>
      <c r="AQ798">
        <v>0</v>
      </c>
      <c r="AR798">
        <v>0</v>
      </c>
      <c r="AS798">
        <v>0</v>
      </c>
      <c r="AU798">
        <v>0</v>
      </c>
      <c r="AW798">
        <v>0</v>
      </c>
      <c r="AX798">
        <v>0</v>
      </c>
      <c r="AY798">
        <v>0</v>
      </c>
      <c r="AZ798">
        <v>0</v>
      </c>
      <c r="BB798">
        <v>0</v>
      </c>
      <c r="BC798" s="2">
        <v>2958465</v>
      </c>
      <c r="BD798">
        <v>0</v>
      </c>
      <c r="BE798">
        <v>0</v>
      </c>
    </row>
    <row r="799" spans="1:57" hidden="1" x14ac:dyDescent="0.25">
      <c r="A799">
        <v>197415</v>
      </c>
      <c r="B799" t="s">
        <v>946</v>
      </c>
      <c r="C799">
        <v>22072523</v>
      </c>
      <c r="D799" t="s">
        <v>3</v>
      </c>
      <c r="E799">
        <v>1992</v>
      </c>
      <c r="F799">
        <v>55</v>
      </c>
      <c r="G799">
        <v>158</v>
      </c>
      <c r="H799" s="2">
        <v>44900</v>
      </c>
      <c r="I799" s="2">
        <v>44902</v>
      </c>
      <c r="J799" s="2">
        <v>2958465</v>
      </c>
      <c r="K799" s="2">
        <v>44905</v>
      </c>
      <c r="L799" t="s">
        <v>82</v>
      </c>
      <c r="M799" t="s">
        <v>83</v>
      </c>
      <c r="N799">
        <v>1</v>
      </c>
      <c r="O799">
        <v>10</v>
      </c>
      <c r="P799">
        <v>0</v>
      </c>
      <c r="Q799">
        <v>0</v>
      </c>
      <c r="R799">
        <v>0</v>
      </c>
      <c r="S799">
        <v>1</v>
      </c>
      <c r="T799" t="s">
        <v>8</v>
      </c>
      <c r="U799" t="s">
        <v>6</v>
      </c>
      <c r="V799">
        <v>2</v>
      </c>
      <c r="W799" t="s">
        <v>91</v>
      </c>
      <c r="X799">
        <v>0</v>
      </c>
      <c r="Z799">
        <v>0</v>
      </c>
      <c r="AD799">
        <v>18</v>
      </c>
      <c r="AE799" s="4">
        <v>44912</v>
      </c>
      <c r="AF799">
        <v>9</v>
      </c>
      <c r="AG799">
        <v>7</v>
      </c>
      <c r="AH799" s="1">
        <v>1</v>
      </c>
      <c r="AI799">
        <v>5</v>
      </c>
      <c r="AJ799">
        <v>1</v>
      </c>
      <c r="AK799">
        <v>1</v>
      </c>
      <c r="AL799">
        <v>1</v>
      </c>
      <c r="AM799">
        <v>3</v>
      </c>
      <c r="AN799">
        <v>5</v>
      </c>
      <c r="AO799">
        <v>0</v>
      </c>
      <c r="AP799">
        <v>0</v>
      </c>
      <c r="AQ799">
        <v>0</v>
      </c>
      <c r="AR799">
        <v>0</v>
      </c>
      <c r="AS799">
        <v>0</v>
      </c>
      <c r="AU799">
        <v>0</v>
      </c>
      <c r="AW799">
        <v>0</v>
      </c>
      <c r="AX799">
        <v>0</v>
      </c>
      <c r="AY799">
        <v>0</v>
      </c>
      <c r="AZ799">
        <v>0</v>
      </c>
      <c r="BB799">
        <v>0</v>
      </c>
      <c r="BC799" s="2">
        <v>2958465</v>
      </c>
      <c r="BD799">
        <v>0</v>
      </c>
      <c r="BE799">
        <v>0</v>
      </c>
    </row>
    <row r="800" spans="1:57" hidden="1" x14ac:dyDescent="0.25">
      <c r="A800">
        <v>197422</v>
      </c>
      <c r="B800" t="s">
        <v>947</v>
      </c>
      <c r="C800">
        <v>22072577</v>
      </c>
      <c r="D800" t="s">
        <v>3</v>
      </c>
      <c r="E800">
        <v>1994</v>
      </c>
      <c r="F800">
        <v>52</v>
      </c>
      <c r="G800">
        <v>160</v>
      </c>
      <c r="H800" s="2">
        <v>44900</v>
      </c>
      <c r="I800" s="2">
        <v>44902</v>
      </c>
      <c r="J800" s="2">
        <v>2958465</v>
      </c>
      <c r="K800" s="2">
        <v>44905</v>
      </c>
      <c r="L800" t="s">
        <v>82</v>
      </c>
      <c r="M800" t="s">
        <v>83</v>
      </c>
      <c r="N800">
        <v>1</v>
      </c>
      <c r="O800">
        <v>4</v>
      </c>
      <c r="P800">
        <v>0</v>
      </c>
      <c r="Q800">
        <v>0</v>
      </c>
      <c r="R800">
        <v>0</v>
      </c>
      <c r="S800">
        <v>2</v>
      </c>
      <c r="T800" t="s">
        <v>8</v>
      </c>
      <c r="U800" t="s">
        <v>11</v>
      </c>
      <c r="V800">
        <v>2</v>
      </c>
      <c r="W800" t="s">
        <v>91</v>
      </c>
      <c r="X800">
        <v>0</v>
      </c>
      <c r="Z800">
        <v>0</v>
      </c>
      <c r="AB800">
        <v>22.62</v>
      </c>
      <c r="AC800">
        <v>0.246</v>
      </c>
      <c r="AD800">
        <v>17</v>
      </c>
      <c r="AE800" s="4">
        <v>44913</v>
      </c>
      <c r="AF800">
        <v>13</v>
      </c>
      <c r="AG800">
        <v>12</v>
      </c>
      <c r="AH800" s="1">
        <v>0</v>
      </c>
      <c r="AI800">
        <v>7</v>
      </c>
      <c r="AJ800">
        <v>2</v>
      </c>
      <c r="AK800">
        <v>0</v>
      </c>
      <c r="AL800">
        <v>0</v>
      </c>
      <c r="AM800">
        <v>2</v>
      </c>
      <c r="AN800">
        <v>4</v>
      </c>
      <c r="AO800">
        <v>0</v>
      </c>
      <c r="AP800">
        <v>0</v>
      </c>
      <c r="AQ800">
        <v>0</v>
      </c>
      <c r="AR800">
        <v>0</v>
      </c>
      <c r="AS800">
        <v>0</v>
      </c>
      <c r="AU800">
        <v>0</v>
      </c>
      <c r="AW800">
        <v>0</v>
      </c>
      <c r="AX800">
        <v>0</v>
      </c>
      <c r="AY800">
        <v>0</v>
      </c>
      <c r="AZ800">
        <v>0</v>
      </c>
      <c r="BB800">
        <v>0</v>
      </c>
      <c r="BC800" s="2">
        <v>2958465</v>
      </c>
      <c r="BD800">
        <v>0</v>
      </c>
      <c r="BE800">
        <v>0</v>
      </c>
    </row>
    <row r="801" spans="1:57" hidden="1" x14ac:dyDescent="0.25">
      <c r="A801">
        <v>197592</v>
      </c>
      <c r="B801" t="s">
        <v>948</v>
      </c>
      <c r="C801">
        <v>22072968</v>
      </c>
      <c r="D801" t="s">
        <v>3</v>
      </c>
      <c r="E801">
        <v>1994</v>
      </c>
      <c r="F801">
        <v>55</v>
      </c>
      <c r="G801">
        <v>167</v>
      </c>
      <c r="H801" s="2">
        <v>44901</v>
      </c>
      <c r="I801" s="2">
        <v>44906</v>
      </c>
      <c r="J801" s="2">
        <v>2958465</v>
      </c>
      <c r="K801" s="2">
        <v>44909</v>
      </c>
      <c r="L801" t="s">
        <v>90</v>
      </c>
      <c r="M801" t="s">
        <v>949</v>
      </c>
      <c r="N801">
        <v>1</v>
      </c>
      <c r="P801">
        <v>0</v>
      </c>
      <c r="Q801">
        <v>0</v>
      </c>
      <c r="R801">
        <v>0</v>
      </c>
      <c r="S801" t="s">
        <v>17</v>
      </c>
      <c r="T801" t="s">
        <v>2</v>
      </c>
      <c r="U801" t="s">
        <v>6</v>
      </c>
      <c r="V801">
        <v>2</v>
      </c>
      <c r="W801">
        <v>300</v>
      </c>
      <c r="X801">
        <v>0</v>
      </c>
      <c r="Z801">
        <v>0</v>
      </c>
      <c r="AD801">
        <v>14</v>
      </c>
      <c r="AE801" s="4">
        <v>44914</v>
      </c>
      <c r="AF801">
        <v>7</v>
      </c>
      <c r="AG801">
        <v>4</v>
      </c>
      <c r="AH801" s="1">
        <v>0</v>
      </c>
      <c r="AI801">
        <v>2</v>
      </c>
      <c r="AJ801">
        <v>1</v>
      </c>
      <c r="AK801">
        <v>0</v>
      </c>
      <c r="AL801">
        <v>0</v>
      </c>
      <c r="AM801">
        <v>0</v>
      </c>
      <c r="AN801">
        <v>3</v>
      </c>
      <c r="AO801">
        <v>0</v>
      </c>
      <c r="AP801">
        <v>0</v>
      </c>
      <c r="AQ801">
        <v>0</v>
      </c>
      <c r="AR801">
        <v>0</v>
      </c>
      <c r="AS801">
        <v>0</v>
      </c>
      <c r="AU801">
        <v>0</v>
      </c>
      <c r="AW801">
        <v>0</v>
      </c>
      <c r="AX801">
        <v>0</v>
      </c>
      <c r="AY801">
        <v>0</v>
      </c>
      <c r="AZ801">
        <v>0</v>
      </c>
      <c r="BB801">
        <v>0</v>
      </c>
      <c r="BC801" s="2">
        <v>2958465</v>
      </c>
      <c r="BD801">
        <v>0</v>
      </c>
      <c r="BE801">
        <v>0</v>
      </c>
    </row>
    <row r="802" spans="1:57" hidden="1" x14ac:dyDescent="0.25">
      <c r="A802">
        <v>197926</v>
      </c>
      <c r="B802" t="s">
        <v>950</v>
      </c>
      <c r="C802">
        <v>22073732</v>
      </c>
      <c r="D802" t="s">
        <v>3</v>
      </c>
      <c r="E802">
        <v>1991</v>
      </c>
      <c r="F802">
        <v>50</v>
      </c>
      <c r="G802">
        <v>159</v>
      </c>
      <c r="H802" s="2">
        <v>44906</v>
      </c>
      <c r="I802" s="2">
        <v>44926</v>
      </c>
      <c r="J802" s="2">
        <v>2958465</v>
      </c>
      <c r="K802" s="2">
        <v>44910</v>
      </c>
      <c r="L802" t="s">
        <v>82</v>
      </c>
      <c r="M802" t="s">
        <v>83</v>
      </c>
      <c r="N802">
        <v>1</v>
      </c>
      <c r="O802">
        <v>10</v>
      </c>
      <c r="P802">
        <v>0</v>
      </c>
      <c r="Q802">
        <v>0</v>
      </c>
      <c r="R802">
        <v>1011</v>
      </c>
      <c r="S802">
        <v>6</v>
      </c>
      <c r="T802" t="s">
        <v>2</v>
      </c>
      <c r="U802" t="s">
        <v>6</v>
      </c>
      <c r="V802">
        <v>2</v>
      </c>
      <c r="W802" t="s">
        <v>91</v>
      </c>
      <c r="X802">
        <v>0</v>
      </c>
      <c r="Z802">
        <v>0</v>
      </c>
      <c r="AB802">
        <v>15.22</v>
      </c>
      <c r="AC802">
        <v>0.57999999999999996</v>
      </c>
      <c r="AD802">
        <v>19</v>
      </c>
      <c r="AE802" s="4">
        <v>44918</v>
      </c>
      <c r="AF802">
        <v>15</v>
      </c>
      <c r="AG802">
        <v>14</v>
      </c>
      <c r="AH802" s="1">
        <v>1</v>
      </c>
      <c r="AI802">
        <v>5</v>
      </c>
      <c r="AJ802">
        <v>0</v>
      </c>
      <c r="AK802">
        <v>1</v>
      </c>
      <c r="AL802">
        <v>0</v>
      </c>
      <c r="AM802">
        <v>2</v>
      </c>
      <c r="AN802">
        <v>6</v>
      </c>
      <c r="AO802">
        <v>0</v>
      </c>
      <c r="AP802">
        <v>0</v>
      </c>
      <c r="AQ802">
        <v>0</v>
      </c>
      <c r="AR802">
        <v>0</v>
      </c>
      <c r="AS802">
        <v>0</v>
      </c>
      <c r="AU802">
        <v>0</v>
      </c>
      <c r="AW802">
        <v>0</v>
      </c>
      <c r="AX802">
        <v>0</v>
      </c>
      <c r="AY802">
        <v>0</v>
      </c>
      <c r="AZ802">
        <v>0</v>
      </c>
      <c r="BB802">
        <v>0</v>
      </c>
      <c r="BC802" s="2">
        <v>2958465</v>
      </c>
      <c r="BD802">
        <v>0</v>
      </c>
      <c r="BE802">
        <v>0</v>
      </c>
    </row>
    <row r="803" spans="1:57" hidden="1" x14ac:dyDescent="0.25">
      <c r="A803">
        <v>197977</v>
      </c>
      <c r="B803" t="s">
        <v>951</v>
      </c>
      <c r="C803">
        <v>22073845</v>
      </c>
      <c r="D803" t="s">
        <v>3</v>
      </c>
      <c r="E803">
        <v>1993</v>
      </c>
      <c r="F803">
        <v>48</v>
      </c>
      <c r="G803">
        <v>152</v>
      </c>
      <c r="H803" s="2">
        <v>44906</v>
      </c>
      <c r="I803" s="2">
        <v>44907</v>
      </c>
      <c r="J803" s="2">
        <v>2958465</v>
      </c>
      <c r="K803" s="2">
        <v>44909</v>
      </c>
      <c r="L803" t="s">
        <v>82</v>
      </c>
      <c r="M803" t="s">
        <v>200</v>
      </c>
      <c r="N803">
        <v>1</v>
      </c>
      <c r="O803">
        <v>8</v>
      </c>
      <c r="P803">
        <v>0</v>
      </c>
      <c r="Q803">
        <v>0</v>
      </c>
      <c r="R803">
        <v>0</v>
      </c>
      <c r="S803">
        <v>1</v>
      </c>
      <c r="T803" t="s">
        <v>2</v>
      </c>
      <c r="U803" t="s">
        <v>733</v>
      </c>
      <c r="V803">
        <v>1</v>
      </c>
      <c r="W803" t="s">
        <v>811</v>
      </c>
      <c r="X803">
        <v>0</v>
      </c>
      <c r="Z803">
        <v>0</v>
      </c>
      <c r="AB803">
        <v>21.59</v>
      </c>
      <c r="AC803">
        <v>0.25900000000000001</v>
      </c>
      <c r="AD803">
        <v>13</v>
      </c>
      <c r="AE803" s="4">
        <v>44916</v>
      </c>
      <c r="AF803">
        <v>10</v>
      </c>
      <c r="AG803">
        <v>9</v>
      </c>
      <c r="AH803" s="1">
        <v>0</v>
      </c>
      <c r="AI803">
        <v>6</v>
      </c>
      <c r="AJ803">
        <v>0</v>
      </c>
      <c r="AK803">
        <v>0</v>
      </c>
      <c r="AL803">
        <v>0</v>
      </c>
      <c r="AM803">
        <v>4</v>
      </c>
      <c r="AN803">
        <v>4</v>
      </c>
      <c r="AO803">
        <v>0</v>
      </c>
      <c r="AP803">
        <v>0</v>
      </c>
      <c r="AQ803">
        <v>0</v>
      </c>
      <c r="AR803">
        <v>0</v>
      </c>
      <c r="AS803">
        <v>0</v>
      </c>
      <c r="AU803">
        <v>0</v>
      </c>
      <c r="AW803">
        <v>0</v>
      </c>
      <c r="AX803">
        <v>0</v>
      </c>
      <c r="AY803">
        <v>0</v>
      </c>
      <c r="AZ803">
        <v>0</v>
      </c>
      <c r="BB803">
        <v>0</v>
      </c>
      <c r="BC803" s="2">
        <v>2958465</v>
      </c>
      <c r="BD803">
        <v>0</v>
      </c>
      <c r="BE803">
        <v>0</v>
      </c>
    </row>
    <row r="804" spans="1:57" hidden="1" x14ac:dyDescent="0.25">
      <c r="A804">
        <v>198102</v>
      </c>
      <c r="B804" t="s">
        <v>952</v>
      </c>
      <c r="C804">
        <v>22074155</v>
      </c>
      <c r="D804" t="s">
        <v>3</v>
      </c>
      <c r="E804">
        <v>1998</v>
      </c>
      <c r="F804">
        <v>62</v>
      </c>
      <c r="G804">
        <v>155</v>
      </c>
      <c r="H804" s="2">
        <v>44897</v>
      </c>
      <c r="I804" s="2">
        <v>44910</v>
      </c>
      <c r="J804" s="2">
        <v>2958465</v>
      </c>
      <c r="K804" s="2">
        <v>44912</v>
      </c>
      <c r="L804" t="s">
        <v>81</v>
      </c>
      <c r="M804" t="s">
        <v>106</v>
      </c>
      <c r="N804">
        <v>1</v>
      </c>
      <c r="O804" t="s">
        <v>867</v>
      </c>
      <c r="P804">
        <v>0</v>
      </c>
      <c r="Q804">
        <v>0</v>
      </c>
      <c r="R804">
        <v>0</v>
      </c>
      <c r="S804" t="s">
        <v>953</v>
      </c>
      <c r="T804" t="s">
        <v>2</v>
      </c>
      <c r="U804" t="s">
        <v>11</v>
      </c>
      <c r="V804">
        <v>1</v>
      </c>
      <c r="W804" t="s">
        <v>98</v>
      </c>
      <c r="X804">
        <v>0</v>
      </c>
      <c r="Z804">
        <v>0</v>
      </c>
      <c r="AD804">
        <v>20</v>
      </c>
      <c r="AE804" s="4">
        <v>44919</v>
      </c>
      <c r="AF804">
        <v>15</v>
      </c>
      <c r="AG804">
        <v>14</v>
      </c>
      <c r="AH804" s="1">
        <v>2</v>
      </c>
      <c r="AI804">
        <v>9</v>
      </c>
      <c r="AJ804">
        <v>1</v>
      </c>
      <c r="AK804">
        <v>1</v>
      </c>
      <c r="AL804">
        <v>0</v>
      </c>
      <c r="AM804">
        <v>5</v>
      </c>
      <c r="AN804">
        <v>6</v>
      </c>
      <c r="AO804">
        <v>0</v>
      </c>
      <c r="AP804">
        <v>0</v>
      </c>
      <c r="AQ804">
        <v>0</v>
      </c>
      <c r="AR804">
        <v>0</v>
      </c>
      <c r="AS804">
        <v>0</v>
      </c>
      <c r="AU804">
        <v>0</v>
      </c>
      <c r="AW804">
        <v>0</v>
      </c>
      <c r="AX804">
        <v>0</v>
      </c>
      <c r="AY804">
        <v>0</v>
      </c>
      <c r="AZ804">
        <v>0</v>
      </c>
      <c r="BB804">
        <v>0</v>
      </c>
      <c r="BC804" s="2">
        <v>2958465</v>
      </c>
      <c r="BD804">
        <v>0</v>
      </c>
      <c r="BE804">
        <v>0</v>
      </c>
    </row>
    <row r="805" spans="1:57" hidden="1" x14ac:dyDescent="0.25">
      <c r="A805">
        <v>198178</v>
      </c>
      <c r="B805" t="s">
        <v>954</v>
      </c>
      <c r="C805">
        <v>22074317</v>
      </c>
      <c r="D805" t="s">
        <v>3</v>
      </c>
      <c r="E805">
        <v>1993</v>
      </c>
      <c r="F805">
        <v>56</v>
      </c>
      <c r="G805">
        <v>160</v>
      </c>
      <c r="H805" s="2">
        <v>44908</v>
      </c>
      <c r="I805" s="2">
        <v>44911</v>
      </c>
      <c r="J805" s="2">
        <v>2958465</v>
      </c>
      <c r="K805" s="2">
        <v>44914</v>
      </c>
      <c r="L805" t="s">
        <v>82</v>
      </c>
      <c r="M805" t="s">
        <v>83</v>
      </c>
      <c r="N805">
        <v>1</v>
      </c>
      <c r="P805">
        <v>0</v>
      </c>
      <c r="Q805">
        <v>0</v>
      </c>
      <c r="R805">
        <v>10</v>
      </c>
      <c r="S805">
        <v>4</v>
      </c>
      <c r="T805" t="s">
        <v>8</v>
      </c>
      <c r="U805" t="s">
        <v>6</v>
      </c>
      <c r="V805">
        <v>2</v>
      </c>
      <c r="W805" t="s">
        <v>91</v>
      </c>
      <c r="X805">
        <v>0</v>
      </c>
      <c r="Z805">
        <v>0</v>
      </c>
      <c r="AD805">
        <v>15</v>
      </c>
      <c r="AE805" s="4">
        <v>44922.515277777777</v>
      </c>
      <c r="AF805">
        <v>9</v>
      </c>
      <c r="AG805">
        <v>8</v>
      </c>
      <c r="AH805" s="1">
        <v>1</v>
      </c>
      <c r="AI805">
        <v>4</v>
      </c>
      <c r="AJ805">
        <v>2</v>
      </c>
      <c r="AK805">
        <v>0</v>
      </c>
      <c r="AL805">
        <v>1</v>
      </c>
      <c r="AM805">
        <v>0</v>
      </c>
      <c r="AN805">
        <v>1</v>
      </c>
      <c r="AO805">
        <v>0</v>
      </c>
      <c r="AP805">
        <v>0</v>
      </c>
      <c r="AQ805">
        <v>0</v>
      </c>
      <c r="AR805">
        <v>0</v>
      </c>
      <c r="AS805">
        <v>0</v>
      </c>
      <c r="AU805">
        <v>0</v>
      </c>
      <c r="AW805">
        <v>0</v>
      </c>
      <c r="AX805">
        <v>0</v>
      </c>
      <c r="AY805">
        <v>0</v>
      </c>
      <c r="AZ805">
        <v>0</v>
      </c>
      <c r="BB805">
        <v>0</v>
      </c>
      <c r="BC805" s="2">
        <v>2958465</v>
      </c>
      <c r="BD805">
        <v>0</v>
      </c>
      <c r="BE805">
        <v>0</v>
      </c>
    </row>
    <row r="806" spans="1:57" hidden="1" x14ac:dyDescent="0.25">
      <c r="A806">
        <v>198592</v>
      </c>
      <c r="B806" t="s">
        <v>955</v>
      </c>
      <c r="C806">
        <v>22075292</v>
      </c>
      <c r="D806" t="s">
        <v>3</v>
      </c>
      <c r="E806">
        <v>1998</v>
      </c>
      <c r="F806">
        <v>65</v>
      </c>
      <c r="G806">
        <v>152</v>
      </c>
      <c r="H806" s="2">
        <v>44922</v>
      </c>
      <c r="I806" s="2">
        <v>44925</v>
      </c>
      <c r="J806" s="2">
        <v>2958102</v>
      </c>
      <c r="K806" s="2">
        <v>44928</v>
      </c>
      <c r="L806" t="s">
        <v>81</v>
      </c>
      <c r="M806" t="s">
        <v>106</v>
      </c>
      <c r="N806">
        <v>1</v>
      </c>
      <c r="O806">
        <v>7</v>
      </c>
      <c r="P806">
        <v>0</v>
      </c>
      <c r="Q806">
        <v>0</v>
      </c>
      <c r="R806">
        <v>10</v>
      </c>
      <c r="T806" t="s">
        <v>2</v>
      </c>
      <c r="U806" t="s">
        <v>6</v>
      </c>
      <c r="V806">
        <v>2</v>
      </c>
      <c r="W806" t="s">
        <v>91</v>
      </c>
      <c r="X806">
        <v>0</v>
      </c>
      <c r="Z806">
        <v>0</v>
      </c>
      <c r="AD806">
        <v>30</v>
      </c>
      <c r="AE806" s="4">
        <v>44933</v>
      </c>
      <c r="AF806">
        <v>11</v>
      </c>
      <c r="AG806">
        <v>5</v>
      </c>
      <c r="AH806" s="1">
        <v>0</v>
      </c>
      <c r="AI806">
        <v>3</v>
      </c>
      <c r="AJ806">
        <v>1</v>
      </c>
      <c r="AK806">
        <v>0</v>
      </c>
      <c r="AL806">
        <v>0</v>
      </c>
      <c r="AM806">
        <v>0</v>
      </c>
      <c r="AN806">
        <v>4</v>
      </c>
      <c r="AO806">
        <v>0</v>
      </c>
      <c r="AP806">
        <v>0</v>
      </c>
      <c r="AQ806">
        <v>0</v>
      </c>
      <c r="AR806">
        <v>0</v>
      </c>
      <c r="AS806">
        <v>0</v>
      </c>
      <c r="AU806">
        <v>0</v>
      </c>
      <c r="AW806">
        <v>0</v>
      </c>
      <c r="AX806">
        <v>0</v>
      </c>
      <c r="AY806">
        <v>0</v>
      </c>
      <c r="AZ806">
        <v>0</v>
      </c>
      <c r="BB806">
        <v>0</v>
      </c>
      <c r="BC806" s="2">
        <v>2958465</v>
      </c>
      <c r="BD806">
        <v>0</v>
      </c>
      <c r="BE806">
        <v>0</v>
      </c>
    </row>
    <row r="807" spans="1:57" hidden="1" x14ac:dyDescent="0.25">
      <c r="A807">
        <v>199095</v>
      </c>
      <c r="B807" t="s">
        <v>956</v>
      </c>
      <c r="C807">
        <v>22076416</v>
      </c>
      <c r="D807" t="s">
        <v>3</v>
      </c>
      <c r="E807">
        <v>1988</v>
      </c>
      <c r="F807">
        <v>50</v>
      </c>
      <c r="G807">
        <v>154</v>
      </c>
      <c r="H807" s="2">
        <v>44919</v>
      </c>
      <c r="I807" s="2">
        <v>44923</v>
      </c>
      <c r="J807" s="2">
        <v>2958465</v>
      </c>
      <c r="K807" s="2">
        <v>44925</v>
      </c>
      <c r="L807" t="s">
        <v>82</v>
      </c>
      <c r="M807" t="s">
        <v>106</v>
      </c>
      <c r="N807">
        <v>1</v>
      </c>
      <c r="P807">
        <v>0</v>
      </c>
      <c r="Q807">
        <v>0</v>
      </c>
      <c r="R807">
        <v>1001</v>
      </c>
      <c r="S807">
        <v>4</v>
      </c>
      <c r="T807" t="s">
        <v>2</v>
      </c>
      <c r="U807" t="s">
        <v>11</v>
      </c>
      <c r="V807">
        <v>1</v>
      </c>
      <c r="W807" t="s">
        <v>98</v>
      </c>
      <c r="X807">
        <v>0</v>
      </c>
      <c r="Z807">
        <v>0</v>
      </c>
      <c r="AB807">
        <v>89.03</v>
      </c>
      <c r="AC807">
        <v>0.35399999999999998</v>
      </c>
      <c r="AD807">
        <v>34</v>
      </c>
      <c r="AE807" s="4">
        <v>44932</v>
      </c>
      <c r="AF807">
        <v>24</v>
      </c>
      <c r="AG807">
        <v>15</v>
      </c>
      <c r="AH807" s="1">
        <v>0</v>
      </c>
      <c r="AI807">
        <v>8</v>
      </c>
      <c r="AJ807">
        <v>1</v>
      </c>
      <c r="AK807">
        <v>1</v>
      </c>
      <c r="AL807">
        <v>1</v>
      </c>
      <c r="AM807">
        <v>2</v>
      </c>
      <c r="AN807">
        <v>4</v>
      </c>
      <c r="AO807">
        <v>0</v>
      </c>
      <c r="AP807">
        <v>0</v>
      </c>
      <c r="AQ807">
        <v>0</v>
      </c>
      <c r="AR807">
        <v>0</v>
      </c>
      <c r="AS807">
        <v>0</v>
      </c>
      <c r="AU807">
        <v>0</v>
      </c>
      <c r="AW807">
        <v>0</v>
      </c>
      <c r="AX807">
        <v>0</v>
      </c>
      <c r="AY807">
        <v>0</v>
      </c>
      <c r="AZ807">
        <v>0</v>
      </c>
      <c r="BB807">
        <v>0</v>
      </c>
      <c r="BC807" s="2">
        <v>2958465</v>
      </c>
      <c r="BD807">
        <v>0</v>
      </c>
      <c r="BE807">
        <v>0</v>
      </c>
    </row>
    <row r="808" spans="1:57" x14ac:dyDescent="0.25">
      <c r="A808">
        <v>199793</v>
      </c>
      <c r="B808" t="s">
        <v>957</v>
      </c>
      <c r="C808">
        <v>23000741</v>
      </c>
      <c r="D808" t="s">
        <v>3</v>
      </c>
      <c r="E808">
        <v>1992</v>
      </c>
      <c r="F808">
        <v>61</v>
      </c>
      <c r="G808">
        <v>153</v>
      </c>
      <c r="H808" s="2">
        <v>44938</v>
      </c>
      <c r="I808" s="2">
        <v>2958465</v>
      </c>
      <c r="J808" s="2">
        <v>2958465</v>
      </c>
      <c r="K808" s="2">
        <v>44942</v>
      </c>
      <c r="L808" t="s">
        <v>81</v>
      </c>
      <c r="M808" t="s">
        <v>175</v>
      </c>
      <c r="N808">
        <v>1</v>
      </c>
      <c r="O808">
        <v>11</v>
      </c>
      <c r="P808">
        <v>0</v>
      </c>
      <c r="Q808">
        <v>0</v>
      </c>
      <c r="R808">
        <v>0</v>
      </c>
      <c r="S808">
        <v>2</v>
      </c>
      <c r="T808" t="s">
        <v>2</v>
      </c>
      <c r="U808" t="s">
        <v>7</v>
      </c>
      <c r="V808">
        <v>0</v>
      </c>
      <c r="X808">
        <v>0</v>
      </c>
      <c r="Z808">
        <v>0</v>
      </c>
      <c r="AB808">
        <v>22.75</v>
      </c>
      <c r="AC808">
        <v>8.5000000000000006E-2</v>
      </c>
      <c r="AD808">
        <v>24</v>
      </c>
      <c r="AE808" s="4">
        <v>44949</v>
      </c>
      <c r="AF808">
        <v>15</v>
      </c>
      <c r="AG808">
        <v>10</v>
      </c>
      <c r="AH808" s="1">
        <v>0</v>
      </c>
      <c r="AI808">
        <v>0</v>
      </c>
      <c r="AJ808">
        <v>2</v>
      </c>
      <c r="AK808">
        <v>0</v>
      </c>
      <c r="AL808">
        <v>1</v>
      </c>
      <c r="AM808">
        <v>0</v>
      </c>
      <c r="AN808">
        <v>1</v>
      </c>
      <c r="AO808">
        <v>0</v>
      </c>
      <c r="AP808">
        <v>0</v>
      </c>
      <c r="AQ808">
        <v>0</v>
      </c>
      <c r="AR808">
        <v>0</v>
      </c>
      <c r="AS808">
        <v>0</v>
      </c>
      <c r="AU808">
        <v>0</v>
      </c>
      <c r="AW808">
        <v>0</v>
      </c>
      <c r="AX808">
        <v>0</v>
      </c>
      <c r="AY808">
        <v>0</v>
      </c>
      <c r="AZ808">
        <v>0</v>
      </c>
      <c r="BB808">
        <v>0</v>
      </c>
      <c r="BC808" s="2">
        <v>2958465</v>
      </c>
      <c r="BD808">
        <v>0</v>
      </c>
      <c r="BE808">
        <v>0</v>
      </c>
    </row>
    <row r="809" spans="1:57" x14ac:dyDescent="0.25">
      <c r="A809">
        <v>199978</v>
      </c>
      <c r="B809" t="s">
        <v>958</v>
      </c>
      <c r="C809">
        <v>23001306</v>
      </c>
      <c r="D809" t="s">
        <v>3</v>
      </c>
      <c r="E809">
        <v>1994</v>
      </c>
      <c r="F809">
        <v>57</v>
      </c>
      <c r="G809">
        <v>152</v>
      </c>
      <c r="H809" s="2">
        <v>44953</v>
      </c>
      <c r="I809" s="2">
        <v>2958465</v>
      </c>
      <c r="J809" s="2">
        <v>2958465</v>
      </c>
      <c r="K809" s="2">
        <v>44957</v>
      </c>
      <c r="L809" t="s">
        <v>82</v>
      </c>
      <c r="M809" t="s">
        <v>83</v>
      </c>
      <c r="N809">
        <v>1</v>
      </c>
      <c r="O809">
        <v>14.5</v>
      </c>
      <c r="P809">
        <v>0</v>
      </c>
      <c r="Q809">
        <v>1</v>
      </c>
      <c r="R809">
        <v>0</v>
      </c>
      <c r="S809">
        <v>3</v>
      </c>
      <c r="T809" t="s">
        <v>2</v>
      </c>
      <c r="U809" t="s">
        <v>928</v>
      </c>
      <c r="V809">
        <v>0</v>
      </c>
      <c r="X809">
        <v>0</v>
      </c>
      <c r="Z809">
        <v>0</v>
      </c>
      <c r="AD809">
        <v>15</v>
      </c>
      <c r="AE809" s="4">
        <v>44962</v>
      </c>
      <c r="AF809">
        <v>11</v>
      </c>
      <c r="AG809">
        <v>5</v>
      </c>
      <c r="AH809" s="1">
        <v>0</v>
      </c>
      <c r="AI809">
        <v>3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U809">
        <v>0</v>
      </c>
      <c r="AW809">
        <v>0</v>
      </c>
      <c r="AX809">
        <v>0</v>
      </c>
      <c r="AY809">
        <v>0</v>
      </c>
      <c r="AZ809">
        <v>0</v>
      </c>
      <c r="BB809">
        <v>0</v>
      </c>
      <c r="BC809" s="2">
        <v>2958465</v>
      </c>
      <c r="BD809">
        <v>0</v>
      </c>
      <c r="BE809">
        <v>0</v>
      </c>
    </row>
    <row r="810" spans="1:57" x14ac:dyDescent="0.25">
      <c r="A810">
        <v>200113</v>
      </c>
      <c r="B810" t="s">
        <v>959</v>
      </c>
      <c r="C810">
        <v>23001890</v>
      </c>
      <c r="D810" t="s">
        <v>3</v>
      </c>
      <c r="E810">
        <v>1997</v>
      </c>
      <c r="F810">
        <v>60</v>
      </c>
      <c r="G810">
        <v>155</v>
      </c>
      <c r="H810" s="2">
        <v>44952</v>
      </c>
      <c r="I810" s="2">
        <v>2958465</v>
      </c>
      <c r="J810" s="2">
        <v>2958465</v>
      </c>
      <c r="K810" s="2">
        <v>44956</v>
      </c>
      <c r="L810" t="s">
        <v>82</v>
      </c>
      <c r="M810" t="s">
        <v>83</v>
      </c>
      <c r="N810">
        <v>1</v>
      </c>
      <c r="O810">
        <v>8.5</v>
      </c>
      <c r="P810">
        <v>0</v>
      </c>
      <c r="Q810">
        <v>0</v>
      </c>
      <c r="R810">
        <v>0</v>
      </c>
      <c r="S810">
        <v>1</v>
      </c>
      <c r="T810" t="s">
        <v>2</v>
      </c>
      <c r="U810" t="s">
        <v>6</v>
      </c>
      <c r="V810">
        <v>0</v>
      </c>
      <c r="X810">
        <v>0</v>
      </c>
      <c r="Z810">
        <v>0</v>
      </c>
      <c r="AB810">
        <v>26.42</v>
      </c>
      <c r="AC810">
        <v>0.36799999999999999</v>
      </c>
      <c r="AD810">
        <v>45</v>
      </c>
      <c r="AE810" s="4">
        <v>44963</v>
      </c>
      <c r="AF810">
        <v>25</v>
      </c>
      <c r="AG810">
        <v>16</v>
      </c>
      <c r="AH810" s="1">
        <v>1</v>
      </c>
      <c r="AI810">
        <v>3</v>
      </c>
      <c r="AJ810">
        <v>3</v>
      </c>
      <c r="AK810">
        <v>0</v>
      </c>
      <c r="AL810">
        <v>0</v>
      </c>
      <c r="AM810">
        <v>2</v>
      </c>
      <c r="AN810">
        <v>2</v>
      </c>
      <c r="AO810">
        <v>0</v>
      </c>
      <c r="AP810">
        <v>0</v>
      </c>
      <c r="AQ810">
        <v>0</v>
      </c>
      <c r="AR810">
        <v>0</v>
      </c>
      <c r="AS810">
        <v>0</v>
      </c>
      <c r="AU810">
        <v>0</v>
      </c>
      <c r="AW810">
        <v>0</v>
      </c>
      <c r="AX810">
        <v>0</v>
      </c>
      <c r="AY810">
        <v>0</v>
      </c>
      <c r="AZ810">
        <v>0</v>
      </c>
      <c r="BB810">
        <v>0</v>
      </c>
      <c r="BC810" s="2">
        <v>2958465</v>
      </c>
      <c r="BD810">
        <v>0</v>
      </c>
      <c r="BE810">
        <v>0</v>
      </c>
    </row>
    <row r="811" spans="1:57" x14ac:dyDescent="0.25">
      <c r="A811">
        <v>200181</v>
      </c>
      <c r="B811" t="s">
        <v>960</v>
      </c>
      <c r="C811">
        <v>23002263</v>
      </c>
      <c r="D811" t="s">
        <v>3</v>
      </c>
      <c r="E811">
        <v>1990</v>
      </c>
      <c r="F811">
        <v>52</v>
      </c>
      <c r="G811">
        <v>160</v>
      </c>
      <c r="H811" s="2">
        <v>44952</v>
      </c>
      <c r="I811" s="2">
        <v>2958465</v>
      </c>
      <c r="J811" s="2">
        <v>2958465</v>
      </c>
      <c r="K811" s="2">
        <v>44956</v>
      </c>
      <c r="L811" t="s">
        <v>82</v>
      </c>
      <c r="M811" t="s">
        <v>106</v>
      </c>
      <c r="N811">
        <v>1</v>
      </c>
      <c r="O811">
        <v>6</v>
      </c>
      <c r="P811">
        <v>0</v>
      </c>
      <c r="Q811">
        <v>0</v>
      </c>
      <c r="R811">
        <v>0</v>
      </c>
      <c r="S811">
        <v>3</v>
      </c>
      <c r="T811" t="s">
        <v>2</v>
      </c>
      <c r="U811" t="s">
        <v>6</v>
      </c>
      <c r="V811">
        <v>0</v>
      </c>
      <c r="X811">
        <v>0</v>
      </c>
      <c r="Z811">
        <v>0</v>
      </c>
      <c r="AB811">
        <v>79.739999999999995</v>
      </c>
      <c r="AC811">
        <v>0.187</v>
      </c>
      <c r="AD811">
        <v>28</v>
      </c>
      <c r="AE811" s="4">
        <v>44963</v>
      </c>
      <c r="AF811">
        <v>17</v>
      </c>
      <c r="AG811">
        <v>9</v>
      </c>
      <c r="AH811" s="1">
        <v>0</v>
      </c>
      <c r="AI811">
        <v>8</v>
      </c>
      <c r="AJ811">
        <v>0</v>
      </c>
      <c r="AK811">
        <v>1</v>
      </c>
      <c r="AL811">
        <v>0</v>
      </c>
      <c r="AM811">
        <v>4</v>
      </c>
      <c r="AN811">
        <v>5</v>
      </c>
      <c r="AO811">
        <v>0</v>
      </c>
      <c r="AP811">
        <v>0</v>
      </c>
      <c r="AQ811">
        <v>0</v>
      </c>
      <c r="AR811">
        <v>0</v>
      </c>
      <c r="AS811">
        <v>0</v>
      </c>
      <c r="AU811">
        <v>0</v>
      </c>
      <c r="AW811">
        <v>0</v>
      </c>
      <c r="AX811">
        <v>0</v>
      </c>
      <c r="AY811">
        <v>0</v>
      </c>
      <c r="AZ811">
        <v>0</v>
      </c>
      <c r="BB811">
        <v>0</v>
      </c>
      <c r="BC811" s="2">
        <v>2958465</v>
      </c>
      <c r="BD811">
        <v>0</v>
      </c>
      <c r="BE811">
        <v>0</v>
      </c>
    </row>
    <row r="812" spans="1:57" hidden="1" x14ac:dyDescent="0.25">
      <c r="A812">
        <v>200206</v>
      </c>
      <c r="B812" t="s">
        <v>961</v>
      </c>
      <c r="C812">
        <v>23002369</v>
      </c>
      <c r="D812" t="s">
        <v>3</v>
      </c>
      <c r="E812">
        <v>1986</v>
      </c>
      <c r="F812">
        <v>56</v>
      </c>
      <c r="G812">
        <v>160</v>
      </c>
      <c r="H812" s="2">
        <v>44942</v>
      </c>
      <c r="I812" s="2">
        <v>44944</v>
      </c>
      <c r="J812" s="2">
        <v>2958465</v>
      </c>
      <c r="K812" s="2">
        <v>44947</v>
      </c>
      <c r="L812" t="s">
        <v>82</v>
      </c>
      <c r="M812" t="s">
        <v>83</v>
      </c>
      <c r="N812">
        <v>1</v>
      </c>
      <c r="O812">
        <v>10.5</v>
      </c>
      <c r="P812">
        <v>1</v>
      </c>
      <c r="Q812">
        <v>1</v>
      </c>
      <c r="R812">
        <v>10</v>
      </c>
      <c r="S812">
        <v>3</v>
      </c>
      <c r="T812" t="s">
        <v>2</v>
      </c>
      <c r="U812" t="s">
        <v>11</v>
      </c>
      <c r="V812">
        <v>2</v>
      </c>
      <c r="W812" t="s">
        <v>91</v>
      </c>
      <c r="X812">
        <v>1</v>
      </c>
      <c r="Y812" t="s">
        <v>98</v>
      </c>
      <c r="Z812">
        <v>0</v>
      </c>
      <c r="AB812">
        <v>150.80000000000001</v>
      </c>
      <c r="AC812">
        <v>15.03</v>
      </c>
      <c r="AD812">
        <v>38</v>
      </c>
      <c r="AE812" s="4">
        <v>44955</v>
      </c>
      <c r="AF812">
        <v>17</v>
      </c>
      <c r="AG812">
        <v>13</v>
      </c>
      <c r="AH812" s="1">
        <v>1</v>
      </c>
      <c r="AI812">
        <v>5</v>
      </c>
      <c r="AJ812">
        <v>2</v>
      </c>
      <c r="AK812">
        <v>0</v>
      </c>
      <c r="AL812">
        <v>0</v>
      </c>
      <c r="AM812">
        <v>3</v>
      </c>
      <c r="AN812">
        <v>5</v>
      </c>
      <c r="AO812">
        <v>0</v>
      </c>
      <c r="AP812">
        <v>0</v>
      </c>
      <c r="AQ812">
        <v>0</v>
      </c>
      <c r="AR812">
        <v>0</v>
      </c>
      <c r="AS812">
        <v>0</v>
      </c>
      <c r="AU812">
        <v>0</v>
      </c>
      <c r="AW812">
        <v>0</v>
      </c>
      <c r="AX812">
        <v>0</v>
      </c>
      <c r="AY812">
        <v>0</v>
      </c>
      <c r="AZ812">
        <v>0</v>
      </c>
      <c r="BB812">
        <v>0</v>
      </c>
      <c r="BC812" s="2">
        <v>2958465</v>
      </c>
      <c r="BD812">
        <v>0</v>
      </c>
      <c r="BE812">
        <v>0</v>
      </c>
    </row>
    <row r="813" spans="1:57" hidden="1" x14ac:dyDescent="0.25">
      <c r="A813">
        <v>200254</v>
      </c>
      <c r="B813" t="s">
        <v>962</v>
      </c>
      <c r="C813">
        <v>23003066</v>
      </c>
      <c r="D813" t="s">
        <v>3</v>
      </c>
      <c r="E813">
        <v>1990</v>
      </c>
      <c r="F813">
        <v>65</v>
      </c>
      <c r="G813">
        <v>158</v>
      </c>
      <c r="H813" s="2">
        <v>44951</v>
      </c>
      <c r="I813" s="2">
        <v>44954</v>
      </c>
      <c r="J813" s="2">
        <v>2958465</v>
      </c>
      <c r="K813" s="2">
        <v>44957</v>
      </c>
      <c r="L813" t="s">
        <v>82</v>
      </c>
      <c r="M813" t="s">
        <v>83</v>
      </c>
      <c r="N813">
        <v>1</v>
      </c>
      <c r="P813">
        <v>0</v>
      </c>
      <c r="Q813">
        <v>0</v>
      </c>
      <c r="R813" t="s">
        <v>79</v>
      </c>
      <c r="S813" t="s">
        <v>79</v>
      </c>
      <c r="T813" t="s">
        <v>2</v>
      </c>
      <c r="U813" t="s">
        <v>6</v>
      </c>
      <c r="V813">
        <v>2</v>
      </c>
      <c r="W813" t="s">
        <v>91</v>
      </c>
      <c r="X813">
        <v>0</v>
      </c>
      <c r="Z813">
        <v>0</v>
      </c>
      <c r="AD813">
        <v>40</v>
      </c>
      <c r="AE813" s="4">
        <v>44962</v>
      </c>
      <c r="AF813">
        <v>14</v>
      </c>
      <c r="AG813">
        <v>9</v>
      </c>
      <c r="AH813" s="1">
        <v>3</v>
      </c>
      <c r="AI813">
        <v>6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U813">
        <v>0</v>
      </c>
      <c r="AW813">
        <v>0</v>
      </c>
      <c r="AX813">
        <v>0</v>
      </c>
      <c r="AY813">
        <v>0</v>
      </c>
      <c r="AZ813">
        <v>0</v>
      </c>
      <c r="BB813">
        <v>0</v>
      </c>
      <c r="BC813" s="2">
        <v>2958465</v>
      </c>
      <c r="BD813">
        <v>0</v>
      </c>
      <c r="BE813">
        <v>0</v>
      </c>
    </row>
    <row r="814" spans="1:57" hidden="1" x14ac:dyDescent="0.25">
      <c r="A814">
        <v>200256</v>
      </c>
      <c r="B814" t="s">
        <v>963</v>
      </c>
      <c r="C814">
        <v>23003069</v>
      </c>
      <c r="D814" t="s">
        <v>3</v>
      </c>
      <c r="E814">
        <v>1995</v>
      </c>
      <c r="F814">
        <v>68</v>
      </c>
      <c r="G814">
        <v>165</v>
      </c>
      <c r="H814" s="2">
        <v>44952</v>
      </c>
      <c r="I814" s="2">
        <v>44956</v>
      </c>
      <c r="J814" s="2">
        <v>2958465</v>
      </c>
      <c r="K814" s="2">
        <v>44959</v>
      </c>
      <c r="L814" t="s">
        <v>82</v>
      </c>
      <c r="M814" t="s">
        <v>106</v>
      </c>
      <c r="N814">
        <v>1</v>
      </c>
      <c r="O814">
        <v>7</v>
      </c>
      <c r="P814">
        <v>0</v>
      </c>
      <c r="Q814">
        <v>0</v>
      </c>
      <c r="R814">
        <v>1001</v>
      </c>
      <c r="S814">
        <v>2</v>
      </c>
      <c r="T814" t="s">
        <v>2</v>
      </c>
      <c r="U814" t="s">
        <v>6</v>
      </c>
      <c r="V814">
        <v>2</v>
      </c>
      <c r="W814" t="s">
        <v>91</v>
      </c>
      <c r="X814">
        <v>0</v>
      </c>
      <c r="Z814">
        <v>0</v>
      </c>
      <c r="AD814">
        <v>20</v>
      </c>
      <c r="AE814" s="4">
        <v>44962</v>
      </c>
      <c r="AF814">
        <v>8</v>
      </c>
      <c r="AG814">
        <v>3</v>
      </c>
      <c r="AH814" s="1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U814">
        <v>0</v>
      </c>
      <c r="AW814">
        <v>0</v>
      </c>
      <c r="AX814">
        <v>0</v>
      </c>
      <c r="AY814">
        <v>0</v>
      </c>
      <c r="AZ814">
        <v>0</v>
      </c>
      <c r="BB814">
        <v>0</v>
      </c>
      <c r="BC814" s="2">
        <v>2958465</v>
      </c>
      <c r="BD814">
        <v>0</v>
      </c>
      <c r="BE814">
        <v>0</v>
      </c>
    </row>
    <row r="815" spans="1:57" hidden="1" x14ac:dyDescent="0.25">
      <c r="A815">
        <v>200428</v>
      </c>
      <c r="B815" t="s">
        <v>964</v>
      </c>
      <c r="C815">
        <v>23003532</v>
      </c>
      <c r="D815" t="s">
        <v>3</v>
      </c>
      <c r="E815">
        <v>1995</v>
      </c>
      <c r="F815">
        <v>67</v>
      </c>
      <c r="G815">
        <v>160</v>
      </c>
      <c r="H815" s="2">
        <v>44956</v>
      </c>
      <c r="I815" s="2">
        <v>44957</v>
      </c>
      <c r="J815" s="2">
        <v>44957</v>
      </c>
      <c r="K815" s="2">
        <v>44960</v>
      </c>
      <c r="L815" t="s">
        <v>81</v>
      </c>
      <c r="M815" t="s">
        <v>106</v>
      </c>
      <c r="N815">
        <v>1</v>
      </c>
      <c r="O815">
        <v>8.5</v>
      </c>
      <c r="P815">
        <v>0</v>
      </c>
      <c r="Q815">
        <v>0</v>
      </c>
      <c r="R815">
        <v>0</v>
      </c>
      <c r="S815">
        <v>2</v>
      </c>
      <c r="T815" t="s">
        <v>2</v>
      </c>
      <c r="U815" t="s">
        <v>6</v>
      </c>
      <c r="V815">
        <v>2</v>
      </c>
      <c r="W815" t="s">
        <v>91</v>
      </c>
      <c r="X815">
        <v>0</v>
      </c>
      <c r="Z815">
        <v>0</v>
      </c>
      <c r="AD815">
        <v>50</v>
      </c>
      <c r="AE815" s="4">
        <v>44963</v>
      </c>
      <c r="AF815">
        <v>22</v>
      </c>
      <c r="AG815">
        <v>9</v>
      </c>
      <c r="AH815" s="1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U815">
        <v>0</v>
      </c>
      <c r="AW815">
        <v>0</v>
      </c>
      <c r="AX815">
        <v>0</v>
      </c>
      <c r="AY815">
        <v>0</v>
      </c>
      <c r="AZ815">
        <v>0</v>
      </c>
      <c r="BB815">
        <v>0</v>
      </c>
      <c r="BC815" s="2">
        <v>2958465</v>
      </c>
      <c r="BD815">
        <v>0</v>
      </c>
      <c r="BE815">
        <v>0</v>
      </c>
    </row>
    <row r="816" spans="1:57" x14ac:dyDescent="0.25">
      <c r="AH816" s="1"/>
    </row>
    <row r="817" spans="34:77" x14ac:dyDescent="0.25">
      <c r="AH817" s="1"/>
    </row>
    <row r="818" spans="34:77" x14ac:dyDescent="0.25">
      <c r="AH818" s="1"/>
    </row>
    <row r="819" spans="34:77" x14ac:dyDescent="0.25">
      <c r="AH819" s="1"/>
    </row>
    <row r="820" spans="34:77" x14ac:dyDescent="0.25">
      <c r="AH820" s="1"/>
    </row>
    <row r="821" spans="34:77" x14ac:dyDescent="0.25">
      <c r="AH821" s="1"/>
    </row>
    <row r="822" spans="34:77" x14ac:dyDescent="0.25">
      <c r="AH822" s="1"/>
    </row>
    <row r="823" spans="34:77" x14ac:dyDescent="0.25">
      <c r="AH823" s="1"/>
    </row>
    <row r="824" spans="34:77" x14ac:dyDescent="0.25">
      <c r="AH824" s="1"/>
    </row>
    <row r="825" spans="34:77" x14ac:dyDescent="0.25">
      <c r="AH825" s="1"/>
    </row>
    <row r="826" spans="34:77" x14ac:dyDescent="0.25">
      <c r="AH826" s="1"/>
    </row>
    <row r="827" spans="34:77" x14ac:dyDescent="0.25">
      <c r="AH827" s="1"/>
    </row>
    <row r="828" spans="34:77" x14ac:dyDescent="0.25">
      <c r="AH828" s="1"/>
    </row>
    <row r="829" spans="34:77" x14ac:dyDescent="0.25">
      <c r="AH829" s="1"/>
      <c r="BY829" s="2"/>
    </row>
    <row r="830" spans="34:77" x14ac:dyDescent="0.25">
      <c r="AH830" s="1"/>
    </row>
    <row r="831" spans="34:77" x14ac:dyDescent="0.25">
      <c r="AH831" s="1"/>
    </row>
    <row r="832" spans="34:77" x14ac:dyDescent="0.25">
      <c r="AH832" s="1"/>
    </row>
    <row r="833" spans="34:34" x14ac:dyDescent="0.25">
      <c r="AH833" s="1"/>
    </row>
    <row r="834" spans="34:34" x14ac:dyDescent="0.25">
      <c r="AH834" s="1"/>
    </row>
    <row r="835" spans="34:34" x14ac:dyDescent="0.25">
      <c r="AH835" s="1"/>
    </row>
    <row r="836" spans="34:34" x14ac:dyDescent="0.25">
      <c r="AH836" s="1"/>
    </row>
    <row r="837" spans="34:34" x14ac:dyDescent="0.25">
      <c r="AH837" s="1"/>
    </row>
    <row r="838" spans="34:34" x14ac:dyDescent="0.25">
      <c r="AH838" s="1"/>
    </row>
    <row r="839" spans="34:34" x14ac:dyDescent="0.25">
      <c r="AH839" s="1"/>
    </row>
    <row r="840" spans="34:34" x14ac:dyDescent="0.25">
      <c r="AH840" s="1"/>
    </row>
    <row r="841" spans="34:34" x14ac:dyDescent="0.25">
      <c r="AH841" s="1"/>
    </row>
    <row r="842" spans="34:34" x14ac:dyDescent="0.25">
      <c r="AH842" s="1"/>
    </row>
    <row r="843" spans="34:34" x14ac:dyDescent="0.25">
      <c r="AH843" s="1"/>
    </row>
    <row r="844" spans="34:34" x14ac:dyDescent="0.25">
      <c r="AH844" s="1"/>
    </row>
    <row r="845" spans="34:34" x14ac:dyDescent="0.25">
      <c r="AH845" s="1"/>
    </row>
    <row r="846" spans="34:34" x14ac:dyDescent="0.25">
      <c r="AH846" s="1"/>
    </row>
    <row r="847" spans="34:34" x14ac:dyDescent="0.25">
      <c r="AH847" s="1"/>
    </row>
    <row r="848" spans="34:34" x14ac:dyDescent="0.25">
      <c r="AH848" s="1"/>
    </row>
    <row r="849" spans="34:34" x14ac:dyDescent="0.25">
      <c r="AH849" s="1"/>
    </row>
    <row r="850" spans="34:34" x14ac:dyDescent="0.25">
      <c r="AH850" s="1"/>
    </row>
    <row r="851" spans="34:34" x14ac:dyDescent="0.25">
      <c r="AH851" s="1"/>
    </row>
    <row r="852" spans="34:34" x14ac:dyDescent="0.25">
      <c r="AH852" s="1"/>
    </row>
    <row r="853" spans="34:34" x14ac:dyDescent="0.25">
      <c r="AH853" s="1"/>
    </row>
    <row r="854" spans="34:34" x14ac:dyDescent="0.25">
      <c r="AH854" s="1"/>
    </row>
    <row r="855" spans="34:34" x14ac:dyDescent="0.25">
      <c r="AH855" s="1"/>
    </row>
    <row r="856" spans="34:34" x14ac:dyDescent="0.25">
      <c r="AH856" s="1"/>
    </row>
    <row r="857" spans="34:34" x14ac:dyDescent="0.25">
      <c r="AH857" s="1"/>
    </row>
    <row r="858" spans="34:34" x14ac:dyDescent="0.25">
      <c r="AH858" s="1"/>
    </row>
    <row r="859" spans="34:34" x14ac:dyDescent="0.25">
      <c r="AH859" s="1"/>
    </row>
    <row r="860" spans="34:34" x14ac:dyDescent="0.25">
      <c r="AH860" s="1"/>
    </row>
    <row r="861" spans="34:34" x14ac:dyDescent="0.25">
      <c r="AH861" s="1"/>
    </row>
    <row r="862" spans="34:34" x14ac:dyDescent="0.25">
      <c r="AH862" s="1"/>
    </row>
    <row r="863" spans="34:34" x14ac:dyDescent="0.25">
      <c r="AH863" s="1"/>
    </row>
    <row r="864" spans="34:34" x14ac:dyDescent="0.25">
      <c r="AH864" s="1"/>
    </row>
    <row r="865" spans="34:77" x14ac:dyDescent="0.25">
      <c r="AH865" s="1"/>
    </row>
    <row r="866" spans="34:77" x14ac:dyDescent="0.25">
      <c r="AH866" s="1"/>
    </row>
    <row r="867" spans="34:77" x14ac:dyDescent="0.25">
      <c r="AH867" s="1"/>
    </row>
    <row r="868" spans="34:77" x14ac:dyDescent="0.25">
      <c r="AH868" s="1"/>
    </row>
    <row r="869" spans="34:77" x14ac:dyDescent="0.25">
      <c r="AH869" s="1"/>
      <c r="BY869" s="2"/>
    </row>
    <row r="870" spans="34:77" x14ac:dyDescent="0.25">
      <c r="AH870" s="1"/>
    </row>
    <row r="871" spans="34:77" x14ac:dyDescent="0.25">
      <c r="AH871" s="1"/>
    </row>
    <row r="872" spans="34:77" x14ac:dyDescent="0.25">
      <c r="AH872" s="1"/>
    </row>
    <row r="873" spans="34:77" x14ac:dyDescent="0.25">
      <c r="AH873" s="1"/>
    </row>
    <row r="874" spans="34:77" x14ac:dyDescent="0.25">
      <c r="AH874" s="1"/>
    </row>
    <row r="875" spans="34:77" x14ac:dyDescent="0.25">
      <c r="AH875" s="1"/>
    </row>
    <row r="876" spans="34:77" x14ac:dyDescent="0.25">
      <c r="AH876" s="1"/>
      <c r="BY876" s="2"/>
    </row>
    <row r="877" spans="34:77" x14ac:dyDescent="0.25">
      <c r="AH877" s="1"/>
    </row>
    <row r="878" spans="34:77" x14ac:dyDescent="0.25">
      <c r="AH878" s="1"/>
      <c r="BY878" s="2"/>
    </row>
    <row r="879" spans="34:77" x14ac:dyDescent="0.25">
      <c r="AH879" s="1"/>
    </row>
    <row r="880" spans="34:77" x14ac:dyDescent="0.25">
      <c r="AH880" s="1"/>
    </row>
    <row r="881" spans="34:34" x14ac:dyDescent="0.25">
      <c r="AH881" s="1"/>
    </row>
    <row r="882" spans="34:34" x14ac:dyDescent="0.25">
      <c r="AH882" s="1"/>
    </row>
    <row r="883" spans="34:34" x14ac:dyDescent="0.25">
      <c r="AH883" s="1"/>
    </row>
    <row r="884" spans="34:34" x14ac:dyDescent="0.25">
      <c r="AH884" s="1"/>
    </row>
    <row r="885" spans="34:34" x14ac:dyDescent="0.25">
      <c r="AH885" s="1"/>
    </row>
    <row r="886" spans="34:34" x14ac:dyDescent="0.25">
      <c r="AH886" s="1"/>
    </row>
    <row r="887" spans="34:34" x14ac:dyDescent="0.25">
      <c r="AH887" s="1"/>
    </row>
    <row r="888" spans="34:34" x14ac:dyDescent="0.25">
      <c r="AH888" s="1"/>
    </row>
    <row r="889" spans="34:34" x14ac:dyDescent="0.25">
      <c r="AH889" s="1"/>
    </row>
    <row r="890" spans="34:34" x14ac:dyDescent="0.25">
      <c r="AH890" s="1"/>
    </row>
    <row r="891" spans="34:34" x14ac:dyDescent="0.25">
      <c r="AH891" s="1"/>
    </row>
    <row r="892" spans="34:34" x14ac:dyDescent="0.25">
      <c r="AH892" s="1"/>
    </row>
    <row r="893" spans="34:34" x14ac:dyDescent="0.25">
      <c r="AH893" s="1"/>
    </row>
    <row r="894" spans="34:34" x14ac:dyDescent="0.25">
      <c r="AH894" s="1"/>
    </row>
    <row r="895" spans="34:34" x14ac:dyDescent="0.25">
      <c r="AH895" s="1"/>
    </row>
    <row r="896" spans="34:34" x14ac:dyDescent="0.25">
      <c r="AH896" s="1"/>
    </row>
    <row r="897" spans="34:77" x14ac:dyDescent="0.25">
      <c r="AH897" s="1"/>
    </row>
    <row r="898" spans="34:77" x14ac:dyDescent="0.25">
      <c r="AH898" s="1"/>
    </row>
    <row r="899" spans="34:77" x14ac:dyDescent="0.25">
      <c r="AH899" s="1"/>
    </row>
    <row r="900" spans="34:77" x14ac:dyDescent="0.25">
      <c r="AH900" s="1"/>
    </row>
    <row r="901" spans="34:77" x14ac:dyDescent="0.25">
      <c r="AH901" s="1"/>
    </row>
    <row r="902" spans="34:77" x14ac:dyDescent="0.25">
      <c r="AH902" s="1"/>
    </row>
    <row r="903" spans="34:77" x14ac:dyDescent="0.25">
      <c r="AH903" s="1"/>
    </row>
    <row r="904" spans="34:77" x14ac:dyDescent="0.25">
      <c r="AH904" s="1"/>
    </row>
    <row r="905" spans="34:77" x14ac:dyDescent="0.25">
      <c r="AH905" s="1"/>
    </row>
    <row r="906" spans="34:77" x14ac:dyDescent="0.25">
      <c r="AH906" s="1"/>
    </row>
    <row r="907" spans="34:77" x14ac:dyDescent="0.25">
      <c r="AH907" s="1"/>
    </row>
    <row r="908" spans="34:77" x14ac:dyDescent="0.25">
      <c r="AH908" s="1"/>
    </row>
    <row r="909" spans="34:77" x14ac:dyDescent="0.25">
      <c r="AH909" s="1"/>
      <c r="BY909" s="2"/>
    </row>
    <row r="910" spans="34:77" x14ac:dyDescent="0.25">
      <c r="AH910" s="1"/>
    </row>
    <row r="911" spans="34:77" x14ac:dyDescent="0.25">
      <c r="AH911" s="1"/>
    </row>
    <row r="912" spans="34:77" x14ac:dyDescent="0.25">
      <c r="AH912" s="1"/>
      <c r="BY912" s="2"/>
    </row>
    <row r="913" spans="34:34" x14ac:dyDescent="0.25">
      <c r="AH913" s="1"/>
    </row>
    <row r="914" spans="34:34" x14ac:dyDescent="0.25">
      <c r="AH914" s="1"/>
    </row>
    <row r="915" spans="34:34" x14ac:dyDescent="0.25">
      <c r="AH915" s="1"/>
    </row>
    <row r="916" spans="34:34" x14ac:dyDescent="0.25">
      <c r="AH916" s="1"/>
    </row>
    <row r="917" spans="34:34" x14ac:dyDescent="0.25">
      <c r="AH917" s="1"/>
    </row>
    <row r="918" spans="34:34" x14ac:dyDescent="0.25">
      <c r="AH918" s="1"/>
    </row>
    <row r="919" spans="34:34" x14ac:dyDescent="0.25">
      <c r="AH919" s="1"/>
    </row>
    <row r="920" spans="34:34" x14ac:dyDescent="0.25">
      <c r="AH920" s="1"/>
    </row>
    <row r="921" spans="34:34" x14ac:dyDescent="0.25">
      <c r="AH921" s="1"/>
    </row>
    <row r="922" spans="34:34" x14ac:dyDescent="0.25">
      <c r="AH922" s="1"/>
    </row>
    <row r="923" spans="34:34" x14ac:dyDescent="0.25">
      <c r="AH923" s="1"/>
    </row>
    <row r="924" spans="34:34" x14ac:dyDescent="0.25">
      <c r="AH924" s="1"/>
    </row>
    <row r="925" spans="34:34" x14ac:dyDescent="0.25">
      <c r="AH925" s="1"/>
    </row>
    <row r="926" spans="34:34" x14ac:dyDescent="0.25">
      <c r="AH926" s="1"/>
    </row>
    <row r="927" spans="34:34" x14ac:dyDescent="0.25">
      <c r="AH927" s="1"/>
    </row>
    <row r="928" spans="34:34" x14ac:dyDescent="0.25">
      <c r="AH928" s="1"/>
    </row>
    <row r="929" spans="34:34" x14ac:dyDescent="0.25">
      <c r="AH929" s="1"/>
    </row>
    <row r="930" spans="34:34" x14ac:dyDescent="0.25">
      <c r="AH930" s="1"/>
    </row>
    <row r="931" spans="34:34" x14ac:dyDescent="0.25">
      <c r="AH931" s="1"/>
    </row>
    <row r="932" spans="34:34" x14ac:dyDescent="0.25">
      <c r="AH932" s="1"/>
    </row>
    <row r="933" spans="34:34" x14ac:dyDescent="0.25">
      <c r="AH933" s="1"/>
    </row>
    <row r="934" spans="34:34" x14ac:dyDescent="0.25">
      <c r="AH934" s="1"/>
    </row>
    <row r="935" spans="34:34" x14ac:dyDescent="0.25">
      <c r="AH935" s="1"/>
    </row>
    <row r="936" spans="34:34" x14ac:dyDescent="0.25">
      <c r="AH936" s="1"/>
    </row>
    <row r="937" spans="34:34" x14ac:dyDescent="0.25">
      <c r="AH937" s="1"/>
    </row>
    <row r="938" spans="34:34" x14ac:dyDescent="0.25">
      <c r="AH938" s="1"/>
    </row>
    <row r="939" spans="34:34" x14ac:dyDescent="0.25">
      <c r="AH939" s="1"/>
    </row>
    <row r="940" spans="34:34" x14ac:dyDescent="0.25">
      <c r="AH940" s="1"/>
    </row>
    <row r="941" spans="34:34" x14ac:dyDescent="0.25">
      <c r="AH941" s="1"/>
    </row>
    <row r="942" spans="34:34" x14ac:dyDescent="0.25">
      <c r="AH942" s="1"/>
    </row>
    <row r="943" spans="34:34" x14ac:dyDescent="0.25">
      <c r="AH943" s="1"/>
    </row>
    <row r="944" spans="34:34" x14ac:dyDescent="0.25">
      <c r="AH944" s="1"/>
    </row>
    <row r="945" spans="34:77" x14ac:dyDescent="0.25">
      <c r="AH945" s="1"/>
    </row>
    <row r="946" spans="34:77" x14ac:dyDescent="0.25">
      <c r="AH946" s="1"/>
    </row>
    <row r="947" spans="34:77" x14ac:dyDescent="0.25">
      <c r="AH947" s="1"/>
    </row>
    <row r="948" spans="34:77" x14ac:dyDescent="0.25">
      <c r="AH948" s="1"/>
    </row>
    <row r="949" spans="34:77" x14ac:dyDescent="0.25">
      <c r="AH949" s="1"/>
    </row>
    <row r="950" spans="34:77" x14ac:dyDescent="0.25">
      <c r="AH950" s="1"/>
    </row>
    <row r="951" spans="34:77" x14ac:dyDescent="0.25">
      <c r="AH951" s="1"/>
    </row>
    <row r="952" spans="34:77" x14ac:dyDescent="0.25">
      <c r="AH952" s="1"/>
    </row>
    <row r="953" spans="34:77" x14ac:dyDescent="0.25">
      <c r="AH953" s="1"/>
    </row>
    <row r="954" spans="34:77" x14ac:dyDescent="0.25">
      <c r="AH954" s="1"/>
    </row>
    <row r="955" spans="34:77" x14ac:dyDescent="0.25">
      <c r="AH955" s="1"/>
    </row>
    <row r="956" spans="34:77" x14ac:dyDescent="0.25">
      <c r="AH956" s="1"/>
    </row>
    <row r="957" spans="34:77" x14ac:dyDescent="0.25">
      <c r="AH957" s="1"/>
    </row>
    <row r="958" spans="34:77" x14ac:dyDescent="0.25">
      <c r="AH958" s="1"/>
    </row>
    <row r="959" spans="34:77" x14ac:dyDescent="0.25">
      <c r="AH959" s="1"/>
      <c r="BY959" s="2"/>
    </row>
    <row r="960" spans="34:77" x14ac:dyDescent="0.25">
      <c r="AH960" s="1"/>
    </row>
    <row r="961" spans="34:77" x14ac:dyDescent="0.25">
      <c r="AH961" s="1"/>
    </row>
    <row r="962" spans="34:77" x14ac:dyDescent="0.25">
      <c r="AH962" s="1"/>
    </row>
    <row r="963" spans="34:77" x14ac:dyDescent="0.25">
      <c r="AH963" s="1"/>
    </row>
    <row r="964" spans="34:77" x14ac:dyDescent="0.25">
      <c r="AH964" s="1"/>
    </row>
    <row r="965" spans="34:77" x14ac:dyDescent="0.25">
      <c r="AH965" s="1"/>
    </row>
    <row r="966" spans="34:77" x14ac:dyDescent="0.25">
      <c r="AH966" s="1"/>
      <c r="BY966" s="2"/>
    </row>
    <row r="967" spans="34:77" x14ac:dyDescent="0.25">
      <c r="AH967" s="1"/>
    </row>
    <row r="968" spans="34:77" x14ac:dyDescent="0.25">
      <c r="AH968" s="1"/>
      <c r="BY968" s="2"/>
    </row>
    <row r="969" spans="34:77" x14ac:dyDescent="0.25">
      <c r="AH969" s="1"/>
    </row>
    <row r="970" spans="34:77" x14ac:dyDescent="0.25">
      <c r="AH970" s="1"/>
    </row>
    <row r="971" spans="34:77" x14ac:dyDescent="0.25">
      <c r="AH971" s="1"/>
    </row>
    <row r="972" spans="34:77" x14ac:dyDescent="0.25">
      <c r="AH972" s="1"/>
    </row>
    <row r="973" spans="34:77" x14ac:dyDescent="0.25">
      <c r="AH973" s="1"/>
    </row>
    <row r="974" spans="34:77" x14ac:dyDescent="0.25">
      <c r="AH974" s="1"/>
    </row>
    <row r="975" spans="34:77" x14ac:dyDescent="0.25">
      <c r="AH975" s="1"/>
    </row>
    <row r="976" spans="34:77" x14ac:dyDescent="0.25">
      <c r="AH976" s="1"/>
    </row>
    <row r="977" spans="34:77" x14ac:dyDescent="0.25">
      <c r="AH977" s="1"/>
      <c r="BY977" s="2"/>
    </row>
    <row r="978" spans="34:77" x14ac:dyDescent="0.25">
      <c r="AH978" s="1"/>
    </row>
    <row r="979" spans="34:77" x14ac:dyDescent="0.25">
      <c r="AH979" s="1"/>
    </row>
    <row r="980" spans="34:77" x14ac:dyDescent="0.25">
      <c r="AH980" s="1"/>
    </row>
    <row r="981" spans="34:77" x14ac:dyDescent="0.25">
      <c r="AH981" s="1"/>
    </row>
    <row r="982" spans="34:77" x14ac:dyDescent="0.25">
      <c r="AH982" s="1"/>
      <c r="BY982" s="2"/>
    </row>
    <row r="983" spans="34:77" x14ac:dyDescent="0.25">
      <c r="AH983" s="1"/>
    </row>
    <row r="984" spans="34:77" x14ac:dyDescent="0.25">
      <c r="AH984" s="1"/>
    </row>
    <row r="985" spans="34:77" x14ac:dyDescent="0.25">
      <c r="AH985" s="1"/>
    </row>
    <row r="986" spans="34:77" x14ac:dyDescent="0.25">
      <c r="AH986" s="1"/>
    </row>
    <row r="987" spans="34:77" x14ac:dyDescent="0.25">
      <c r="AH987" s="1"/>
      <c r="BY987" s="2"/>
    </row>
    <row r="988" spans="34:77" x14ac:dyDescent="0.25">
      <c r="AH988" s="1"/>
    </row>
    <row r="989" spans="34:77" x14ac:dyDescent="0.25">
      <c r="AH989" s="1"/>
    </row>
    <row r="990" spans="34:77" x14ac:dyDescent="0.25">
      <c r="AH990" s="1"/>
    </row>
    <row r="991" spans="34:77" x14ac:dyDescent="0.25">
      <c r="AH991" s="1"/>
    </row>
    <row r="992" spans="34:77" x14ac:dyDescent="0.25">
      <c r="AH992" s="1"/>
    </row>
    <row r="993" spans="34:77" x14ac:dyDescent="0.25">
      <c r="AH993" s="1"/>
    </row>
    <row r="994" spans="34:77" x14ac:dyDescent="0.25">
      <c r="AH994" s="1"/>
      <c r="BY994" s="2"/>
    </row>
    <row r="995" spans="34:77" x14ac:dyDescent="0.25">
      <c r="AH995" s="1"/>
    </row>
    <row r="996" spans="34:77" x14ac:dyDescent="0.25">
      <c r="AH996" s="1"/>
    </row>
    <row r="997" spans="34:77" x14ac:dyDescent="0.25">
      <c r="AH997" s="1"/>
    </row>
    <row r="998" spans="34:77" x14ac:dyDescent="0.25">
      <c r="AH998" s="1"/>
      <c r="BY998" s="2"/>
    </row>
    <row r="999" spans="34:77" x14ac:dyDescent="0.25">
      <c r="AH999" s="1"/>
    </row>
    <row r="1000" spans="34:77" x14ac:dyDescent="0.25">
      <c r="AH1000" s="1"/>
    </row>
    <row r="1001" spans="34:77" x14ac:dyDescent="0.25">
      <c r="AH1001" s="1"/>
    </row>
    <row r="1002" spans="34:77" x14ac:dyDescent="0.25">
      <c r="AH1002" s="1"/>
    </row>
    <row r="1003" spans="34:77" x14ac:dyDescent="0.25">
      <c r="AH1003" s="1"/>
    </row>
    <row r="1004" spans="34:77" x14ac:dyDescent="0.25">
      <c r="AH1004" s="1"/>
    </row>
    <row r="1005" spans="34:77" x14ac:dyDescent="0.25">
      <c r="AH1005" s="1"/>
    </row>
    <row r="1006" spans="34:77" x14ac:dyDescent="0.25">
      <c r="AH1006" s="1"/>
    </row>
    <row r="1007" spans="34:77" x14ac:dyDescent="0.25">
      <c r="AH1007" s="1"/>
      <c r="BY1007" s="2"/>
    </row>
    <row r="1008" spans="34:77" x14ac:dyDescent="0.25">
      <c r="AH1008" s="1"/>
    </row>
    <row r="1009" spans="34:34" x14ac:dyDescent="0.25">
      <c r="AH1009" s="1"/>
    </row>
    <row r="1010" spans="34:34" x14ac:dyDescent="0.25">
      <c r="AH1010" s="1"/>
    </row>
    <row r="1011" spans="34:34" x14ac:dyDescent="0.25">
      <c r="AH1011" s="1"/>
    </row>
    <row r="1012" spans="34:34" x14ac:dyDescent="0.25">
      <c r="AH1012" s="1"/>
    </row>
    <row r="1013" spans="34:34" x14ac:dyDescent="0.25">
      <c r="AH1013" s="1"/>
    </row>
    <row r="1014" spans="34:34" x14ac:dyDescent="0.25">
      <c r="AH1014" s="1"/>
    </row>
    <row r="1015" spans="34:34" x14ac:dyDescent="0.25">
      <c r="AH1015" s="1"/>
    </row>
    <row r="1016" spans="34:34" x14ac:dyDescent="0.25">
      <c r="AH1016" s="1"/>
    </row>
    <row r="1017" spans="34:34" x14ac:dyDescent="0.25">
      <c r="AH1017" s="1"/>
    </row>
    <row r="1018" spans="34:34" x14ac:dyDescent="0.25">
      <c r="AH1018" s="1"/>
    </row>
    <row r="1019" spans="34:34" x14ac:dyDescent="0.25">
      <c r="AH1019" s="1"/>
    </row>
    <row r="1020" spans="34:34" x14ac:dyDescent="0.25">
      <c r="AH1020" s="1"/>
    </row>
    <row r="1021" spans="34:34" x14ac:dyDescent="0.25">
      <c r="AH1021" s="1"/>
    </row>
    <row r="1022" spans="34:34" x14ac:dyDescent="0.25">
      <c r="AH1022" s="1"/>
    </row>
    <row r="1023" spans="34:34" x14ac:dyDescent="0.25">
      <c r="AH1023" s="1"/>
    </row>
    <row r="1024" spans="34:34" x14ac:dyDescent="0.25">
      <c r="AH1024" s="1"/>
    </row>
    <row r="1025" spans="34:34" x14ac:dyDescent="0.25">
      <c r="AH1025" s="1"/>
    </row>
    <row r="1026" spans="34:34" x14ac:dyDescent="0.25">
      <c r="AH1026" s="1"/>
    </row>
    <row r="1027" spans="34:34" x14ac:dyDescent="0.25">
      <c r="AH1027" s="1"/>
    </row>
    <row r="1028" spans="34:34" x14ac:dyDescent="0.25">
      <c r="AH1028" s="1"/>
    </row>
    <row r="1029" spans="34:34" x14ac:dyDescent="0.25">
      <c r="AH1029" s="1"/>
    </row>
    <row r="1030" spans="34:34" x14ac:dyDescent="0.25">
      <c r="AH1030" s="1"/>
    </row>
    <row r="1031" spans="34:34" x14ac:dyDescent="0.25">
      <c r="AH1031" s="1"/>
    </row>
    <row r="1032" spans="34:34" x14ac:dyDescent="0.25">
      <c r="AH1032" s="1"/>
    </row>
    <row r="1033" spans="34:34" x14ac:dyDescent="0.25">
      <c r="AH1033" s="1"/>
    </row>
    <row r="1034" spans="34:34" x14ac:dyDescent="0.25">
      <c r="AH1034" s="1"/>
    </row>
    <row r="1035" spans="34:34" x14ac:dyDescent="0.25">
      <c r="AH1035" s="1"/>
    </row>
    <row r="1036" spans="34:34" x14ac:dyDescent="0.25">
      <c r="AH1036" s="1"/>
    </row>
    <row r="1037" spans="34:34" x14ac:dyDescent="0.25">
      <c r="AH1037" s="1"/>
    </row>
    <row r="1038" spans="34:34" x14ac:dyDescent="0.25">
      <c r="AH1038" s="1"/>
    </row>
    <row r="1039" spans="34:34" x14ac:dyDescent="0.25">
      <c r="AH1039" s="1"/>
    </row>
    <row r="1040" spans="34:34" x14ac:dyDescent="0.25">
      <c r="AH1040" s="1"/>
    </row>
    <row r="1041" spans="34:77" x14ac:dyDescent="0.25">
      <c r="AH1041" s="1"/>
    </row>
    <row r="1042" spans="34:77" x14ac:dyDescent="0.25">
      <c r="AH1042" s="1"/>
    </row>
    <row r="1043" spans="34:77" x14ac:dyDescent="0.25">
      <c r="AH1043" s="1"/>
    </row>
    <row r="1044" spans="34:77" x14ac:dyDescent="0.25">
      <c r="AH1044" s="1"/>
      <c r="BY1044" s="2"/>
    </row>
    <row r="1045" spans="34:77" x14ac:dyDescent="0.25">
      <c r="AH1045" s="1"/>
    </row>
    <row r="1046" spans="34:77" x14ac:dyDescent="0.25">
      <c r="AH1046" s="1"/>
    </row>
    <row r="1047" spans="34:77" x14ac:dyDescent="0.25">
      <c r="AH1047" s="1"/>
    </row>
    <row r="1048" spans="34:77" x14ac:dyDescent="0.25">
      <c r="AH1048" s="1"/>
    </row>
    <row r="1049" spans="34:77" x14ac:dyDescent="0.25">
      <c r="AH1049" s="1"/>
    </row>
    <row r="1050" spans="34:77" x14ac:dyDescent="0.25">
      <c r="AH1050" s="1"/>
    </row>
    <row r="1051" spans="34:77" x14ac:dyDescent="0.25">
      <c r="AH1051" s="1"/>
    </row>
    <row r="1052" spans="34:77" x14ac:dyDescent="0.25">
      <c r="AH1052" s="1"/>
    </row>
    <row r="1053" spans="34:77" x14ac:dyDescent="0.25">
      <c r="AH1053" s="1"/>
    </row>
    <row r="1054" spans="34:77" x14ac:dyDescent="0.25">
      <c r="AH1054" s="1"/>
    </row>
    <row r="1055" spans="34:77" x14ac:dyDescent="0.25">
      <c r="AH1055" s="1"/>
    </row>
    <row r="1056" spans="34:77" x14ac:dyDescent="0.25">
      <c r="AH1056" s="1"/>
    </row>
    <row r="1057" spans="34:34" x14ac:dyDescent="0.25">
      <c r="AH1057" s="1"/>
    </row>
    <row r="1058" spans="34:34" x14ac:dyDescent="0.25">
      <c r="AH1058" s="1"/>
    </row>
    <row r="1059" spans="34:34" x14ac:dyDescent="0.25">
      <c r="AH1059" s="1"/>
    </row>
    <row r="1060" spans="34:34" x14ac:dyDescent="0.25">
      <c r="AH1060" s="1"/>
    </row>
    <row r="1061" spans="34:34" x14ac:dyDescent="0.25">
      <c r="AH1061" s="1"/>
    </row>
    <row r="1062" spans="34:34" x14ac:dyDescent="0.25">
      <c r="AH1062" s="1"/>
    </row>
    <row r="1063" spans="34:34" x14ac:dyDescent="0.25">
      <c r="AH1063" s="1"/>
    </row>
    <row r="1064" spans="34:34" x14ac:dyDescent="0.25">
      <c r="AH1064" s="1"/>
    </row>
    <row r="1065" spans="34:34" x14ac:dyDescent="0.25">
      <c r="AH1065" s="1"/>
    </row>
    <row r="1066" spans="34:34" x14ac:dyDescent="0.25">
      <c r="AH1066" s="1"/>
    </row>
    <row r="1067" spans="34:34" x14ac:dyDescent="0.25">
      <c r="AH1067" s="1"/>
    </row>
    <row r="1068" spans="34:34" x14ac:dyDescent="0.25">
      <c r="AH1068" s="1"/>
    </row>
    <row r="1069" spans="34:34" x14ac:dyDescent="0.25">
      <c r="AH1069" s="1"/>
    </row>
    <row r="1070" spans="34:34" x14ac:dyDescent="0.25">
      <c r="AH1070" s="1"/>
    </row>
    <row r="1071" spans="34:34" x14ac:dyDescent="0.25">
      <c r="AH1071" s="1"/>
    </row>
    <row r="1072" spans="34:34" x14ac:dyDescent="0.25">
      <c r="AH1072" s="1"/>
    </row>
    <row r="1073" spans="34:34" x14ac:dyDescent="0.25">
      <c r="AH1073" s="1"/>
    </row>
    <row r="1074" spans="34:34" x14ac:dyDescent="0.25">
      <c r="AH1074" s="1"/>
    </row>
    <row r="1075" spans="34:34" x14ac:dyDescent="0.25">
      <c r="AH1075" s="1"/>
    </row>
    <row r="1076" spans="34:34" x14ac:dyDescent="0.25">
      <c r="AH1076" s="1"/>
    </row>
    <row r="1077" spans="34:34" x14ac:dyDescent="0.25">
      <c r="AH1077" s="1"/>
    </row>
    <row r="1078" spans="34:34" x14ac:dyDescent="0.25">
      <c r="AH1078" s="1"/>
    </row>
    <row r="1079" spans="34:34" x14ac:dyDescent="0.25">
      <c r="AH1079" s="1"/>
    </row>
    <row r="1080" spans="34:34" x14ac:dyDescent="0.25">
      <c r="AH1080" s="1"/>
    </row>
    <row r="1081" spans="34:34" x14ac:dyDescent="0.25">
      <c r="AH1081" s="1"/>
    </row>
    <row r="1082" spans="34:34" x14ac:dyDescent="0.25">
      <c r="AH1082" s="1"/>
    </row>
    <row r="1083" spans="34:34" x14ac:dyDescent="0.25">
      <c r="AH1083" s="1"/>
    </row>
    <row r="1084" spans="34:34" x14ac:dyDescent="0.25">
      <c r="AH1084" s="1"/>
    </row>
    <row r="1085" spans="34:34" x14ac:dyDescent="0.25">
      <c r="AH1085" s="1"/>
    </row>
    <row r="1086" spans="34:34" x14ac:dyDescent="0.25">
      <c r="AH1086" s="1"/>
    </row>
    <row r="1087" spans="34:34" x14ac:dyDescent="0.25">
      <c r="AH1087" s="1"/>
    </row>
    <row r="1088" spans="34:34" x14ac:dyDescent="0.25">
      <c r="AH1088" s="1"/>
    </row>
    <row r="1089" spans="34:34" x14ac:dyDescent="0.25">
      <c r="AH1089" s="1"/>
    </row>
    <row r="1090" spans="34:34" x14ac:dyDescent="0.25">
      <c r="AH1090" s="1"/>
    </row>
    <row r="1091" spans="34:34" x14ac:dyDescent="0.25">
      <c r="AH1091" s="1"/>
    </row>
    <row r="1092" spans="34:34" x14ac:dyDescent="0.25">
      <c r="AH1092" s="1"/>
    </row>
    <row r="1093" spans="34:34" x14ac:dyDescent="0.25">
      <c r="AH1093" s="1"/>
    </row>
    <row r="1094" spans="34:34" x14ac:dyDescent="0.25">
      <c r="AH1094" s="1"/>
    </row>
    <row r="1095" spans="34:34" x14ac:dyDescent="0.25">
      <c r="AH1095" s="1"/>
    </row>
    <row r="1096" spans="34:34" x14ac:dyDescent="0.25">
      <c r="AH1096" s="1"/>
    </row>
    <row r="1097" spans="34:34" x14ac:dyDescent="0.25">
      <c r="AH1097" s="1"/>
    </row>
    <row r="1098" spans="34:34" x14ac:dyDescent="0.25">
      <c r="AH1098" s="1"/>
    </row>
    <row r="1099" spans="34:34" x14ac:dyDescent="0.25">
      <c r="AH1099" s="1"/>
    </row>
    <row r="1100" spans="34:34" x14ac:dyDescent="0.25">
      <c r="AH1100" s="1"/>
    </row>
    <row r="1101" spans="34:34" x14ac:dyDescent="0.25">
      <c r="AH1101" s="1"/>
    </row>
    <row r="1102" spans="34:34" x14ac:dyDescent="0.25">
      <c r="AH1102" s="1"/>
    </row>
    <row r="1103" spans="34:34" x14ac:dyDescent="0.25">
      <c r="AH1103" s="1"/>
    </row>
    <row r="1104" spans="34:34" x14ac:dyDescent="0.25">
      <c r="AH1104" s="1"/>
    </row>
    <row r="1105" spans="34:34" x14ac:dyDescent="0.25">
      <c r="AH1105" s="1"/>
    </row>
    <row r="1106" spans="34:34" x14ac:dyDescent="0.25">
      <c r="AH1106" s="1"/>
    </row>
    <row r="1107" spans="34:34" x14ac:dyDescent="0.25">
      <c r="AH1107" s="1"/>
    </row>
    <row r="1108" spans="34:34" x14ac:dyDescent="0.25">
      <c r="AH1108" s="1"/>
    </row>
    <row r="1109" spans="34:34" x14ac:dyDescent="0.25">
      <c r="AH1109" s="1"/>
    </row>
    <row r="1110" spans="34:34" x14ac:dyDescent="0.25">
      <c r="AH1110" s="1"/>
    </row>
    <row r="1111" spans="34:34" x14ac:dyDescent="0.25">
      <c r="AH1111" s="1"/>
    </row>
    <row r="1112" spans="34:34" x14ac:dyDescent="0.25">
      <c r="AH1112" s="1"/>
    </row>
    <row r="1113" spans="34:34" x14ac:dyDescent="0.25">
      <c r="AH1113" s="1"/>
    </row>
    <row r="1114" spans="34:34" x14ac:dyDescent="0.25">
      <c r="AH1114" s="1"/>
    </row>
    <row r="1115" spans="34:34" x14ac:dyDescent="0.25">
      <c r="AH1115" s="1"/>
    </row>
    <row r="1116" spans="34:34" x14ac:dyDescent="0.25">
      <c r="AH1116" s="1"/>
    </row>
    <row r="1117" spans="34:34" x14ac:dyDescent="0.25">
      <c r="AH1117" s="1"/>
    </row>
    <row r="1118" spans="34:34" x14ac:dyDescent="0.25">
      <c r="AH1118" s="1"/>
    </row>
    <row r="1119" spans="34:34" x14ac:dyDescent="0.25">
      <c r="AH1119" s="1"/>
    </row>
    <row r="1120" spans="34:34" x14ac:dyDescent="0.25">
      <c r="AH1120" s="1"/>
    </row>
    <row r="1121" spans="34:77" x14ac:dyDescent="0.25">
      <c r="AH1121" s="1"/>
    </row>
    <row r="1122" spans="34:77" x14ac:dyDescent="0.25">
      <c r="AH1122" s="1"/>
    </row>
    <row r="1123" spans="34:77" x14ac:dyDescent="0.25">
      <c r="AH1123" s="1"/>
    </row>
    <row r="1124" spans="34:77" x14ac:dyDescent="0.25">
      <c r="AH1124" s="1"/>
    </row>
    <row r="1125" spans="34:77" x14ac:dyDescent="0.25">
      <c r="AH1125" s="1"/>
    </row>
    <row r="1126" spans="34:77" x14ac:dyDescent="0.25">
      <c r="AH1126" s="1"/>
    </row>
    <row r="1127" spans="34:77" x14ac:dyDescent="0.25">
      <c r="AH1127" s="1"/>
    </row>
    <row r="1128" spans="34:77" x14ac:dyDescent="0.25">
      <c r="AH1128" s="1"/>
      <c r="BY1128" s="2"/>
    </row>
    <row r="1129" spans="34:77" x14ac:dyDescent="0.25">
      <c r="AH1129" s="1"/>
    </row>
    <row r="1130" spans="34:77" x14ac:dyDescent="0.25">
      <c r="AH1130" s="1"/>
    </row>
    <row r="1131" spans="34:77" x14ac:dyDescent="0.25">
      <c r="AH1131" s="1"/>
    </row>
    <row r="1132" spans="34:77" x14ac:dyDescent="0.25">
      <c r="AH1132" s="1"/>
    </row>
    <row r="1133" spans="34:77" x14ac:dyDescent="0.25">
      <c r="AH1133" s="1"/>
    </row>
    <row r="1134" spans="34:77" x14ac:dyDescent="0.25">
      <c r="AH1134" s="1"/>
    </row>
    <row r="1135" spans="34:77" x14ac:dyDescent="0.25">
      <c r="AH1135" s="1"/>
    </row>
    <row r="1136" spans="34:77" x14ac:dyDescent="0.25">
      <c r="AH1136" s="1"/>
    </row>
    <row r="1137" spans="34:34" x14ac:dyDescent="0.25">
      <c r="AH1137" s="1"/>
    </row>
    <row r="1138" spans="34:34" x14ac:dyDescent="0.25">
      <c r="AH1138" s="1"/>
    </row>
    <row r="1139" spans="34:34" x14ac:dyDescent="0.25">
      <c r="AH1139" s="1"/>
    </row>
    <row r="1140" spans="34:34" x14ac:dyDescent="0.25">
      <c r="AH1140" s="1"/>
    </row>
    <row r="1141" spans="34:34" x14ac:dyDescent="0.25">
      <c r="AH1141" s="1"/>
    </row>
    <row r="1142" spans="34:34" x14ac:dyDescent="0.25">
      <c r="AH1142" s="1"/>
    </row>
    <row r="1143" spans="34:34" x14ac:dyDescent="0.25">
      <c r="AH1143" s="1"/>
    </row>
    <row r="1144" spans="34:34" x14ac:dyDescent="0.25">
      <c r="AH1144" s="1"/>
    </row>
    <row r="1145" spans="34:34" x14ac:dyDescent="0.25">
      <c r="AH1145" s="1"/>
    </row>
    <row r="1146" spans="34:34" x14ac:dyDescent="0.25">
      <c r="AH1146" s="1"/>
    </row>
    <row r="1147" spans="34:34" x14ac:dyDescent="0.25">
      <c r="AH1147" s="1"/>
    </row>
    <row r="1148" spans="34:34" x14ac:dyDescent="0.25">
      <c r="AH1148" s="1"/>
    </row>
    <row r="1149" spans="34:34" x14ac:dyDescent="0.25">
      <c r="AH1149" s="1"/>
    </row>
    <row r="1150" spans="34:34" x14ac:dyDescent="0.25">
      <c r="AH1150" s="1"/>
    </row>
    <row r="1151" spans="34:34" x14ac:dyDescent="0.25">
      <c r="AH1151" s="1"/>
    </row>
    <row r="1152" spans="34:34" x14ac:dyDescent="0.25">
      <c r="AH1152" s="1"/>
    </row>
    <row r="1153" spans="34:34" x14ac:dyDescent="0.25">
      <c r="AH1153" s="1"/>
    </row>
    <row r="1154" spans="34:34" x14ac:dyDescent="0.25">
      <c r="AH1154" s="1"/>
    </row>
    <row r="1155" spans="34:34" x14ac:dyDescent="0.25">
      <c r="AH1155" s="1"/>
    </row>
    <row r="1156" spans="34:34" x14ac:dyDescent="0.25">
      <c r="AH1156" s="1"/>
    </row>
    <row r="1157" spans="34:34" x14ac:dyDescent="0.25">
      <c r="AH1157" s="1"/>
    </row>
    <row r="1158" spans="34:34" x14ac:dyDescent="0.25">
      <c r="AH1158" s="1"/>
    </row>
    <row r="1159" spans="34:34" x14ac:dyDescent="0.25">
      <c r="AH1159" s="1"/>
    </row>
    <row r="1160" spans="34:34" x14ac:dyDescent="0.25">
      <c r="AH1160" s="1"/>
    </row>
    <row r="1161" spans="34:34" x14ac:dyDescent="0.25">
      <c r="AH1161" s="1"/>
    </row>
    <row r="1162" spans="34:34" x14ac:dyDescent="0.25">
      <c r="AH1162" s="1"/>
    </row>
    <row r="1163" spans="34:34" x14ac:dyDescent="0.25">
      <c r="AH1163" s="1"/>
    </row>
    <row r="1164" spans="34:34" x14ac:dyDescent="0.25">
      <c r="AH1164" s="1"/>
    </row>
    <row r="1165" spans="34:34" x14ac:dyDescent="0.25">
      <c r="AH1165" s="1"/>
    </row>
    <row r="1166" spans="34:34" x14ac:dyDescent="0.25">
      <c r="AH1166" s="1"/>
    </row>
    <row r="1167" spans="34:34" x14ac:dyDescent="0.25">
      <c r="AH1167" s="1"/>
    </row>
    <row r="1168" spans="34:34" x14ac:dyDescent="0.25">
      <c r="AH1168" s="1"/>
    </row>
    <row r="1169" spans="34:34" x14ac:dyDescent="0.25">
      <c r="AH1169" s="1"/>
    </row>
    <row r="1170" spans="34:34" x14ac:dyDescent="0.25">
      <c r="AH1170" s="1"/>
    </row>
    <row r="1171" spans="34:34" x14ac:dyDescent="0.25">
      <c r="AH1171" s="1"/>
    </row>
    <row r="1172" spans="34:34" x14ac:dyDescent="0.25">
      <c r="AH1172" s="1"/>
    </row>
    <row r="1173" spans="34:34" x14ac:dyDescent="0.25">
      <c r="AH1173" s="1"/>
    </row>
    <row r="1174" spans="34:34" x14ac:dyDescent="0.25">
      <c r="AH1174" s="1"/>
    </row>
    <row r="1175" spans="34:34" x14ac:dyDescent="0.25">
      <c r="AH1175" s="1"/>
    </row>
    <row r="1176" spans="34:34" x14ac:dyDescent="0.25">
      <c r="AH1176" s="1"/>
    </row>
    <row r="1177" spans="34:34" x14ac:dyDescent="0.25">
      <c r="AH1177" s="1"/>
    </row>
    <row r="1178" spans="34:34" x14ac:dyDescent="0.25">
      <c r="AH1178" s="1"/>
    </row>
    <row r="1179" spans="34:34" x14ac:dyDescent="0.25">
      <c r="AH1179" s="1"/>
    </row>
    <row r="1180" spans="34:34" x14ac:dyDescent="0.25">
      <c r="AH1180" s="1"/>
    </row>
    <row r="1181" spans="34:34" x14ac:dyDescent="0.25">
      <c r="AH1181" s="1"/>
    </row>
    <row r="1182" spans="34:34" x14ac:dyDescent="0.25">
      <c r="AH1182" s="1"/>
    </row>
    <row r="1183" spans="34:34" x14ac:dyDescent="0.25">
      <c r="AH1183" s="1"/>
    </row>
    <row r="1184" spans="34:34" x14ac:dyDescent="0.25">
      <c r="AH1184" s="1"/>
    </row>
    <row r="1185" spans="34:77" x14ac:dyDescent="0.25">
      <c r="AH1185" s="1"/>
    </row>
    <row r="1186" spans="34:77" x14ac:dyDescent="0.25">
      <c r="AH1186" s="1"/>
    </row>
    <row r="1187" spans="34:77" x14ac:dyDescent="0.25">
      <c r="AH1187" s="1"/>
    </row>
    <row r="1188" spans="34:77" x14ac:dyDescent="0.25">
      <c r="AH1188" s="1"/>
      <c r="BY1188" s="2"/>
    </row>
    <row r="1189" spans="34:77" x14ac:dyDescent="0.25">
      <c r="AH1189" s="1"/>
      <c r="BY1189" s="2"/>
    </row>
    <row r="1190" spans="34:77" x14ac:dyDescent="0.25">
      <c r="AH1190" s="1"/>
    </row>
    <row r="1191" spans="34:77" x14ac:dyDescent="0.25">
      <c r="AH1191" s="1"/>
    </row>
    <row r="1192" spans="34:77" x14ac:dyDescent="0.25">
      <c r="AH1192" s="1"/>
    </row>
    <row r="1193" spans="34:77" x14ac:dyDescent="0.25">
      <c r="AH1193" s="1"/>
    </row>
    <row r="1194" spans="34:77" x14ac:dyDescent="0.25">
      <c r="AH1194" s="1"/>
    </row>
    <row r="1195" spans="34:77" x14ac:dyDescent="0.25">
      <c r="AH1195" s="1"/>
    </row>
    <row r="1196" spans="34:77" x14ac:dyDescent="0.25">
      <c r="AH1196" s="1"/>
    </row>
    <row r="1197" spans="34:77" x14ac:dyDescent="0.25">
      <c r="AH1197" s="1"/>
    </row>
    <row r="1198" spans="34:77" x14ac:dyDescent="0.25">
      <c r="AH1198" s="1"/>
    </row>
    <row r="1199" spans="34:77" x14ac:dyDescent="0.25">
      <c r="AH1199" s="1"/>
    </row>
    <row r="1200" spans="34:77" x14ac:dyDescent="0.25">
      <c r="AH1200" s="1"/>
    </row>
    <row r="1201" spans="34:34" x14ac:dyDescent="0.25">
      <c r="AH1201" s="1"/>
    </row>
    <row r="1202" spans="34:34" x14ac:dyDescent="0.25">
      <c r="AH1202" s="1"/>
    </row>
    <row r="1203" spans="34:34" x14ac:dyDescent="0.25">
      <c r="AH1203" s="1"/>
    </row>
    <row r="1204" spans="34:34" x14ac:dyDescent="0.25">
      <c r="AH1204" s="1"/>
    </row>
    <row r="1205" spans="34:34" x14ac:dyDescent="0.25">
      <c r="AH1205" s="1"/>
    </row>
    <row r="1206" spans="34:34" x14ac:dyDescent="0.25">
      <c r="AH1206" s="1"/>
    </row>
    <row r="1207" spans="34:34" x14ac:dyDescent="0.25">
      <c r="AH1207" s="1"/>
    </row>
    <row r="1208" spans="34:34" x14ac:dyDescent="0.25">
      <c r="AH1208" s="1"/>
    </row>
    <row r="1209" spans="34:34" x14ac:dyDescent="0.25">
      <c r="AH1209" s="1"/>
    </row>
    <row r="1210" spans="34:34" x14ac:dyDescent="0.25">
      <c r="AH1210" s="1"/>
    </row>
    <row r="1211" spans="34:34" x14ac:dyDescent="0.25">
      <c r="AH1211" s="1"/>
    </row>
    <row r="1212" spans="34:34" x14ac:dyDescent="0.25">
      <c r="AH1212" s="1"/>
    </row>
    <row r="1213" spans="34:34" x14ac:dyDescent="0.25">
      <c r="AH1213" s="1"/>
    </row>
    <row r="1214" spans="34:34" x14ac:dyDescent="0.25">
      <c r="AH1214" s="1"/>
    </row>
    <row r="1215" spans="34:34" x14ac:dyDescent="0.25">
      <c r="AH1215" s="1"/>
    </row>
    <row r="1216" spans="34:34" x14ac:dyDescent="0.25">
      <c r="AH1216" s="1"/>
    </row>
    <row r="1217" spans="34:34" x14ac:dyDescent="0.25">
      <c r="AH1217" s="1"/>
    </row>
    <row r="1218" spans="34:34" x14ac:dyDescent="0.25">
      <c r="AH1218" s="1"/>
    </row>
    <row r="1219" spans="34:34" x14ac:dyDescent="0.25">
      <c r="AH1219" s="1"/>
    </row>
    <row r="1220" spans="34:34" x14ac:dyDescent="0.25">
      <c r="AH1220" s="1"/>
    </row>
    <row r="1221" spans="34:34" x14ac:dyDescent="0.25">
      <c r="AH1221" s="1"/>
    </row>
    <row r="1222" spans="34:34" x14ac:dyDescent="0.25">
      <c r="AH1222" s="1"/>
    </row>
    <row r="1223" spans="34:34" x14ac:dyDescent="0.25">
      <c r="AH1223" s="1"/>
    </row>
    <row r="1224" spans="34:34" x14ac:dyDescent="0.25">
      <c r="AH1224" s="1"/>
    </row>
    <row r="1225" spans="34:34" x14ac:dyDescent="0.25">
      <c r="AH1225" s="1"/>
    </row>
    <row r="1226" spans="34:34" x14ac:dyDescent="0.25">
      <c r="AH1226" s="1"/>
    </row>
    <row r="1227" spans="34:34" x14ac:dyDescent="0.25">
      <c r="AH1227" s="1"/>
    </row>
    <row r="1228" spans="34:34" x14ac:dyDescent="0.25">
      <c r="AH1228" s="1"/>
    </row>
    <row r="1229" spans="34:34" x14ac:dyDescent="0.25">
      <c r="AH1229" s="1"/>
    </row>
    <row r="1230" spans="34:34" x14ac:dyDescent="0.25">
      <c r="AH1230" s="1"/>
    </row>
    <row r="1231" spans="34:34" x14ac:dyDescent="0.25">
      <c r="AH1231" s="1"/>
    </row>
    <row r="1232" spans="34:34" x14ac:dyDescent="0.25">
      <c r="AH1232" s="1"/>
    </row>
    <row r="1233" spans="34:34" x14ac:dyDescent="0.25">
      <c r="AH1233" s="1"/>
    </row>
    <row r="1234" spans="34:34" x14ac:dyDescent="0.25">
      <c r="AH1234" s="1"/>
    </row>
    <row r="1235" spans="34:34" x14ac:dyDescent="0.25">
      <c r="AH1235" s="1"/>
    </row>
    <row r="1236" spans="34:34" x14ac:dyDescent="0.25">
      <c r="AH1236" s="1"/>
    </row>
    <row r="1237" spans="34:34" x14ac:dyDescent="0.25">
      <c r="AH1237" s="1"/>
    </row>
    <row r="1238" spans="34:34" x14ac:dyDescent="0.25">
      <c r="AH1238" s="1"/>
    </row>
    <row r="1239" spans="34:34" x14ac:dyDescent="0.25">
      <c r="AH1239" s="1"/>
    </row>
    <row r="1240" spans="34:34" x14ac:dyDescent="0.25">
      <c r="AH1240" s="1"/>
    </row>
    <row r="1241" spans="34:34" x14ac:dyDescent="0.25">
      <c r="AH1241" s="1"/>
    </row>
    <row r="1242" spans="34:34" x14ac:dyDescent="0.25">
      <c r="AH1242" s="1"/>
    </row>
    <row r="1243" spans="34:34" x14ac:dyDescent="0.25">
      <c r="AH1243" s="1"/>
    </row>
    <row r="1244" spans="34:34" x14ac:dyDescent="0.25">
      <c r="AH1244" s="1"/>
    </row>
    <row r="1245" spans="34:34" x14ac:dyDescent="0.25">
      <c r="AH1245" s="1"/>
    </row>
    <row r="1246" spans="34:34" x14ac:dyDescent="0.25">
      <c r="AH1246" s="1"/>
    </row>
    <row r="1247" spans="34:34" x14ac:dyDescent="0.25">
      <c r="AH1247" s="1"/>
    </row>
    <row r="1248" spans="34:34" x14ac:dyDescent="0.25">
      <c r="AH1248" s="1"/>
    </row>
    <row r="1249" spans="34:34" x14ac:dyDescent="0.25">
      <c r="AH1249" s="1"/>
    </row>
    <row r="1250" spans="34:34" x14ac:dyDescent="0.25">
      <c r="AH1250" s="1"/>
    </row>
    <row r="1251" spans="34:34" x14ac:dyDescent="0.25">
      <c r="AH1251" s="1"/>
    </row>
    <row r="1252" spans="34:34" x14ac:dyDescent="0.25">
      <c r="AH1252" s="1"/>
    </row>
    <row r="1253" spans="34:34" x14ac:dyDescent="0.25">
      <c r="AH1253" s="1"/>
    </row>
    <row r="1254" spans="34:34" x14ac:dyDescent="0.25">
      <c r="AH1254" s="1"/>
    </row>
    <row r="1255" spans="34:34" x14ac:dyDescent="0.25">
      <c r="AH1255" s="1"/>
    </row>
    <row r="1256" spans="34:34" x14ac:dyDescent="0.25">
      <c r="AH1256" s="1"/>
    </row>
    <row r="1257" spans="34:34" x14ac:dyDescent="0.25">
      <c r="AH1257" s="1"/>
    </row>
    <row r="1258" spans="34:34" x14ac:dyDescent="0.25">
      <c r="AH1258" s="1"/>
    </row>
    <row r="1259" spans="34:34" x14ac:dyDescent="0.25">
      <c r="AH1259" s="1"/>
    </row>
    <row r="1260" spans="34:34" x14ac:dyDescent="0.25">
      <c r="AH1260" s="1"/>
    </row>
    <row r="1261" spans="34:34" x14ac:dyDescent="0.25">
      <c r="AH1261" s="1"/>
    </row>
    <row r="1262" spans="34:34" x14ac:dyDescent="0.25">
      <c r="AH1262" s="1"/>
    </row>
    <row r="1263" spans="34:34" x14ac:dyDescent="0.25">
      <c r="AH1263" s="1"/>
    </row>
    <row r="1264" spans="34:34" x14ac:dyDescent="0.25">
      <c r="AH1264" s="1"/>
    </row>
    <row r="1265" spans="34:77" x14ac:dyDescent="0.25">
      <c r="AH1265" s="1"/>
    </row>
    <row r="1266" spans="34:77" x14ac:dyDescent="0.25">
      <c r="AH1266" s="1"/>
    </row>
    <row r="1267" spans="34:77" x14ac:dyDescent="0.25">
      <c r="AH1267" s="1"/>
    </row>
    <row r="1268" spans="34:77" x14ac:dyDescent="0.25">
      <c r="AH1268" s="1"/>
    </row>
    <row r="1269" spans="34:77" x14ac:dyDescent="0.25">
      <c r="AH1269" s="1"/>
    </row>
    <row r="1270" spans="34:77" x14ac:dyDescent="0.25">
      <c r="AH1270" s="1"/>
    </row>
    <row r="1271" spans="34:77" x14ac:dyDescent="0.25">
      <c r="AH1271" s="1"/>
    </row>
    <row r="1272" spans="34:77" x14ac:dyDescent="0.25">
      <c r="AH1272" s="1"/>
    </row>
    <row r="1273" spans="34:77" x14ac:dyDescent="0.25">
      <c r="AH1273" s="1"/>
    </row>
    <row r="1274" spans="34:77" x14ac:dyDescent="0.25">
      <c r="AH1274" s="1"/>
      <c r="BY1274" s="2"/>
    </row>
    <row r="1275" spans="34:77" x14ac:dyDescent="0.25">
      <c r="AH1275" s="1"/>
    </row>
    <row r="1276" spans="34:77" x14ac:dyDescent="0.25">
      <c r="AH1276" s="1"/>
    </row>
    <row r="1277" spans="34:77" x14ac:dyDescent="0.25">
      <c r="AH1277" s="1"/>
    </row>
    <row r="1278" spans="34:77" x14ac:dyDescent="0.25">
      <c r="AH1278" s="1"/>
    </row>
    <row r="1279" spans="34:77" x14ac:dyDescent="0.25">
      <c r="AH1279" s="1"/>
    </row>
    <row r="1280" spans="34:77" x14ac:dyDescent="0.25">
      <c r="AH1280" s="1"/>
    </row>
    <row r="1281" spans="34:34" x14ac:dyDescent="0.25">
      <c r="AH1281" s="1"/>
    </row>
    <row r="1282" spans="34:34" x14ac:dyDescent="0.25">
      <c r="AH1282" s="1"/>
    </row>
    <row r="1283" spans="34:34" x14ac:dyDescent="0.25">
      <c r="AH1283" s="1"/>
    </row>
    <row r="1284" spans="34:34" x14ac:dyDescent="0.25">
      <c r="AH1284" s="1"/>
    </row>
    <row r="1285" spans="34:34" x14ac:dyDescent="0.25">
      <c r="AH1285" s="1"/>
    </row>
    <row r="1286" spans="34:34" x14ac:dyDescent="0.25">
      <c r="AH1286" s="1"/>
    </row>
    <row r="1287" spans="34:34" x14ac:dyDescent="0.25">
      <c r="AH1287" s="1"/>
    </row>
    <row r="1288" spans="34:34" x14ac:dyDescent="0.25">
      <c r="AH1288" s="1"/>
    </row>
    <row r="1289" spans="34:34" x14ac:dyDescent="0.25">
      <c r="AH1289" s="1"/>
    </row>
    <row r="1290" spans="34:34" x14ac:dyDescent="0.25">
      <c r="AH1290" s="1"/>
    </row>
    <row r="1291" spans="34:34" x14ac:dyDescent="0.25">
      <c r="AH1291" s="1"/>
    </row>
    <row r="1292" spans="34:34" x14ac:dyDescent="0.25">
      <c r="AH1292" s="1"/>
    </row>
    <row r="1293" spans="34:34" x14ac:dyDescent="0.25">
      <c r="AH1293" s="1"/>
    </row>
    <row r="1294" spans="34:34" x14ac:dyDescent="0.25">
      <c r="AH1294" s="1"/>
    </row>
    <row r="1295" spans="34:34" x14ac:dyDescent="0.25">
      <c r="AH1295" s="1"/>
    </row>
    <row r="1296" spans="34:34" x14ac:dyDescent="0.25">
      <c r="AH1296" s="1"/>
    </row>
    <row r="1297" spans="34:77" x14ac:dyDescent="0.25">
      <c r="AH1297" s="1"/>
      <c r="BY1297" s="2"/>
    </row>
    <row r="1298" spans="34:77" x14ac:dyDescent="0.25">
      <c r="AH1298" s="1"/>
    </row>
    <row r="1299" spans="34:77" x14ac:dyDescent="0.25">
      <c r="AH1299" s="1"/>
    </row>
    <row r="1300" spans="34:77" x14ac:dyDescent="0.25">
      <c r="AH1300" s="1"/>
    </row>
    <row r="1301" spans="34:77" x14ac:dyDescent="0.25">
      <c r="AH1301" s="1"/>
    </row>
    <row r="1302" spans="34:77" x14ac:dyDescent="0.25">
      <c r="AH1302" s="1"/>
    </row>
    <row r="1303" spans="34:77" x14ac:dyDescent="0.25">
      <c r="AH1303" s="1"/>
    </row>
    <row r="1304" spans="34:77" x14ac:dyDescent="0.25">
      <c r="AH1304" s="1"/>
    </row>
    <row r="1305" spans="34:77" x14ac:dyDescent="0.25">
      <c r="AH1305" s="1"/>
    </row>
    <row r="1306" spans="34:77" x14ac:dyDescent="0.25">
      <c r="AH1306" s="1"/>
    </row>
    <row r="1307" spans="34:77" x14ac:dyDescent="0.25">
      <c r="AH1307" s="1"/>
    </row>
    <row r="1308" spans="34:77" x14ac:dyDescent="0.25">
      <c r="AH1308" s="1"/>
    </row>
    <row r="1309" spans="34:77" x14ac:dyDescent="0.25">
      <c r="AH1309" s="1"/>
    </row>
    <row r="1310" spans="34:77" x14ac:dyDescent="0.25">
      <c r="AH1310" s="1"/>
      <c r="BY1310" s="2"/>
    </row>
    <row r="1311" spans="34:77" x14ac:dyDescent="0.25">
      <c r="AH1311" s="1"/>
    </row>
    <row r="1312" spans="34:77" x14ac:dyDescent="0.25">
      <c r="AH1312" s="1"/>
    </row>
    <row r="1313" spans="34:34" x14ac:dyDescent="0.25">
      <c r="AH1313" s="1"/>
    </row>
    <row r="1314" spans="34:34" x14ac:dyDescent="0.25">
      <c r="AH1314" s="1"/>
    </row>
    <row r="1315" spans="34:34" x14ac:dyDescent="0.25">
      <c r="AH1315" s="1"/>
    </row>
    <row r="1316" spans="34:34" x14ac:dyDescent="0.25">
      <c r="AH1316" s="1"/>
    </row>
    <row r="1317" spans="34:34" x14ac:dyDescent="0.25">
      <c r="AH1317" s="1"/>
    </row>
    <row r="1318" spans="34:34" x14ac:dyDescent="0.25">
      <c r="AH1318" s="1"/>
    </row>
    <row r="1319" spans="34:34" x14ac:dyDescent="0.25">
      <c r="AH1319" s="1"/>
    </row>
    <row r="1320" spans="34:34" x14ac:dyDescent="0.25">
      <c r="AH1320" s="1"/>
    </row>
    <row r="1321" spans="34:34" x14ac:dyDescent="0.25">
      <c r="AH1321" s="1"/>
    </row>
    <row r="1322" spans="34:34" x14ac:dyDescent="0.25">
      <c r="AH1322" s="1"/>
    </row>
    <row r="1323" spans="34:34" x14ac:dyDescent="0.25">
      <c r="AH1323" s="1"/>
    </row>
    <row r="1324" spans="34:34" x14ac:dyDescent="0.25">
      <c r="AH1324" s="1"/>
    </row>
    <row r="1325" spans="34:34" x14ac:dyDescent="0.25">
      <c r="AH1325" s="1"/>
    </row>
    <row r="1326" spans="34:34" x14ac:dyDescent="0.25">
      <c r="AH1326" s="1"/>
    </row>
    <row r="1327" spans="34:34" x14ac:dyDescent="0.25">
      <c r="AH1327" s="1"/>
    </row>
    <row r="1328" spans="34:34" x14ac:dyDescent="0.25">
      <c r="AH1328" s="1"/>
    </row>
    <row r="1329" spans="34:34" x14ac:dyDescent="0.25">
      <c r="AH1329" s="1"/>
    </row>
    <row r="1330" spans="34:34" x14ac:dyDescent="0.25">
      <c r="AH1330" s="1"/>
    </row>
    <row r="1331" spans="34:34" x14ac:dyDescent="0.25">
      <c r="AH1331" s="1"/>
    </row>
    <row r="1332" spans="34:34" x14ac:dyDescent="0.25">
      <c r="AH1332" s="1"/>
    </row>
    <row r="1333" spans="34:34" x14ac:dyDescent="0.25">
      <c r="AH1333" s="1"/>
    </row>
    <row r="1334" spans="34:34" x14ac:dyDescent="0.25">
      <c r="AH1334" s="1"/>
    </row>
    <row r="1335" spans="34:34" x14ac:dyDescent="0.25">
      <c r="AH1335" s="1"/>
    </row>
    <row r="1336" spans="34:34" x14ac:dyDescent="0.25">
      <c r="AH1336" s="1"/>
    </row>
    <row r="1337" spans="34:34" x14ac:dyDescent="0.25">
      <c r="AH1337" s="1"/>
    </row>
    <row r="1338" spans="34:34" x14ac:dyDescent="0.25">
      <c r="AH1338" s="1"/>
    </row>
    <row r="1339" spans="34:34" x14ac:dyDescent="0.25">
      <c r="AH1339" s="1"/>
    </row>
    <row r="1340" spans="34:34" x14ac:dyDescent="0.25">
      <c r="AH1340" s="1"/>
    </row>
    <row r="1341" spans="34:34" x14ac:dyDescent="0.25">
      <c r="AH1341" s="1"/>
    </row>
    <row r="1342" spans="34:34" x14ac:dyDescent="0.25">
      <c r="AH1342" s="1"/>
    </row>
    <row r="1343" spans="34:34" x14ac:dyDescent="0.25">
      <c r="AH1343" s="1"/>
    </row>
    <row r="1344" spans="34:34" x14ac:dyDescent="0.25">
      <c r="AH1344" s="1"/>
    </row>
    <row r="1345" spans="34:34" x14ac:dyDescent="0.25">
      <c r="AH1345" s="1"/>
    </row>
    <row r="1346" spans="34:34" x14ac:dyDescent="0.25">
      <c r="AH1346" s="1"/>
    </row>
    <row r="1347" spans="34:34" x14ac:dyDescent="0.25">
      <c r="AH1347" s="1"/>
    </row>
    <row r="1348" spans="34:34" x14ac:dyDescent="0.25">
      <c r="AH1348" s="1"/>
    </row>
    <row r="1349" spans="34:34" x14ac:dyDescent="0.25">
      <c r="AH1349" s="1"/>
    </row>
    <row r="1350" spans="34:34" x14ac:dyDescent="0.25">
      <c r="AH1350" s="1"/>
    </row>
    <row r="1351" spans="34:34" x14ac:dyDescent="0.25">
      <c r="AH1351" s="1"/>
    </row>
    <row r="1352" spans="34:34" x14ac:dyDescent="0.25">
      <c r="AH1352" s="1"/>
    </row>
    <row r="1353" spans="34:34" x14ac:dyDescent="0.25">
      <c r="AH1353" s="1"/>
    </row>
    <row r="1354" spans="34:34" x14ac:dyDescent="0.25">
      <c r="AH1354" s="1"/>
    </row>
    <row r="1355" spans="34:34" x14ac:dyDescent="0.25">
      <c r="AH1355" s="1"/>
    </row>
    <row r="1356" spans="34:34" x14ac:dyDescent="0.25">
      <c r="AH1356" s="1"/>
    </row>
    <row r="1357" spans="34:34" x14ac:dyDescent="0.25">
      <c r="AH1357" s="1"/>
    </row>
    <row r="1358" spans="34:34" x14ac:dyDescent="0.25">
      <c r="AH1358" s="1"/>
    </row>
    <row r="1359" spans="34:34" x14ac:dyDescent="0.25">
      <c r="AH1359" s="1"/>
    </row>
    <row r="1360" spans="34:34" x14ac:dyDescent="0.25">
      <c r="AH1360" s="1"/>
    </row>
    <row r="1361" spans="34:77" x14ac:dyDescent="0.25">
      <c r="AH1361" s="1"/>
    </row>
    <row r="1362" spans="34:77" x14ac:dyDescent="0.25">
      <c r="AH1362" s="1"/>
    </row>
    <row r="1363" spans="34:77" x14ac:dyDescent="0.25">
      <c r="AH1363" s="1"/>
    </row>
    <row r="1364" spans="34:77" x14ac:dyDescent="0.25">
      <c r="AH1364" s="1"/>
    </row>
    <row r="1365" spans="34:77" x14ac:dyDescent="0.25">
      <c r="AH1365" s="1"/>
    </row>
    <row r="1366" spans="34:77" x14ac:dyDescent="0.25">
      <c r="AH1366" s="1"/>
    </row>
    <row r="1367" spans="34:77" x14ac:dyDescent="0.25">
      <c r="AH1367" s="1"/>
    </row>
    <row r="1368" spans="34:77" x14ac:dyDescent="0.25">
      <c r="AH1368" s="1"/>
    </row>
    <row r="1369" spans="34:77" x14ac:dyDescent="0.25">
      <c r="AH1369" s="1"/>
    </row>
    <row r="1370" spans="34:77" x14ac:dyDescent="0.25">
      <c r="AH1370" s="1"/>
    </row>
    <row r="1371" spans="34:77" x14ac:dyDescent="0.25">
      <c r="AH1371" s="1"/>
    </row>
    <row r="1372" spans="34:77" x14ac:dyDescent="0.25">
      <c r="AH1372" s="1"/>
    </row>
    <row r="1373" spans="34:77" x14ac:dyDescent="0.25">
      <c r="AH1373" s="1"/>
    </row>
    <row r="1374" spans="34:77" x14ac:dyDescent="0.25">
      <c r="AH1374" s="1"/>
      <c r="BY1374" s="2"/>
    </row>
    <row r="1375" spans="34:77" x14ac:dyDescent="0.25">
      <c r="AH1375" s="1"/>
    </row>
    <row r="1376" spans="34:77" x14ac:dyDescent="0.25">
      <c r="AH1376" s="1"/>
    </row>
    <row r="1377" spans="34:34" x14ac:dyDescent="0.25">
      <c r="AH1377" s="1"/>
    </row>
    <row r="1378" spans="34:34" x14ac:dyDescent="0.25">
      <c r="AH1378" s="1"/>
    </row>
    <row r="1379" spans="34:34" x14ac:dyDescent="0.25">
      <c r="AH1379" s="1"/>
    </row>
    <row r="1380" spans="34:34" x14ac:dyDescent="0.25">
      <c r="AH1380" s="1"/>
    </row>
    <row r="1381" spans="34:34" x14ac:dyDescent="0.25">
      <c r="AH1381" s="1"/>
    </row>
    <row r="1382" spans="34:34" x14ac:dyDescent="0.25">
      <c r="AH1382" s="1"/>
    </row>
    <row r="1383" spans="34:34" x14ac:dyDescent="0.25">
      <c r="AH1383" s="1"/>
    </row>
    <row r="1384" spans="34:34" x14ac:dyDescent="0.25">
      <c r="AH1384" s="1"/>
    </row>
    <row r="1385" spans="34:34" x14ac:dyDescent="0.25">
      <c r="AH1385" s="1"/>
    </row>
    <row r="1386" spans="34:34" x14ac:dyDescent="0.25">
      <c r="AH1386" s="1"/>
    </row>
    <row r="1387" spans="34:34" x14ac:dyDescent="0.25">
      <c r="AH1387" s="1"/>
    </row>
    <row r="1388" spans="34:34" x14ac:dyDescent="0.25">
      <c r="AH1388" s="1"/>
    </row>
    <row r="1389" spans="34:34" x14ac:dyDescent="0.25">
      <c r="AH1389" s="1"/>
    </row>
    <row r="1390" spans="34:34" x14ac:dyDescent="0.25">
      <c r="AH1390" s="1"/>
    </row>
    <row r="1391" spans="34:34" x14ac:dyDescent="0.25">
      <c r="AH1391" s="1"/>
    </row>
    <row r="1392" spans="34:34" x14ac:dyDescent="0.25">
      <c r="AH1392" s="1"/>
    </row>
    <row r="1393" spans="34:77" x14ac:dyDescent="0.25">
      <c r="AH1393" s="1"/>
    </row>
    <row r="1394" spans="34:77" x14ac:dyDescent="0.25">
      <c r="AH1394" s="1"/>
    </row>
    <row r="1395" spans="34:77" x14ac:dyDescent="0.25">
      <c r="AH1395" s="1"/>
    </row>
    <row r="1396" spans="34:77" x14ac:dyDescent="0.25">
      <c r="AH1396" s="1"/>
    </row>
    <row r="1397" spans="34:77" x14ac:dyDescent="0.25">
      <c r="AH1397" s="1"/>
    </row>
    <row r="1398" spans="34:77" x14ac:dyDescent="0.25">
      <c r="AH1398" s="1"/>
    </row>
    <row r="1399" spans="34:77" x14ac:dyDescent="0.25">
      <c r="AH1399" s="1"/>
    </row>
    <row r="1400" spans="34:77" x14ac:dyDescent="0.25">
      <c r="AH1400" s="1"/>
    </row>
    <row r="1401" spans="34:77" x14ac:dyDescent="0.25">
      <c r="AH1401" s="1"/>
    </row>
    <row r="1402" spans="34:77" x14ac:dyDescent="0.25">
      <c r="AH1402" s="1"/>
    </row>
    <row r="1403" spans="34:77" x14ac:dyDescent="0.25">
      <c r="AH1403" s="1"/>
    </row>
    <row r="1404" spans="34:77" x14ac:dyDescent="0.25">
      <c r="AH1404" s="1"/>
      <c r="BY1404" s="2"/>
    </row>
    <row r="1405" spans="34:77" x14ac:dyDescent="0.25">
      <c r="AH1405" s="1"/>
    </row>
    <row r="1406" spans="34:77" x14ac:dyDescent="0.25">
      <c r="AH1406" s="1"/>
    </row>
    <row r="1407" spans="34:77" x14ac:dyDescent="0.25">
      <c r="AH1407" s="1"/>
    </row>
    <row r="1408" spans="34:77" x14ac:dyDescent="0.25">
      <c r="AH1408" s="1"/>
    </row>
    <row r="1409" spans="34:34" x14ac:dyDescent="0.25">
      <c r="AH1409" s="1"/>
    </row>
    <row r="1410" spans="34:34" x14ac:dyDescent="0.25">
      <c r="AH1410" s="1"/>
    </row>
    <row r="1411" spans="34:34" x14ac:dyDescent="0.25">
      <c r="AH1411" s="1"/>
    </row>
    <row r="1412" spans="34:34" x14ac:dyDescent="0.25">
      <c r="AH1412" s="1"/>
    </row>
    <row r="1413" spans="34:34" x14ac:dyDescent="0.25">
      <c r="AH1413" s="1"/>
    </row>
  </sheetData>
  <autoFilter ref="A1:BE815" xr:uid="{79A66B5D-8344-41BC-BB7D-1E57DEE81807}">
    <filterColumn colId="21">
      <filters>
        <filter val="0"/>
      </filters>
    </filterColumn>
    <filterColumn colId="31">
      <filters>
        <filter val="0"/>
        <filter val="1"/>
        <filter val="10"/>
        <filter val="11"/>
        <filter val="12"/>
        <filter val="13"/>
        <filter val="14"/>
        <filter val="15"/>
        <filter val="17"/>
        <filter val="18"/>
        <filter val="19"/>
        <filter val="2"/>
        <filter val="20"/>
        <filter val="21"/>
        <filter val="23"/>
        <filter val="25"/>
        <filter val="26"/>
        <filter val="3"/>
        <filter val="31"/>
        <filter val="5"/>
        <filter val="6"/>
        <filter val="7"/>
        <filter val="8"/>
        <filter val="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D03AA-A65C-4D09-955E-72807420D0B3}">
  <sheetPr filterMode="1"/>
  <dimension ref="A1:BI802"/>
  <sheetViews>
    <sheetView workbookViewId="0">
      <selection activeCell="C33" sqref="C33:C762"/>
    </sheetView>
  </sheetViews>
  <sheetFormatPr defaultRowHeight="15" x14ac:dyDescent="0.25"/>
  <cols>
    <col min="3" max="3" width="20.140625" customWidth="1"/>
    <col min="7" max="7" width="10.5703125" bestFit="1" customWidth="1"/>
    <col min="10" max="10" width="15.28515625" style="2" customWidth="1"/>
    <col min="11" max="11" width="14.42578125" style="2" customWidth="1"/>
    <col min="12" max="12" width="14.5703125" customWidth="1"/>
    <col min="13" max="13" width="10.7109375" style="2" bestFit="1" customWidth="1"/>
    <col min="33" max="33" width="12.42578125" style="7" bestFit="1" customWidth="1"/>
    <col min="37" max="37" width="14.7109375" customWidth="1"/>
    <col min="38" max="38" width="8.85546875"/>
    <col min="40" max="40" width="8.7109375" customWidth="1"/>
    <col min="59" max="59" width="10.7109375" style="2" bestFit="1" customWidth="1"/>
  </cols>
  <sheetData>
    <row r="1" spans="1:61" x14ac:dyDescent="0.25">
      <c r="A1" t="s">
        <v>24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967</v>
      </c>
      <c r="H1" t="s">
        <v>31</v>
      </c>
      <c r="I1" t="s">
        <v>32</v>
      </c>
      <c r="J1" s="2" t="s">
        <v>33</v>
      </c>
      <c r="K1" s="2" t="s">
        <v>34</v>
      </c>
      <c r="L1" t="s">
        <v>35</v>
      </c>
      <c r="M1" s="2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965</v>
      </c>
      <c r="AG1" s="7" t="s">
        <v>55</v>
      </c>
      <c r="AH1" t="s">
        <v>966</v>
      </c>
      <c r="AI1" t="s">
        <v>25</v>
      </c>
      <c r="AJ1" t="s">
        <v>56</v>
      </c>
      <c r="AK1" t="s">
        <v>57</v>
      </c>
      <c r="AL1" t="s">
        <v>58</v>
      </c>
      <c r="AM1" t="s">
        <v>968</v>
      </c>
      <c r="AN1" t="s">
        <v>59</v>
      </c>
      <c r="AO1" t="s">
        <v>60</v>
      </c>
      <c r="AP1" t="s">
        <v>61</v>
      </c>
      <c r="AQ1" t="s">
        <v>62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0</v>
      </c>
      <c r="AY1" t="s">
        <v>69</v>
      </c>
      <c r="AZ1" t="s">
        <v>70</v>
      </c>
      <c r="BA1" t="s">
        <v>71</v>
      </c>
      <c r="BB1" t="s">
        <v>72</v>
      </c>
      <c r="BC1" t="s">
        <v>73</v>
      </c>
      <c r="BD1" t="s">
        <v>74</v>
      </c>
      <c r="BE1" t="s">
        <v>75</v>
      </c>
      <c r="BF1" t="s">
        <v>76</v>
      </c>
      <c r="BG1" s="2" t="s">
        <v>1</v>
      </c>
      <c r="BH1" t="s">
        <v>77</v>
      </c>
      <c r="BI1" t="s">
        <v>78</v>
      </c>
    </row>
    <row r="2" spans="1:61" hidden="1" x14ac:dyDescent="0.25">
      <c r="A2">
        <f>IF(C2=C1,A1+1,0)</f>
        <v>0</v>
      </c>
      <c r="B2">
        <v>900</v>
      </c>
      <c r="C2">
        <v>11800821</v>
      </c>
      <c r="D2">
        <v>17713113</v>
      </c>
      <c r="E2" t="s">
        <v>3</v>
      </c>
      <c r="F2">
        <v>1987</v>
      </c>
      <c r="H2">
        <v>54</v>
      </c>
      <c r="I2">
        <v>158</v>
      </c>
      <c r="J2">
        <v>44507</v>
      </c>
      <c r="K2">
        <v>44509</v>
      </c>
      <c r="L2">
        <v>2958465</v>
      </c>
      <c r="M2" s="2">
        <v>44512</v>
      </c>
      <c r="N2" t="s">
        <v>90</v>
      </c>
      <c r="O2" t="s">
        <v>83</v>
      </c>
      <c r="P2">
        <v>5</v>
      </c>
      <c r="Q2">
        <v>5</v>
      </c>
      <c r="R2">
        <v>0</v>
      </c>
      <c r="S2">
        <v>0</v>
      </c>
      <c r="T2">
        <v>1001</v>
      </c>
      <c r="U2">
        <v>7</v>
      </c>
      <c r="V2" t="s">
        <v>8</v>
      </c>
      <c r="W2" t="s">
        <v>6</v>
      </c>
      <c r="X2">
        <v>2</v>
      </c>
      <c r="Y2" t="s">
        <v>91</v>
      </c>
      <c r="Z2">
        <v>0</v>
      </c>
      <c r="AB2">
        <v>0</v>
      </c>
      <c r="AD2">
        <v>91.89</v>
      </c>
      <c r="AE2" t="s">
        <v>92</v>
      </c>
      <c r="AF2">
        <v>17</v>
      </c>
      <c r="AG2" s="7">
        <v>44517.515277777777</v>
      </c>
      <c r="AH2">
        <v>9</v>
      </c>
      <c r="AJ2">
        <v>5</v>
      </c>
      <c r="AK2">
        <v>1</v>
      </c>
      <c r="AL2">
        <v>3</v>
      </c>
      <c r="AN2">
        <v>0</v>
      </c>
      <c r="AO2">
        <v>0</v>
      </c>
      <c r="AP2">
        <v>0</v>
      </c>
      <c r="AQ2">
        <v>0</v>
      </c>
      <c r="AR2">
        <v>4</v>
      </c>
      <c r="AS2">
        <v>0</v>
      </c>
      <c r="AT2">
        <v>0</v>
      </c>
      <c r="AU2">
        <v>0</v>
      </c>
      <c r="AV2">
        <v>0</v>
      </c>
      <c r="AW2">
        <v>0</v>
      </c>
      <c r="AY2">
        <v>0</v>
      </c>
      <c r="BA2">
        <v>0</v>
      </c>
      <c r="BB2">
        <v>0</v>
      </c>
      <c r="BC2">
        <v>0</v>
      </c>
      <c r="BD2">
        <v>0</v>
      </c>
      <c r="BF2">
        <v>0</v>
      </c>
      <c r="BG2">
        <v>2958465</v>
      </c>
      <c r="BH2">
        <v>0</v>
      </c>
      <c r="BI2">
        <v>0</v>
      </c>
    </row>
    <row r="3" spans="1:61" hidden="1" x14ac:dyDescent="0.25">
      <c r="A3">
        <f t="shared" ref="A3:A66" si="0">IF(C3=C2,A2+1,0)</f>
        <v>0</v>
      </c>
      <c r="B3">
        <v>2360</v>
      </c>
      <c r="C3">
        <v>11802280</v>
      </c>
      <c r="D3">
        <v>18428786</v>
      </c>
      <c r="E3" t="s">
        <v>3</v>
      </c>
      <c r="F3">
        <v>1991</v>
      </c>
      <c r="H3">
        <v>48</v>
      </c>
      <c r="I3">
        <v>157</v>
      </c>
      <c r="J3">
        <v>43461</v>
      </c>
      <c r="K3">
        <v>43462</v>
      </c>
      <c r="L3">
        <v>43463</v>
      </c>
      <c r="M3" s="6">
        <v>43465</v>
      </c>
      <c r="N3" t="s">
        <v>82</v>
      </c>
      <c r="O3" t="s">
        <v>96</v>
      </c>
      <c r="P3">
        <v>1</v>
      </c>
      <c r="Q3">
        <v>5.5</v>
      </c>
      <c r="R3">
        <v>0</v>
      </c>
      <c r="S3">
        <v>0</v>
      </c>
      <c r="T3">
        <v>0</v>
      </c>
      <c r="U3">
        <v>2</v>
      </c>
      <c r="V3" t="s">
        <v>2</v>
      </c>
      <c r="W3" t="s">
        <v>7</v>
      </c>
      <c r="X3">
        <v>2</v>
      </c>
      <c r="Y3">
        <v>300</v>
      </c>
      <c r="Z3">
        <v>0</v>
      </c>
      <c r="AB3">
        <v>0</v>
      </c>
      <c r="AF3">
        <v>24</v>
      </c>
      <c r="AG3" s="7">
        <v>43470.427083333336</v>
      </c>
      <c r="AH3">
        <v>15</v>
      </c>
      <c r="AJ3">
        <v>7</v>
      </c>
      <c r="AK3">
        <v>0</v>
      </c>
      <c r="AL3">
        <v>4</v>
      </c>
      <c r="AN3">
        <v>0</v>
      </c>
      <c r="AO3">
        <v>0</v>
      </c>
      <c r="AP3">
        <v>0</v>
      </c>
      <c r="AQ3">
        <v>0</v>
      </c>
      <c r="AR3">
        <v>4</v>
      </c>
      <c r="AS3">
        <v>0</v>
      </c>
      <c r="AT3">
        <v>0</v>
      </c>
      <c r="AU3" t="s">
        <v>79</v>
      </c>
      <c r="AV3" t="s">
        <v>79</v>
      </c>
      <c r="AW3" t="s">
        <v>79</v>
      </c>
      <c r="AY3">
        <v>0</v>
      </c>
      <c r="BA3">
        <v>0</v>
      </c>
      <c r="BB3">
        <v>0</v>
      </c>
      <c r="BC3">
        <v>0</v>
      </c>
      <c r="BD3">
        <v>0</v>
      </c>
      <c r="BF3">
        <v>0</v>
      </c>
      <c r="BG3">
        <v>43199</v>
      </c>
      <c r="BH3">
        <v>0</v>
      </c>
      <c r="BI3">
        <v>0</v>
      </c>
    </row>
    <row r="4" spans="1:61" hidden="1" x14ac:dyDescent="0.25">
      <c r="A4">
        <f t="shared" si="0"/>
        <v>0</v>
      </c>
      <c r="B4">
        <v>2660</v>
      </c>
      <c r="C4">
        <v>11902580</v>
      </c>
      <c r="D4">
        <v>19400155</v>
      </c>
      <c r="E4" t="s">
        <v>3</v>
      </c>
      <c r="F4">
        <v>1989</v>
      </c>
      <c r="H4">
        <v>70</v>
      </c>
      <c r="I4">
        <v>160</v>
      </c>
      <c r="J4">
        <v>43467</v>
      </c>
      <c r="K4">
        <v>43469</v>
      </c>
      <c r="L4">
        <v>43470</v>
      </c>
      <c r="M4" s="2">
        <v>43472</v>
      </c>
      <c r="N4" t="s">
        <v>82</v>
      </c>
      <c r="O4" t="s">
        <v>83</v>
      </c>
      <c r="P4">
        <v>1</v>
      </c>
      <c r="Q4">
        <v>5</v>
      </c>
      <c r="R4">
        <v>0</v>
      </c>
      <c r="S4">
        <v>0</v>
      </c>
      <c r="T4">
        <v>101</v>
      </c>
      <c r="U4">
        <v>2</v>
      </c>
      <c r="V4" t="s">
        <v>2</v>
      </c>
      <c r="W4" t="s">
        <v>6</v>
      </c>
      <c r="X4">
        <v>2</v>
      </c>
      <c r="Y4">
        <v>300</v>
      </c>
      <c r="Z4">
        <v>0</v>
      </c>
      <c r="AB4">
        <v>0</v>
      </c>
      <c r="AF4">
        <v>15</v>
      </c>
      <c r="AG4" s="7">
        <v>43479.474999999999</v>
      </c>
      <c r="AH4">
        <v>11</v>
      </c>
      <c r="AJ4">
        <v>6</v>
      </c>
      <c r="AK4">
        <v>0</v>
      </c>
      <c r="AL4">
        <v>4</v>
      </c>
      <c r="AN4">
        <v>0</v>
      </c>
      <c r="AO4">
        <v>0</v>
      </c>
      <c r="AP4">
        <v>0</v>
      </c>
      <c r="AQ4">
        <v>0</v>
      </c>
      <c r="AR4">
        <v>4</v>
      </c>
      <c r="AS4">
        <v>0</v>
      </c>
      <c r="AT4">
        <v>0</v>
      </c>
      <c r="AU4" t="s">
        <v>79</v>
      </c>
      <c r="AV4" t="s">
        <v>79</v>
      </c>
      <c r="AW4" t="s">
        <v>79</v>
      </c>
      <c r="AY4">
        <v>0</v>
      </c>
      <c r="BA4">
        <v>0</v>
      </c>
      <c r="BB4">
        <v>0</v>
      </c>
      <c r="BC4">
        <v>0</v>
      </c>
      <c r="BD4">
        <v>0</v>
      </c>
      <c r="BF4">
        <v>0</v>
      </c>
      <c r="BG4">
        <v>2958465</v>
      </c>
      <c r="BH4">
        <v>0</v>
      </c>
      <c r="BI4">
        <v>0</v>
      </c>
    </row>
    <row r="5" spans="1:61" hidden="1" x14ac:dyDescent="0.25">
      <c r="A5">
        <f t="shared" si="0"/>
        <v>0</v>
      </c>
      <c r="B5">
        <v>3232</v>
      </c>
      <c r="C5">
        <v>11903151</v>
      </c>
      <c r="D5">
        <v>18429286</v>
      </c>
      <c r="E5" t="s">
        <v>3</v>
      </c>
      <c r="F5">
        <v>1999</v>
      </c>
      <c r="H5">
        <v>53</v>
      </c>
      <c r="I5">
        <v>163</v>
      </c>
      <c r="J5">
        <v>43486</v>
      </c>
      <c r="K5">
        <v>43487</v>
      </c>
      <c r="L5">
        <v>43488</v>
      </c>
      <c r="M5" s="2">
        <v>43490</v>
      </c>
      <c r="N5" t="s">
        <v>82</v>
      </c>
      <c r="O5" t="s">
        <v>83</v>
      </c>
      <c r="P5">
        <v>1</v>
      </c>
      <c r="Q5">
        <v>5</v>
      </c>
      <c r="R5">
        <v>0</v>
      </c>
      <c r="S5">
        <v>0</v>
      </c>
      <c r="T5">
        <v>1001</v>
      </c>
      <c r="U5">
        <v>1</v>
      </c>
      <c r="V5" t="s">
        <v>2</v>
      </c>
      <c r="W5" t="s">
        <v>6</v>
      </c>
      <c r="X5">
        <v>2</v>
      </c>
      <c r="Y5">
        <v>300</v>
      </c>
      <c r="Z5">
        <v>0</v>
      </c>
      <c r="AB5">
        <v>0</v>
      </c>
      <c r="AF5">
        <v>17</v>
      </c>
      <c r="AG5" s="7">
        <v>43496.368055555555</v>
      </c>
      <c r="AH5">
        <v>9</v>
      </c>
      <c r="AJ5">
        <v>8</v>
      </c>
      <c r="AK5">
        <v>0</v>
      </c>
      <c r="AL5">
        <v>5</v>
      </c>
      <c r="AN5">
        <v>1</v>
      </c>
      <c r="AO5">
        <v>0</v>
      </c>
      <c r="AP5">
        <v>0</v>
      </c>
      <c r="AQ5">
        <v>0</v>
      </c>
      <c r="AR5">
        <v>6</v>
      </c>
      <c r="AS5">
        <v>0</v>
      </c>
      <c r="AT5">
        <v>0</v>
      </c>
      <c r="AU5">
        <v>0</v>
      </c>
      <c r="AV5">
        <v>0</v>
      </c>
      <c r="AW5">
        <v>0</v>
      </c>
      <c r="AY5">
        <v>0</v>
      </c>
      <c r="BA5">
        <v>0</v>
      </c>
      <c r="BB5">
        <v>0</v>
      </c>
      <c r="BC5">
        <v>0</v>
      </c>
      <c r="BD5">
        <v>0</v>
      </c>
      <c r="BF5">
        <v>0</v>
      </c>
      <c r="BG5">
        <v>2958199</v>
      </c>
      <c r="BH5">
        <v>0</v>
      </c>
      <c r="BI5">
        <v>0</v>
      </c>
    </row>
    <row r="6" spans="1:61" hidden="1" x14ac:dyDescent="0.25">
      <c r="A6">
        <f t="shared" si="0"/>
        <v>0</v>
      </c>
      <c r="B6">
        <v>3588</v>
      </c>
      <c r="C6">
        <v>11903507</v>
      </c>
      <c r="D6">
        <v>19403865</v>
      </c>
      <c r="E6" t="s">
        <v>3</v>
      </c>
      <c r="F6">
        <v>1992</v>
      </c>
      <c r="H6">
        <v>50</v>
      </c>
      <c r="I6">
        <v>159</v>
      </c>
      <c r="J6">
        <v>43598</v>
      </c>
      <c r="K6">
        <v>2958465</v>
      </c>
      <c r="L6">
        <v>2958465</v>
      </c>
      <c r="M6" s="2">
        <v>43603</v>
      </c>
      <c r="N6" t="s">
        <v>82</v>
      </c>
      <c r="O6" t="s">
        <v>101</v>
      </c>
      <c r="P6">
        <v>1</v>
      </c>
      <c r="R6">
        <v>0</v>
      </c>
      <c r="S6">
        <v>0</v>
      </c>
      <c r="T6">
        <v>0</v>
      </c>
      <c r="U6">
        <v>1.5</v>
      </c>
      <c r="V6" t="s">
        <v>2</v>
      </c>
      <c r="W6" t="s">
        <v>6</v>
      </c>
      <c r="X6">
        <v>0</v>
      </c>
      <c r="Z6">
        <v>0</v>
      </c>
      <c r="AB6">
        <v>0</v>
      </c>
      <c r="AF6">
        <v>26</v>
      </c>
      <c r="AG6" s="7">
        <v>43611.430555555555</v>
      </c>
      <c r="AH6">
        <v>14</v>
      </c>
      <c r="AJ6">
        <v>8</v>
      </c>
      <c r="AK6">
        <v>0</v>
      </c>
      <c r="AL6">
        <v>2</v>
      </c>
      <c r="AN6">
        <v>2</v>
      </c>
      <c r="AO6">
        <v>0</v>
      </c>
      <c r="AP6">
        <v>0</v>
      </c>
      <c r="AQ6">
        <v>0</v>
      </c>
      <c r="AR6">
        <v>4</v>
      </c>
      <c r="AS6">
        <v>0</v>
      </c>
      <c r="AT6">
        <v>0</v>
      </c>
      <c r="AU6">
        <v>0</v>
      </c>
      <c r="AV6">
        <v>0</v>
      </c>
      <c r="AW6">
        <v>0</v>
      </c>
      <c r="AY6">
        <v>0</v>
      </c>
      <c r="BA6">
        <v>0</v>
      </c>
      <c r="BB6">
        <v>0</v>
      </c>
      <c r="BC6">
        <v>0</v>
      </c>
      <c r="BD6">
        <v>0</v>
      </c>
      <c r="BF6">
        <v>0</v>
      </c>
      <c r="BG6">
        <v>2958465</v>
      </c>
      <c r="BH6">
        <v>0</v>
      </c>
      <c r="BI6">
        <v>0</v>
      </c>
    </row>
    <row r="7" spans="1:61" hidden="1" x14ac:dyDescent="0.25">
      <c r="A7">
        <f t="shared" si="0"/>
        <v>0</v>
      </c>
      <c r="B7">
        <v>13032</v>
      </c>
      <c r="C7" t="s">
        <v>208</v>
      </c>
      <c r="D7">
        <v>15001183</v>
      </c>
      <c r="E7" t="s">
        <v>3</v>
      </c>
      <c r="F7">
        <v>1989</v>
      </c>
      <c r="H7">
        <v>46</v>
      </c>
      <c r="I7">
        <v>150</v>
      </c>
      <c r="J7">
        <v>44139</v>
      </c>
      <c r="K7">
        <v>44140</v>
      </c>
      <c r="L7">
        <v>2958465</v>
      </c>
      <c r="M7" s="2">
        <v>44143</v>
      </c>
      <c r="N7" t="s">
        <v>90</v>
      </c>
      <c r="O7" t="s">
        <v>83</v>
      </c>
      <c r="P7">
        <v>1</v>
      </c>
      <c r="R7">
        <v>0</v>
      </c>
      <c r="S7">
        <v>0</v>
      </c>
      <c r="T7">
        <v>0</v>
      </c>
      <c r="U7">
        <v>7</v>
      </c>
      <c r="V7" t="s">
        <v>2</v>
      </c>
      <c r="W7" t="s">
        <v>6</v>
      </c>
      <c r="X7">
        <v>2</v>
      </c>
      <c r="Y7" t="s">
        <v>209</v>
      </c>
      <c r="Z7">
        <v>0</v>
      </c>
      <c r="AB7">
        <v>0</v>
      </c>
      <c r="AD7">
        <v>108.1</v>
      </c>
      <c r="AE7">
        <v>0.05</v>
      </c>
      <c r="AF7">
        <v>13</v>
      </c>
      <c r="AG7" s="7">
        <v>44150.496527777781</v>
      </c>
      <c r="AH7">
        <v>6</v>
      </c>
      <c r="AJ7">
        <v>5</v>
      </c>
      <c r="AK7">
        <v>0</v>
      </c>
      <c r="AL7">
        <v>2</v>
      </c>
      <c r="AN7">
        <v>0</v>
      </c>
      <c r="AO7">
        <v>1</v>
      </c>
      <c r="AP7">
        <v>0</v>
      </c>
      <c r="AQ7">
        <v>0</v>
      </c>
      <c r="AR7">
        <v>1</v>
      </c>
      <c r="AS7">
        <v>0</v>
      </c>
      <c r="AT7">
        <v>0</v>
      </c>
      <c r="AU7">
        <v>0</v>
      </c>
      <c r="AV7">
        <v>0</v>
      </c>
      <c r="AW7">
        <v>0</v>
      </c>
      <c r="AY7">
        <v>0</v>
      </c>
      <c r="BA7">
        <v>0</v>
      </c>
      <c r="BB7">
        <v>0</v>
      </c>
      <c r="BC7">
        <v>0</v>
      </c>
      <c r="BD7">
        <v>0</v>
      </c>
      <c r="BF7">
        <v>0</v>
      </c>
      <c r="BG7">
        <v>2958465</v>
      </c>
      <c r="BH7">
        <v>0</v>
      </c>
      <c r="BI7">
        <v>0</v>
      </c>
    </row>
    <row r="8" spans="1:61" hidden="1" x14ac:dyDescent="0.25">
      <c r="A8">
        <f t="shared" si="0"/>
        <v>0</v>
      </c>
      <c r="B8">
        <v>21913</v>
      </c>
      <c r="C8" t="s">
        <v>221</v>
      </c>
      <c r="D8">
        <v>15007224</v>
      </c>
      <c r="E8" t="s">
        <v>3</v>
      </c>
      <c r="F8">
        <v>1988</v>
      </c>
      <c r="H8">
        <v>54</v>
      </c>
      <c r="I8">
        <v>165</v>
      </c>
      <c r="J8">
        <v>43821</v>
      </c>
      <c r="K8">
        <v>43824</v>
      </c>
      <c r="L8">
        <v>2958465</v>
      </c>
      <c r="M8" s="2">
        <v>43827</v>
      </c>
      <c r="N8" t="s">
        <v>82</v>
      </c>
      <c r="O8" t="s">
        <v>101</v>
      </c>
      <c r="P8">
        <v>2</v>
      </c>
      <c r="Q8">
        <v>6</v>
      </c>
      <c r="R8">
        <v>0</v>
      </c>
      <c r="S8">
        <v>0</v>
      </c>
      <c r="T8">
        <v>101</v>
      </c>
      <c r="U8">
        <v>4</v>
      </c>
      <c r="V8" t="s">
        <v>2</v>
      </c>
      <c r="W8" t="s">
        <v>5</v>
      </c>
      <c r="X8">
        <v>2</v>
      </c>
      <c r="Y8" t="s">
        <v>91</v>
      </c>
      <c r="Z8">
        <v>0</v>
      </c>
      <c r="AB8">
        <v>0</v>
      </c>
      <c r="AF8">
        <v>38</v>
      </c>
      <c r="AG8" s="7">
        <v>43834.493055555555</v>
      </c>
      <c r="AH8">
        <v>24</v>
      </c>
      <c r="AJ8">
        <v>18</v>
      </c>
      <c r="AK8">
        <v>0</v>
      </c>
      <c r="AL8">
        <v>8</v>
      </c>
      <c r="AN8">
        <v>1</v>
      </c>
      <c r="AO8">
        <v>1</v>
      </c>
      <c r="AP8">
        <v>0</v>
      </c>
      <c r="AQ8">
        <v>4</v>
      </c>
      <c r="AR8">
        <v>6</v>
      </c>
      <c r="AS8">
        <v>0</v>
      </c>
      <c r="AT8">
        <v>0</v>
      </c>
      <c r="AU8">
        <v>0</v>
      </c>
      <c r="AV8">
        <v>0</v>
      </c>
      <c r="AW8">
        <v>0</v>
      </c>
      <c r="AY8">
        <v>0</v>
      </c>
      <c r="BA8">
        <v>0</v>
      </c>
      <c r="BB8">
        <v>0</v>
      </c>
      <c r="BC8">
        <v>0</v>
      </c>
      <c r="BD8">
        <v>0</v>
      </c>
      <c r="BF8">
        <v>0</v>
      </c>
      <c r="BG8">
        <v>2958465</v>
      </c>
      <c r="BH8">
        <v>0</v>
      </c>
      <c r="BI8">
        <v>0</v>
      </c>
    </row>
    <row r="9" spans="1:61" hidden="1" x14ac:dyDescent="0.25">
      <c r="A9">
        <f t="shared" si="0"/>
        <v>0</v>
      </c>
      <c r="B9">
        <v>61139</v>
      </c>
      <c r="C9" t="s">
        <v>336</v>
      </c>
      <c r="D9">
        <v>15404544</v>
      </c>
      <c r="E9" t="s">
        <v>3</v>
      </c>
      <c r="F9">
        <v>1988</v>
      </c>
      <c r="H9">
        <v>58</v>
      </c>
      <c r="I9">
        <v>156</v>
      </c>
      <c r="J9">
        <v>44600</v>
      </c>
      <c r="K9">
        <v>44603</v>
      </c>
      <c r="L9">
        <v>2958465</v>
      </c>
      <c r="M9" s="2">
        <v>44607</v>
      </c>
      <c r="N9" t="s">
        <v>82</v>
      </c>
      <c r="O9" t="s">
        <v>83</v>
      </c>
      <c r="P9">
        <v>1</v>
      </c>
      <c r="Q9">
        <v>6</v>
      </c>
      <c r="R9">
        <v>0</v>
      </c>
      <c r="S9">
        <v>0</v>
      </c>
      <c r="T9">
        <v>1021</v>
      </c>
      <c r="U9">
        <v>10</v>
      </c>
      <c r="V9" t="s">
        <v>2</v>
      </c>
      <c r="W9" t="s">
        <v>6</v>
      </c>
      <c r="X9">
        <v>3</v>
      </c>
      <c r="Y9" t="s">
        <v>102</v>
      </c>
      <c r="Z9">
        <v>0</v>
      </c>
      <c r="AB9">
        <v>0</v>
      </c>
      <c r="AF9">
        <v>23</v>
      </c>
      <c r="AG9" s="7">
        <v>44614.546527777777</v>
      </c>
      <c r="AH9">
        <v>20</v>
      </c>
      <c r="AJ9">
        <v>10</v>
      </c>
      <c r="AK9">
        <v>0</v>
      </c>
      <c r="AL9">
        <v>6</v>
      </c>
      <c r="AN9">
        <v>0</v>
      </c>
      <c r="AO9">
        <v>0</v>
      </c>
      <c r="AP9">
        <v>0</v>
      </c>
      <c r="AQ9">
        <v>4</v>
      </c>
      <c r="AR9">
        <v>4</v>
      </c>
      <c r="AS9">
        <v>0</v>
      </c>
      <c r="AT9">
        <v>0</v>
      </c>
      <c r="AU9">
        <v>0</v>
      </c>
      <c r="AV9">
        <v>0</v>
      </c>
      <c r="AW9">
        <v>0</v>
      </c>
      <c r="AY9">
        <v>0</v>
      </c>
      <c r="BA9">
        <v>0</v>
      </c>
      <c r="BB9">
        <v>0</v>
      </c>
      <c r="BC9">
        <v>0</v>
      </c>
      <c r="BD9">
        <v>0</v>
      </c>
      <c r="BF9">
        <v>0</v>
      </c>
      <c r="BG9">
        <v>2958465</v>
      </c>
      <c r="BH9">
        <v>0</v>
      </c>
      <c r="BI9">
        <v>0</v>
      </c>
    </row>
    <row r="10" spans="1:61" hidden="1" x14ac:dyDescent="0.25">
      <c r="A10">
        <f t="shared" si="0"/>
        <v>0</v>
      </c>
      <c r="B10">
        <v>49063</v>
      </c>
      <c r="C10" t="s">
        <v>302</v>
      </c>
      <c r="D10">
        <v>15711536</v>
      </c>
      <c r="E10" t="s">
        <v>3</v>
      </c>
      <c r="F10">
        <v>1984</v>
      </c>
      <c r="H10">
        <v>53</v>
      </c>
      <c r="I10">
        <v>150</v>
      </c>
      <c r="J10">
        <v>44886</v>
      </c>
      <c r="K10">
        <v>44889</v>
      </c>
      <c r="L10">
        <v>44890</v>
      </c>
      <c r="M10" s="2">
        <v>44892</v>
      </c>
      <c r="N10" t="s">
        <v>90</v>
      </c>
      <c r="O10" t="s">
        <v>83</v>
      </c>
      <c r="P10">
        <v>2</v>
      </c>
      <c r="Q10">
        <v>5</v>
      </c>
      <c r="R10">
        <v>0</v>
      </c>
      <c r="S10">
        <v>0</v>
      </c>
      <c r="T10">
        <v>211</v>
      </c>
      <c r="U10">
        <v>2</v>
      </c>
      <c r="V10" t="s">
        <v>2</v>
      </c>
      <c r="W10" t="s">
        <v>6</v>
      </c>
      <c r="X10">
        <v>2</v>
      </c>
      <c r="Y10" t="s">
        <v>303</v>
      </c>
      <c r="Z10">
        <v>0</v>
      </c>
      <c r="AB10">
        <v>0</v>
      </c>
      <c r="AD10">
        <v>123.1</v>
      </c>
      <c r="AE10">
        <v>0.20100000000000001</v>
      </c>
      <c r="AF10">
        <v>40</v>
      </c>
      <c r="AG10" s="7">
        <v>44899.463888888888</v>
      </c>
      <c r="AH10">
        <v>31</v>
      </c>
      <c r="AJ10">
        <v>22</v>
      </c>
      <c r="AK10">
        <v>0</v>
      </c>
      <c r="AL10">
        <v>12</v>
      </c>
      <c r="AN10">
        <v>0</v>
      </c>
      <c r="AO10">
        <v>0</v>
      </c>
      <c r="AP10">
        <v>0</v>
      </c>
      <c r="AQ10">
        <v>3</v>
      </c>
      <c r="AR10">
        <v>7</v>
      </c>
      <c r="AS10">
        <v>0</v>
      </c>
      <c r="AT10">
        <v>0</v>
      </c>
      <c r="AU10">
        <v>0</v>
      </c>
      <c r="AV10">
        <v>0</v>
      </c>
      <c r="AW10">
        <v>0</v>
      </c>
      <c r="AY10">
        <v>0</v>
      </c>
      <c r="BA10">
        <v>0</v>
      </c>
      <c r="BB10">
        <v>0</v>
      </c>
      <c r="BC10">
        <v>0</v>
      </c>
      <c r="BD10">
        <v>0</v>
      </c>
      <c r="BF10">
        <v>0</v>
      </c>
      <c r="BG10">
        <v>2958465</v>
      </c>
      <c r="BH10">
        <v>0</v>
      </c>
      <c r="BI10">
        <v>0</v>
      </c>
    </row>
    <row r="11" spans="1:61" hidden="1" x14ac:dyDescent="0.25">
      <c r="A11">
        <f t="shared" si="0"/>
        <v>0</v>
      </c>
      <c r="B11">
        <v>39978</v>
      </c>
      <c r="C11" t="s">
        <v>270</v>
      </c>
      <c r="D11">
        <v>15714760</v>
      </c>
      <c r="E11" t="s">
        <v>3</v>
      </c>
      <c r="F11">
        <v>1987</v>
      </c>
      <c r="H11">
        <v>45</v>
      </c>
      <c r="I11">
        <v>156</v>
      </c>
      <c r="J11">
        <v>44251</v>
      </c>
      <c r="K11">
        <v>44253</v>
      </c>
      <c r="L11">
        <v>2958465</v>
      </c>
      <c r="M11" s="2">
        <v>44256</v>
      </c>
      <c r="N11" t="s">
        <v>90</v>
      </c>
      <c r="O11" t="s">
        <v>83</v>
      </c>
      <c r="P11">
        <v>2</v>
      </c>
      <c r="Q11">
        <v>7</v>
      </c>
      <c r="R11">
        <v>0</v>
      </c>
      <c r="S11">
        <v>0</v>
      </c>
      <c r="T11">
        <v>1011</v>
      </c>
      <c r="U11">
        <v>4</v>
      </c>
      <c r="V11" t="s">
        <v>2</v>
      </c>
      <c r="W11" t="s">
        <v>6</v>
      </c>
      <c r="X11">
        <v>2</v>
      </c>
      <c r="Y11" t="s">
        <v>91</v>
      </c>
      <c r="Z11">
        <v>0</v>
      </c>
      <c r="AB11">
        <v>0</v>
      </c>
      <c r="AD11">
        <v>9.66</v>
      </c>
      <c r="AE11">
        <v>0.30399999999999999</v>
      </c>
      <c r="AF11">
        <v>15</v>
      </c>
      <c r="AG11" s="7">
        <v>44261.513888888891</v>
      </c>
      <c r="AH11">
        <v>6</v>
      </c>
      <c r="AJ11">
        <v>3</v>
      </c>
      <c r="AK11">
        <v>0</v>
      </c>
      <c r="AL11">
        <v>2</v>
      </c>
      <c r="AN11">
        <v>1</v>
      </c>
      <c r="AO11">
        <v>0</v>
      </c>
      <c r="AP11">
        <v>0</v>
      </c>
      <c r="AQ11">
        <v>0</v>
      </c>
      <c r="AR11">
        <v>3</v>
      </c>
      <c r="AS11">
        <v>0</v>
      </c>
      <c r="AT11">
        <v>0</v>
      </c>
      <c r="AU11">
        <v>0</v>
      </c>
      <c r="AV11">
        <v>0</v>
      </c>
      <c r="AW11">
        <v>0</v>
      </c>
      <c r="AY11">
        <v>0</v>
      </c>
      <c r="BA11">
        <v>0</v>
      </c>
      <c r="BB11">
        <v>0</v>
      </c>
      <c r="BC11">
        <v>0</v>
      </c>
      <c r="BD11">
        <v>0</v>
      </c>
      <c r="BF11">
        <v>0</v>
      </c>
      <c r="BG11">
        <v>2958465</v>
      </c>
      <c r="BH11">
        <v>0</v>
      </c>
      <c r="BI11">
        <v>0</v>
      </c>
    </row>
    <row r="12" spans="1:61" hidden="1" x14ac:dyDescent="0.25">
      <c r="A12">
        <f t="shared" si="0"/>
        <v>0</v>
      </c>
      <c r="B12">
        <v>36288</v>
      </c>
      <c r="C12" t="s">
        <v>262</v>
      </c>
      <c r="D12">
        <v>16417094</v>
      </c>
      <c r="E12" t="s">
        <v>3</v>
      </c>
      <c r="F12">
        <v>1990</v>
      </c>
      <c r="H12">
        <v>58</v>
      </c>
      <c r="I12">
        <v>158</v>
      </c>
      <c r="J12">
        <v>44734</v>
      </c>
      <c r="K12">
        <v>44735</v>
      </c>
      <c r="L12">
        <v>2958465</v>
      </c>
      <c r="M12" s="2">
        <v>44738</v>
      </c>
      <c r="N12" t="s">
        <v>82</v>
      </c>
      <c r="O12" t="s">
        <v>83</v>
      </c>
      <c r="P12">
        <v>2</v>
      </c>
      <c r="Q12">
        <v>14</v>
      </c>
      <c r="R12">
        <v>0</v>
      </c>
      <c r="S12">
        <v>0</v>
      </c>
      <c r="T12">
        <v>1011</v>
      </c>
      <c r="U12">
        <v>2</v>
      </c>
      <c r="V12" t="s">
        <v>2</v>
      </c>
      <c r="W12" t="s">
        <v>6</v>
      </c>
      <c r="X12">
        <v>2</v>
      </c>
      <c r="Y12" t="s">
        <v>91</v>
      </c>
      <c r="Z12">
        <v>0</v>
      </c>
      <c r="AB12">
        <v>0</v>
      </c>
      <c r="AD12">
        <v>50.89</v>
      </c>
      <c r="AE12">
        <v>0.26800000000000002</v>
      </c>
      <c r="AF12">
        <v>5</v>
      </c>
      <c r="AG12" s="7">
        <v>44743.431250000001</v>
      </c>
      <c r="AH12">
        <v>4</v>
      </c>
      <c r="AJ12">
        <v>2</v>
      </c>
      <c r="AK12">
        <v>0</v>
      </c>
      <c r="AL12">
        <v>0</v>
      </c>
      <c r="AN12">
        <v>2</v>
      </c>
      <c r="AO12">
        <v>0</v>
      </c>
      <c r="AP12">
        <v>0</v>
      </c>
      <c r="AQ12">
        <v>0</v>
      </c>
      <c r="AR12">
        <v>2</v>
      </c>
      <c r="AS12">
        <v>0</v>
      </c>
      <c r="AT12">
        <v>0</v>
      </c>
      <c r="AU12">
        <v>0</v>
      </c>
      <c r="AV12">
        <v>0</v>
      </c>
      <c r="AW12">
        <v>0</v>
      </c>
      <c r="AY12">
        <v>0</v>
      </c>
      <c r="BA12">
        <v>0</v>
      </c>
      <c r="BB12">
        <v>0</v>
      </c>
      <c r="BC12">
        <v>0</v>
      </c>
      <c r="BD12">
        <v>0</v>
      </c>
      <c r="BF12">
        <v>0</v>
      </c>
      <c r="BG12">
        <v>2958465</v>
      </c>
      <c r="BH12">
        <v>0</v>
      </c>
      <c r="BI12">
        <v>0</v>
      </c>
    </row>
    <row r="13" spans="1:61" hidden="1" x14ac:dyDescent="0.25">
      <c r="A13">
        <f t="shared" si="0"/>
        <v>0</v>
      </c>
      <c r="B13">
        <v>44745</v>
      </c>
      <c r="C13" t="s">
        <v>287</v>
      </c>
      <c r="D13">
        <v>16418302</v>
      </c>
      <c r="E13" t="s">
        <v>3</v>
      </c>
      <c r="F13">
        <v>1987</v>
      </c>
      <c r="H13">
        <v>52</v>
      </c>
      <c r="I13">
        <v>155</v>
      </c>
      <c r="J13">
        <v>44320</v>
      </c>
      <c r="K13">
        <v>44321</v>
      </c>
      <c r="L13">
        <v>2958465</v>
      </c>
      <c r="M13" s="2">
        <v>44324</v>
      </c>
      <c r="N13" t="s">
        <v>90</v>
      </c>
      <c r="O13" t="s">
        <v>83</v>
      </c>
      <c r="P13">
        <v>2</v>
      </c>
      <c r="Q13">
        <v>5</v>
      </c>
      <c r="R13">
        <v>0</v>
      </c>
      <c r="S13">
        <v>0</v>
      </c>
      <c r="T13">
        <v>101</v>
      </c>
      <c r="U13">
        <v>4</v>
      </c>
      <c r="V13" t="s">
        <v>2</v>
      </c>
      <c r="W13" t="s">
        <v>11</v>
      </c>
      <c r="X13">
        <v>2</v>
      </c>
      <c r="Y13" t="s">
        <v>91</v>
      </c>
      <c r="Z13">
        <v>0</v>
      </c>
      <c r="AB13">
        <v>0</v>
      </c>
      <c r="AD13">
        <v>34.42</v>
      </c>
      <c r="AE13" t="s">
        <v>92</v>
      </c>
      <c r="AF13">
        <v>11</v>
      </c>
      <c r="AG13" s="7">
        <v>44329.501388888886</v>
      </c>
      <c r="AH13">
        <v>6</v>
      </c>
      <c r="AJ13">
        <v>4</v>
      </c>
      <c r="AK13">
        <v>0</v>
      </c>
      <c r="AL13">
        <v>2</v>
      </c>
      <c r="AN13">
        <v>1</v>
      </c>
      <c r="AO13">
        <v>0</v>
      </c>
      <c r="AP13">
        <v>0</v>
      </c>
      <c r="AQ13">
        <v>0</v>
      </c>
      <c r="AR13">
        <v>2</v>
      </c>
      <c r="AS13">
        <v>0</v>
      </c>
      <c r="AT13">
        <v>0</v>
      </c>
      <c r="AU13">
        <v>0</v>
      </c>
      <c r="AV13">
        <v>0</v>
      </c>
      <c r="AW13">
        <v>0</v>
      </c>
      <c r="AY13">
        <v>0</v>
      </c>
      <c r="BA13">
        <v>0</v>
      </c>
      <c r="BB13">
        <v>0</v>
      </c>
      <c r="BC13">
        <v>0</v>
      </c>
      <c r="BD13">
        <v>0</v>
      </c>
      <c r="BF13">
        <v>0</v>
      </c>
      <c r="BG13">
        <v>2958465</v>
      </c>
      <c r="BH13">
        <v>0</v>
      </c>
      <c r="BI13">
        <v>0</v>
      </c>
    </row>
    <row r="14" spans="1:61" hidden="1" x14ac:dyDescent="0.25">
      <c r="A14">
        <f t="shared" si="0"/>
        <v>0</v>
      </c>
      <c r="B14">
        <v>57182</v>
      </c>
      <c r="C14" t="s">
        <v>325</v>
      </c>
      <c r="D14">
        <v>16422891</v>
      </c>
      <c r="E14" t="s">
        <v>3</v>
      </c>
      <c r="F14">
        <v>1984</v>
      </c>
      <c r="H14">
        <v>52</v>
      </c>
      <c r="I14">
        <v>160</v>
      </c>
      <c r="J14">
        <v>44003</v>
      </c>
      <c r="K14">
        <v>44004</v>
      </c>
      <c r="L14">
        <v>44005</v>
      </c>
      <c r="M14" s="2">
        <v>44007</v>
      </c>
      <c r="N14" t="s">
        <v>82</v>
      </c>
      <c r="O14" t="s">
        <v>83</v>
      </c>
      <c r="P14">
        <v>1</v>
      </c>
      <c r="Q14">
        <v>5</v>
      </c>
      <c r="R14">
        <v>0</v>
      </c>
      <c r="S14">
        <v>0</v>
      </c>
      <c r="T14">
        <v>0</v>
      </c>
      <c r="U14" t="s">
        <v>326</v>
      </c>
      <c r="V14" t="s">
        <v>2</v>
      </c>
      <c r="W14" t="s">
        <v>5</v>
      </c>
      <c r="X14">
        <v>2</v>
      </c>
      <c r="Y14" t="s">
        <v>91</v>
      </c>
      <c r="Z14">
        <v>0</v>
      </c>
      <c r="AB14">
        <v>0</v>
      </c>
      <c r="AF14">
        <v>26</v>
      </c>
      <c r="AG14" s="7">
        <v>44014.530555555553</v>
      </c>
      <c r="AH14">
        <v>13</v>
      </c>
      <c r="AJ14">
        <v>8</v>
      </c>
      <c r="AK14">
        <v>0</v>
      </c>
      <c r="AL14">
        <v>7</v>
      </c>
      <c r="AN14">
        <v>1</v>
      </c>
      <c r="AO14">
        <v>0</v>
      </c>
      <c r="AP14">
        <v>4</v>
      </c>
      <c r="AQ14">
        <v>0</v>
      </c>
      <c r="AR14">
        <v>4</v>
      </c>
      <c r="AS14">
        <v>0</v>
      </c>
      <c r="AT14">
        <v>0</v>
      </c>
      <c r="AU14">
        <v>0</v>
      </c>
      <c r="AV14">
        <v>0</v>
      </c>
      <c r="AW14">
        <v>0</v>
      </c>
      <c r="AY14">
        <v>0</v>
      </c>
      <c r="BA14">
        <v>0</v>
      </c>
      <c r="BB14">
        <v>0</v>
      </c>
      <c r="BC14">
        <v>0</v>
      </c>
      <c r="BD14">
        <v>0</v>
      </c>
      <c r="BF14">
        <v>0</v>
      </c>
      <c r="BG14">
        <v>2958465</v>
      </c>
      <c r="BH14">
        <v>0</v>
      </c>
      <c r="BI14">
        <v>0</v>
      </c>
    </row>
    <row r="15" spans="1:61" hidden="1" x14ac:dyDescent="0.25">
      <c r="A15">
        <f t="shared" si="0"/>
        <v>0</v>
      </c>
      <c r="B15">
        <v>45678</v>
      </c>
      <c r="C15" t="s">
        <v>288</v>
      </c>
      <c r="D15">
        <v>16427726</v>
      </c>
      <c r="E15" t="s">
        <v>3</v>
      </c>
      <c r="F15">
        <v>1988</v>
      </c>
      <c r="H15">
        <v>45</v>
      </c>
      <c r="I15">
        <v>152</v>
      </c>
      <c r="J15">
        <v>44185</v>
      </c>
      <c r="K15">
        <v>44188</v>
      </c>
      <c r="L15">
        <v>2958465</v>
      </c>
      <c r="M15" s="2">
        <v>44191</v>
      </c>
      <c r="N15" t="s">
        <v>90</v>
      </c>
      <c r="O15" t="s">
        <v>97</v>
      </c>
      <c r="P15">
        <v>2</v>
      </c>
      <c r="Q15">
        <v>8</v>
      </c>
      <c r="R15">
        <v>0</v>
      </c>
      <c r="S15">
        <v>0</v>
      </c>
      <c r="T15">
        <v>1001</v>
      </c>
      <c r="U15">
        <v>3</v>
      </c>
      <c r="V15" t="s">
        <v>2</v>
      </c>
      <c r="W15" t="s">
        <v>5</v>
      </c>
      <c r="X15">
        <v>2</v>
      </c>
      <c r="Y15" t="s">
        <v>91</v>
      </c>
      <c r="Z15">
        <v>0</v>
      </c>
      <c r="AB15">
        <v>0</v>
      </c>
      <c r="AF15">
        <v>7</v>
      </c>
      <c r="AG15" s="7">
        <v>44196.551388888889</v>
      </c>
      <c r="AH15">
        <v>5</v>
      </c>
      <c r="AJ15">
        <v>4</v>
      </c>
      <c r="AK15">
        <v>0</v>
      </c>
      <c r="AL15">
        <v>1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Y15">
        <v>0</v>
      </c>
      <c r="BA15">
        <v>0</v>
      </c>
      <c r="BB15">
        <v>0</v>
      </c>
      <c r="BC15">
        <v>0</v>
      </c>
      <c r="BD15">
        <v>0</v>
      </c>
      <c r="BF15">
        <v>0</v>
      </c>
      <c r="BG15">
        <v>2958465</v>
      </c>
      <c r="BH15">
        <v>0</v>
      </c>
      <c r="BI15">
        <v>0</v>
      </c>
    </row>
    <row r="16" spans="1:61" hidden="1" x14ac:dyDescent="0.25">
      <c r="A16">
        <f t="shared" si="0"/>
        <v>0</v>
      </c>
      <c r="B16">
        <v>55544</v>
      </c>
      <c r="C16" t="s">
        <v>320</v>
      </c>
      <c r="D16">
        <v>16904059</v>
      </c>
      <c r="E16" t="s">
        <v>3</v>
      </c>
      <c r="F16">
        <v>1987</v>
      </c>
      <c r="H16">
        <v>50</v>
      </c>
      <c r="I16">
        <v>151</v>
      </c>
      <c r="J16">
        <v>44213</v>
      </c>
      <c r="K16">
        <v>44214</v>
      </c>
      <c r="L16">
        <v>2958465</v>
      </c>
      <c r="M16" s="2">
        <v>44217</v>
      </c>
      <c r="N16" t="s">
        <v>82</v>
      </c>
      <c r="O16" t="s">
        <v>83</v>
      </c>
      <c r="P16">
        <v>1</v>
      </c>
      <c r="Q16">
        <v>8.5</v>
      </c>
      <c r="R16">
        <v>0</v>
      </c>
      <c r="S16">
        <v>0</v>
      </c>
      <c r="T16" t="s">
        <v>79</v>
      </c>
      <c r="U16" t="s">
        <v>79</v>
      </c>
      <c r="V16" t="s">
        <v>2</v>
      </c>
      <c r="W16" t="s">
        <v>6</v>
      </c>
      <c r="X16">
        <v>2</v>
      </c>
      <c r="Y16" t="s">
        <v>91</v>
      </c>
      <c r="Z16">
        <v>0</v>
      </c>
      <c r="AB16">
        <v>0</v>
      </c>
      <c r="AF16">
        <v>14</v>
      </c>
      <c r="AG16" s="7">
        <v>44222.46875</v>
      </c>
      <c r="AH16">
        <v>14</v>
      </c>
      <c r="AJ16">
        <v>8</v>
      </c>
      <c r="AK16">
        <v>1</v>
      </c>
      <c r="AL16">
        <v>1</v>
      </c>
      <c r="AN16">
        <v>3</v>
      </c>
      <c r="AO16">
        <v>0</v>
      </c>
      <c r="AP16">
        <v>0</v>
      </c>
      <c r="AQ16">
        <v>0</v>
      </c>
      <c r="AR16">
        <v>4</v>
      </c>
      <c r="AS16">
        <v>0</v>
      </c>
      <c r="AT16">
        <v>0</v>
      </c>
      <c r="AU16">
        <v>0</v>
      </c>
      <c r="AV16">
        <v>0</v>
      </c>
      <c r="AW16">
        <v>0</v>
      </c>
      <c r="AY16">
        <v>0</v>
      </c>
      <c r="BA16">
        <v>0</v>
      </c>
      <c r="BB16">
        <v>0</v>
      </c>
      <c r="BC16">
        <v>0</v>
      </c>
      <c r="BD16">
        <v>0</v>
      </c>
      <c r="BF16">
        <v>0</v>
      </c>
      <c r="BG16">
        <v>2958465</v>
      </c>
      <c r="BH16">
        <v>0</v>
      </c>
      <c r="BI16">
        <v>0</v>
      </c>
    </row>
    <row r="17" spans="1:61" hidden="1" x14ac:dyDescent="0.25">
      <c r="A17">
        <f t="shared" si="0"/>
        <v>0</v>
      </c>
      <c r="B17">
        <v>32929</v>
      </c>
      <c r="C17" t="s">
        <v>252</v>
      </c>
      <c r="D17">
        <v>18016269</v>
      </c>
      <c r="E17" t="s">
        <v>3</v>
      </c>
      <c r="F17">
        <v>1988</v>
      </c>
      <c r="H17">
        <v>78</v>
      </c>
      <c r="I17">
        <v>158</v>
      </c>
      <c r="J17">
        <v>43779</v>
      </c>
      <c r="K17">
        <v>43780</v>
      </c>
      <c r="L17">
        <v>2958465</v>
      </c>
      <c r="M17" s="2">
        <v>43783</v>
      </c>
      <c r="N17" t="s">
        <v>90</v>
      </c>
      <c r="O17" t="s">
        <v>83</v>
      </c>
      <c r="P17">
        <v>3</v>
      </c>
      <c r="Q17">
        <v>6.5</v>
      </c>
      <c r="R17">
        <v>0</v>
      </c>
      <c r="S17">
        <v>0</v>
      </c>
      <c r="T17">
        <v>10</v>
      </c>
      <c r="U17">
        <v>8</v>
      </c>
      <c r="V17" t="s">
        <v>2</v>
      </c>
      <c r="W17" t="s">
        <v>6</v>
      </c>
      <c r="X17">
        <v>2</v>
      </c>
      <c r="Y17" t="s">
        <v>253</v>
      </c>
      <c r="Z17">
        <v>0</v>
      </c>
      <c r="AB17">
        <v>0</v>
      </c>
      <c r="AF17">
        <v>16</v>
      </c>
      <c r="AG17" s="7">
        <v>43788.506249999999</v>
      </c>
      <c r="AH17">
        <v>2</v>
      </c>
      <c r="AJ17">
        <v>1</v>
      </c>
      <c r="AK17">
        <v>0</v>
      </c>
      <c r="AL17">
        <v>0</v>
      </c>
      <c r="AN17">
        <v>1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Y17">
        <v>0</v>
      </c>
      <c r="BA17">
        <v>0</v>
      </c>
      <c r="BB17">
        <v>0</v>
      </c>
      <c r="BC17">
        <v>0</v>
      </c>
      <c r="BD17">
        <v>0</v>
      </c>
      <c r="BF17">
        <v>0</v>
      </c>
      <c r="BG17">
        <v>2958465</v>
      </c>
      <c r="BH17">
        <v>0</v>
      </c>
      <c r="BI17">
        <v>0</v>
      </c>
    </row>
    <row r="18" spans="1:61" hidden="1" x14ac:dyDescent="0.25">
      <c r="A18">
        <f t="shared" si="0"/>
        <v>0</v>
      </c>
      <c r="B18">
        <v>27810</v>
      </c>
      <c r="C18" t="s">
        <v>237</v>
      </c>
      <c r="D18">
        <v>18407060</v>
      </c>
      <c r="E18" t="s">
        <v>3</v>
      </c>
      <c r="F18">
        <v>1994</v>
      </c>
      <c r="H18">
        <v>50</v>
      </c>
      <c r="I18">
        <v>150</v>
      </c>
      <c r="J18">
        <v>44671</v>
      </c>
      <c r="K18">
        <v>44675</v>
      </c>
      <c r="L18">
        <v>2958465</v>
      </c>
      <c r="M18" s="2">
        <v>44678</v>
      </c>
      <c r="N18" t="s">
        <v>82</v>
      </c>
      <c r="O18" t="s">
        <v>97</v>
      </c>
      <c r="P18">
        <v>2</v>
      </c>
      <c r="Q18">
        <v>6.5</v>
      </c>
      <c r="R18">
        <v>0</v>
      </c>
      <c r="S18">
        <v>0</v>
      </c>
      <c r="T18">
        <v>1001</v>
      </c>
      <c r="U18">
        <v>1</v>
      </c>
      <c r="V18" t="s">
        <v>2</v>
      </c>
      <c r="W18" t="s">
        <v>6</v>
      </c>
      <c r="X18">
        <v>2</v>
      </c>
      <c r="Y18" t="s">
        <v>91</v>
      </c>
      <c r="Z18">
        <v>0</v>
      </c>
      <c r="AB18">
        <v>0</v>
      </c>
      <c r="AF18">
        <v>5</v>
      </c>
      <c r="AG18" s="7">
        <v>44683.493055555555</v>
      </c>
      <c r="AH18">
        <v>5</v>
      </c>
      <c r="AJ18">
        <v>4</v>
      </c>
      <c r="AK18">
        <v>0</v>
      </c>
      <c r="AL18">
        <v>3</v>
      </c>
      <c r="AN18">
        <v>0</v>
      </c>
      <c r="AO18">
        <v>0</v>
      </c>
      <c r="AP18">
        <v>0</v>
      </c>
      <c r="AQ18">
        <v>0</v>
      </c>
      <c r="AR18">
        <v>3</v>
      </c>
      <c r="AS18">
        <v>0</v>
      </c>
      <c r="AT18">
        <v>0</v>
      </c>
      <c r="AU18">
        <v>0</v>
      </c>
      <c r="AV18">
        <v>0</v>
      </c>
      <c r="AW18">
        <v>0</v>
      </c>
      <c r="AY18">
        <v>0</v>
      </c>
      <c r="BA18">
        <v>0</v>
      </c>
      <c r="BB18">
        <v>0</v>
      </c>
      <c r="BC18">
        <v>0</v>
      </c>
      <c r="BD18">
        <v>0</v>
      </c>
      <c r="BF18">
        <v>0</v>
      </c>
      <c r="BG18">
        <v>2958465</v>
      </c>
      <c r="BH18">
        <v>0</v>
      </c>
      <c r="BI18">
        <v>0</v>
      </c>
    </row>
    <row r="19" spans="1:61" hidden="1" x14ac:dyDescent="0.25">
      <c r="A19">
        <f t="shared" si="0"/>
        <v>0</v>
      </c>
      <c r="B19">
        <v>25416</v>
      </c>
      <c r="C19" t="s">
        <v>234</v>
      </c>
      <c r="D19">
        <v>18421254</v>
      </c>
      <c r="E19" t="s">
        <v>3</v>
      </c>
      <c r="F19">
        <v>1986</v>
      </c>
      <c r="H19">
        <v>53</v>
      </c>
      <c r="I19">
        <v>156</v>
      </c>
      <c r="J19">
        <v>44102</v>
      </c>
      <c r="K19">
        <v>44103</v>
      </c>
      <c r="L19">
        <v>2958465</v>
      </c>
      <c r="M19" s="2">
        <v>44106</v>
      </c>
      <c r="N19" t="s">
        <v>90</v>
      </c>
      <c r="O19" t="s">
        <v>83</v>
      </c>
      <c r="P19">
        <v>2</v>
      </c>
      <c r="Q19" t="s">
        <v>205</v>
      </c>
      <c r="R19">
        <v>0</v>
      </c>
      <c r="S19">
        <v>0</v>
      </c>
      <c r="T19">
        <v>0</v>
      </c>
      <c r="U19">
        <v>8</v>
      </c>
      <c r="V19" t="s">
        <v>19</v>
      </c>
      <c r="W19" t="s">
        <v>6</v>
      </c>
      <c r="X19">
        <v>2</v>
      </c>
      <c r="Y19" t="s">
        <v>91</v>
      </c>
      <c r="Z19">
        <v>0</v>
      </c>
      <c r="AB19">
        <v>0</v>
      </c>
      <c r="AF19">
        <v>5</v>
      </c>
      <c r="AG19" s="7">
        <v>44111.533333333333</v>
      </c>
      <c r="AH19">
        <v>2</v>
      </c>
      <c r="AJ19">
        <v>0</v>
      </c>
      <c r="AK19">
        <v>0</v>
      </c>
      <c r="AL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Y19">
        <v>0</v>
      </c>
      <c r="BA19">
        <v>0</v>
      </c>
      <c r="BB19">
        <v>0</v>
      </c>
      <c r="BC19">
        <v>0</v>
      </c>
      <c r="BD19">
        <v>0</v>
      </c>
      <c r="BF19">
        <v>0</v>
      </c>
      <c r="BG19">
        <v>2958465</v>
      </c>
      <c r="BH19">
        <v>0</v>
      </c>
      <c r="BI19">
        <v>0</v>
      </c>
    </row>
    <row r="20" spans="1:61" hidden="1" x14ac:dyDescent="0.25">
      <c r="A20">
        <f t="shared" si="0"/>
        <v>0</v>
      </c>
      <c r="B20">
        <v>57696</v>
      </c>
      <c r="C20" t="s">
        <v>330</v>
      </c>
      <c r="D20">
        <v>18421578</v>
      </c>
      <c r="E20" t="s">
        <v>3</v>
      </c>
      <c r="F20">
        <v>1990</v>
      </c>
      <c r="H20">
        <v>53</v>
      </c>
      <c r="I20">
        <v>156</v>
      </c>
      <c r="J20">
        <v>44668</v>
      </c>
      <c r="K20">
        <v>44671</v>
      </c>
      <c r="L20">
        <v>2958465</v>
      </c>
      <c r="M20" s="2">
        <v>44675</v>
      </c>
      <c r="N20" t="s">
        <v>90</v>
      </c>
      <c r="O20" t="s">
        <v>83</v>
      </c>
      <c r="P20">
        <v>1</v>
      </c>
      <c r="Q20">
        <v>4</v>
      </c>
      <c r="R20">
        <v>0</v>
      </c>
      <c r="S20">
        <v>0</v>
      </c>
      <c r="T20">
        <v>0</v>
      </c>
      <c r="U20">
        <v>5</v>
      </c>
      <c r="V20" t="s">
        <v>2</v>
      </c>
      <c r="W20" t="s">
        <v>6</v>
      </c>
      <c r="X20">
        <v>3</v>
      </c>
      <c r="Y20" t="s">
        <v>102</v>
      </c>
      <c r="Z20">
        <v>0</v>
      </c>
      <c r="AB20">
        <v>0</v>
      </c>
      <c r="AF20">
        <v>35</v>
      </c>
      <c r="AG20" s="7">
        <v>44683.513888888891</v>
      </c>
      <c r="AH20">
        <v>26</v>
      </c>
      <c r="AJ20">
        <v>24</v>
      </c>
      <c r="AK20">
        <v>0</v>
      </c>
      <c r="AL20">
        <v>10</v>
      </c>
      <c r="AN20">
        <v>10</v>
      </c>
      <c r="AO20">
        <v>0</v>
      </c>
      <c r="AP20">
        <v>1</v>
      </c>
      <c r="AQ20">
        <v>0</v>
      </c>
      <c r="AR20">
        <v>8</v>
      </c>
      <c r="AS20">
        <v>0</v>
      </c>
      <c r="AT20">
        <v>0</v>
      </c>
      <c r="AU20">
        <v>0</v>
      </c>
      <c r="AV20">
        <v>0</v>
      </c>
      <c r="AW20">
        <v>0</v>
      </c>
      <c r="AY20">
        <v>0</v>
      </c>
      <c r="BA20">
        <v>0</v>
      </c>
      <c r="BB20">
        <v>0</v>
      </c>
      <c r="BC20">
        <v>0</v>
      </c>
      <c r="BD20">
        <v>0</v>
      </c>
      <c r="BF20">
        <v>0</v>
      </c>
      <c r="BG20">
        <v>2958465</v>
      </c>
      <c r="BH20">
        <v>0</v>
      </c>
      <c r="BI20">
        <v>0</v>
      </c>
    </row>
    <row r="21" spans="1:61" hidden="1" x14ac:dyDescent="0.25">
      <c r="A21">
        <f t="shared" si="0"/>
        <v>0</v>
      </c>
      <c r="B21">
        <v>21706</v>
      </c>
      <c r="C21" t="s">
        <v>220</v>
      </c>
      <c r="D21">
        <v>18502005</v>
      </c>
      <c r="E21" t="s">
        <v>3</v>
      </c>
      <c r="F21">
        <v>1991</v>
      </c>
      <c r="H21">
        <v>49</v>
      </c>
      <c r="I21">
        <v>155</v>
      </c>
      <c r="J21">
        <v>43779</v>
      </c>
      <c r="K21">
        <v>43780</v>
      </c>
      <c r="L21">
        <v>2958465</v>
      </c>
      <c r="M21" s="2">
        <v>43783</v>
      </c>
      <c r="N21" t="s">
        <v>82</v>
      </c>
      <c r="O21" t="s">
        <v>83</v>
      </c>
      <c r="P21">
        <v>1</v>
      </c>
      <c r="Q21">
        <v>5</v>
      </c>
      <c r="R21">
        <v>0</v>
      </c>
      <c r="S21">
        <v>0</v>
      </c>
      <c r="T21">
        <v>0</v>
      </c>
      <c r="U21">
        <v>2</v>
      </c>
      <c r="V21" t="s">
        <v>2</v>
      </c>
      <c r="W21" t="s">
        <v>6</v>
      </c>
      <c r="X21">
        <v>2</v>
      </c>
      <c r="Y21" t="s">
        <v>91</v>
      </c>
      <c r="Z21">
        <v>0</v>
      </c>
      <c r="AB21">
        <v>0</v>
      </c>
      <c r="AF21">
        <v>8</v>
      </c>
      <c r="AG21" s="7">
        <v>43788.531944444447</v>
      </c>
      <c r="AH21">
        <v>5</v>
      </c>
      <c r="AJ21">
        <v>5</v>
      </c>
      <c r="AK21">
        <v>0</v>
      </c>
      <c r="AL21">
        <v>4</v>
      </c>
      <c r="AN21">
        <v>0</v>
      </c>
      <c r="AO21">
        <v>0</v>
      </c>
      <c r="AP21">
        <v>0</v>
      </c>
      <c r="AQ21">
        <v>0</v>
      </c>
      <c r="AR21">
        <v>4</v>
      </c>
      <c r="AS21">
        <v>0</v>
      </c>
      <c r="AT21">
        <v>0</v>
      </c>
      <c r="AU21">
        <v>0</v>
      </c>
      <c r="AV21">
        <v>0</v>
      </c>
      <c r="AW21">
        <v>0</v>
      </c>
      <c r="AY21">
        <v>0</v>
      </c>
      <c r="BA21">
        <v>0</v>
      </c>
      <c r="BB21">
        <v>0</v>
      </c>
      <c r="BC21">
        <v>0</v>
      </c>
      <c r="BD21">
        <v>0</v>
      </c>
      <c r="BF21">
        <v>0</v>
      </c>
      <c r="BG21">
        <v>2958465</v>
      </c>
      <c r="BH21">
        <v>0</v>
      </c>
      <c r="BI21">
        <v>0</v>
      </c>
    </row>
    <row r="22" spans="1:61" hidden="1" x14ac:dyDescent="0.25">
      <c r="A22">
        <f t="shared" si="0"/>
        <v>0</v>
      </c>
      <c r="B22">
        <v>48908</v>
      </c>
      <c r="C22" t="s">
        <v>299</v>
      </c>
      <c r="D22">
        <v>18719454</v>
      </c>
      <c r="E22" t="s">
        <v>3</v>
      </c>
      <c r="F22">
        <v>1992</v>
      </c>
      <c r="H22">
        <v>70</v>
      </c>
      <c r="I22">
        <v>155</v>
      </c>
      <c r="J22">
        <v>43799</v>
      </c>
      <c r="K22">
        <v>43803</v>
      </c>
      <c r="L22">
        <v>2958465</v>
      </c>
      <c r="M22" s="2">
        <v>43806</v>
      </c>
      <c r="N22" t="s">
        <v>82</v>
      </c>
      <c r="O22" t="s">
        <v>101</v>
      </c>
      <c r="P22">
        <v>1</v>
      </c>
      <c r="Q22">
        <v>7</v>
      </c>
      <c r="R22">
        <v>0</v>
      </c>
      <c r="S22">
        <v>0</v>
      </c>
      <c r="T22">
        <v>0</v>
      </c>
      <c r="U22">
        <v>3</v>
      </c>
      <c r="V22" t="s">
        <v>9</v>
      </c>
      <c r="W22" t="s">
        <v>6</v>
      </c>
      <c r="X22">
        <v>2</v>
      </c>
      <c r="Y22" t="s">
        <v>91</v>
      </c>
      <c r="Z22">
        <v>0</v>
      </c>
      <c r="AB22">
        <v>0</v>
      </c>
      <c r="AD22">
        <v>38.68</v>
      </c>
      <c r="AE22">
        <v>0.217</v>
      </c>
      <c r="AF22">
        <v>17</v>
      </c>
      <c r="AG22" s="7">
        <v>43811.545138888891</v>
      </c>
      <c r="AH22">
        <v>10</v>
      </c>
      <c r="AJ22">
        <v>6</v>
      </c>
      <c r="AK22">
        <v>0</v>
      </c>
      <c r="AL22">
        <v>4</v>
      </c>
      <c r="AN22">
        <v>2</v>
      </c>
      <c r="AO22">
        <v>0</v>
      </c>
      <c r="AP22">
        <v>0</v>
      </c>
      <c r="AQ22">
        <v>0</v>
      </c>
      <c r="AR22">
        <v>6</v>
      </c>
      <c r="AS22">
        <v>0</v>
      </c>
      <c r="AT22">
        <v>0</v>
      </c>
      <c r="AU22">
        <v>0</v>
      </c>
      <c r="AV22">
        <v>0</v>
      </c>
      <c r="AW22">
        <v>0</v>
      </c>
      <c r="AY22">
        <v>0</v>
      </c>
      <c r="BA22">
        <v>0</v>
      </c>
      <c r="BB22">
        <v>0</v>
      </c>
      <c r="BC22">
        <v>0</v>
      </c>
      <c r="BD22">
        <v>0</v>
      </c>
      <c r="BF22">
        <v>0</v>
      </c>
      <c r="BG22">
        <v>2958465</v>
      </c>
      <c r="BH22">
        <v>0</v>
      </c>
      <c r="BI22">
        <v>0</v>
      </c>
    </row>
    <row r="23" spans="1:61" hidden="1" x14ac:dyDescent="0.25">
      <c r="A23">
        <f t="shared" si="0"/>
        <v>0</v>
      </c>
      <c r="B23">
        <v>33166</v>
      </c>
      <c r="C23" t="s">
        <v>254</v>
      </c>
      <c r="D23">
        <v>19014033</v>
      </c>
      <c r="E23" t="s">
        <v>3</v>
      </c>
      <c r="F23">
        <v>1989</v>
      </c>
      <c r="H23">
        <v>56</v>
      </c>
      <c r="I23">
        <v>155</v>
      </c>
      <c r="J23">
        <v>43769</v>
      </c>
      <c r="K23">
        <v>43770</v>
      </c>
      <c r="L23">
        <v>2958465</v>
      </c>
      <c r="M23" s="2">
        <v>43773</v>
      </c>
      <c r="N23" t="s">
        <v>90</v>
      </c>
      <c r="O23" t="s">
        <v>83</v>
      </c>
      <c r="P23">
        <v>1</v>
      </c>
      <c r="Q23">
        <v>4</v>
      </c>
      <c r="R23">
        <v>0</v>
      </c>
      <c r="S23">
        <v>0</v>
      </c>
      <c r="T23">
        <v>0</v>
      </c>
      <c r="U23">
        <v>2</v>
      </c>
      <c r="V23" t="s">
        <v>2</v>
      </c>
      <c r="W23" t="s">
        <v>6</v>
      </c>
      <c r="X23">
        <v>2</v>
      </c>
      <c r="Y23" t="s">
        <v>255</v>
      </c>
      <c r="Z23">
        <v>0</v>
      </c>
      <c r="AB23">
        <v>0</v>
      </c>
      <c r="AD23">
        <v>107</v>
      </c>
      <c r="AE23">
        <v>8.2000000000000003E-2</v>
      </c>
      <c r="AF23">
        <v>10</v>
      </c>
      <c r="AG23" s="7">
        <v>43778.449305555558</v>
      </c>
      <c r="AH23">
        <v>7</v>
      </c>
      <c r="AJ23">
        <v>4</v>
      </c>
      <c r="AK23">
        <v>0</v>
      </c>
      <c r="AL23">
        <v>3</v>
      </c>
      <c r="AN23">
        <v>0</v>
      </c>
      <c r="AO23">
        <v>0</v>
      </c>
      <c r="AP23">
        <v>0</v>
      </c>
      <c r="AQ23">
        <v>0</v>
      </c>
      <c r="AR23">
        <v>3</v>
      </c>
      <c r="AS23">
        <v>0</v>
      </c>
      <c r="AT23">
        <v>0</v>
      </c>
      <c r="AU23">
        <v>0</v>
      </c>
      <c r="AV23">
        <v>0</v>
      </c>
      <c r="AW23">
        <v>0</v>
      </c>
      <c r="AY23">
        <v>0</v>
      </c>
      <c r="BA23">
        <v>0</v>
      </c>
      <c r="BB23">
        <v>0</v>
      </c>
      <c r="BC23">
        <v>0</v>
      </c>
      <c r="BD23">
        <v>0</v>
      </c>
      <c r="BF23">
        <v>0</v>
      </c>
      <c r="BG23">
        <v>2958465</v>
      </c>
      <c r="BH23">
        <v>0</v>
      </c>
      <c r="BI23">
        <v>0</v>
      </c>
    </row>
    <row r="24" spans="1:61" hidden="1" x14ac:dyDescent="0.25">
      <c r="A24">
        <f t="shared" si="0"/>
        <v>0</v>
      </c>
      <c r="B24">
        <v>42856</v>
      </c>
      <c r="C24" t="s">
        <v>281</v>
      </c>
      <c r="D24">
        <v>19023268</v>
      </c>
      <c r="E24" t="s">
        <v>3</v>
      </c>
      <c r="F24">
        <v>1990</v>
      </c>
      <c r="H24">
        <v>58</v>
      </c>
      <c r="I24">
        <v>160</v>
      </c>
      <c r="J24">
        <v>44035</v>
      </c>
      <c r="K24">
        <v>44036</v>
      </c>
      <c r="L24">
        <v>44036</v>
      </c>
      <c r="M24" s="2">
        <v>44039</v>
      </c>
      <c r="N24" t="s">
        <v>90</v>
      </c>
      <c r="O24" t="s">
        <v>83</v>
      </c>
      <c r="P24">
        <v>1</v>
      </c>
      <c r="R24">
        <v>0</v>
      </c>
      <c r="S24">
        <v>0</v>
      </c>
      <c r="T24">
        <v>20</v>
      </c>
      <c r="U24">
        <v>7</v>
      </c>
      <c r="V24" t="s">
        <v>2</v>
      </c>
      <c r="W24" t="s">
        <v>6</v>
      </c>
      <c r="X24">
        <v>2</v>
      </c>
      <c r="Y24" t="s">
        <v>91</v>
      </c>
      <c r="Z24">
        <v>0</v>
      </c>
      <c r="AB24">
        <v>0</v>
      </c>
      <c r="AD24">
        <v>54.83</v>
      </c>
      <c r="AE24">
        <v>0.191</v>
      </c>
      <c r="AF24">
        <v>12</v>
      </c>
      <c r="AG24" s="7">
        <v>44045.513194444444</v>
      </c>
      <c r="AH24">
        <v>6</v>
      </c>
      <c r="AJ24">
        <v>5</v>
      </c>
      <c r="AK24">
        <v>0</v>
      </c>
      <c r="AL24">
        <v>3</v>
      </c>
      <c r="AN24">
        <v>0</v>
      </c>
      <c r="AO24">
        <v>0</v>
      </c>
      <c r="AP24">
        <v>0</v>
      </c>
      <c r="AQ24">
        <v>0</v>
      </c>
      <c r="AR24">
        <v>3</v>
      </c>
      <c r="AS24">
        <v>0</v>
      </c>
      <c r="AT24">
        <v>0</v>
      </c>
      <c r="AU24">
        <v>0</v>
      </c>
      <c r="AV24">
        <v>0</v>
      </c>
      <c r="AW24">
        <v>0</v>
      </c>
      <c r="AY24">
        <v>0</v>
      </c>
      <c r="BA24">
        <v>0</v>
      </c>
      <c r="BB24">
        <v>0</v>
      </c>
      <c r="BC24">
        <v>0</v>
      </c>
      <c r="BD24">
        <v>0</v>
      </c>
      <c r="BF24">
        <v>0</v>
      </c>
      <c r="BG24">
        <v>2958465</v>
      </c>
      <c r="BH24">
        <v>0</v>
      </c>
      <c r="BI24">
        <v>0</v>
      </c>
    </row>
    <row r="25" spans="1:61" hidden="1" x14ac:dyDescent="0.25">
      <c r="A25">
        <f t="shared" si="0"/>
        <v>0</v>
      </c>
      <c r="B25">
        <v>42585</v>
      </c>
      <c r="C25" t="s">
        <v>278</v>
      </c>
      <c r="D25">
        <v>19027660</v>
      </c>
      <c r="E25" t="s">
        <v>3</v>
      </c>
      <c r="F25">
        <v>1997</v>
      </c>
      <c r="H25">
        <v>40</v>
      </c>
      <c r="I25">
        <v>150</v>
      </c>
      <c r="J25">
        <v>43878</v>
      </c>
      <c r="K25">
        <v>43884</v>
      </c>
      <c r="L25">
        <v>2958465</v>
      </c>
      <c r="M25" s="2">
        <v>43887</v>
      </c>
      <c r="N25" t="s">
        <v>90</v>
      </c>
      <c r="O25" t="s">
        <v>83</v>
      </c>
      <c r="P25">
        <v>1</v>
      </c>
      <c r="R25">
        <v>0</v>
      </c>
      <c r="S25">
        <v>0</v>
      </c>
      <c r="T25">
        <v>20</v>
      </c>
      <c r="U25">
        <v>3</v>
      </c>
      <c r="V25" t="s">
        <v>2</v>
      </c>
      <c r="W25" t="s">
        <v>5</v>
      </c>
      <c r="X25">
        <v>2</v>
      </c>
      <c r="Y25" t="s">
        <v>91</v>
      </c>
      <c r="Z25">
        <v>0</v>
      </c>
      <c r="AB25">
        <v>0</v>
      </c>
      <c r="AF25">
        <v>21</v>
      </c>
      <c r="AG25" s="7">
        <v>43894.558333333334</v>
      </c>
      <c r="AH25">
        <v>15</v>
      </c>
      <c r="AJ25">
        <v>12</v>
      </c>
      <c r="AK25">
        <v>0</v>
      </c>
      <c r="AL25">
        <v>6</v>
      </c>
      <c r="AN25">
        <v>1</v>
      </c>
      <c r="AO25">
        <v>0</v>
      </c>
      <c r="AP25">
        <v>1</v>
      </c>
      <c r="AQ25">
        <v>3</v>
      </c>
      <c r="AR25">
        <v>3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659.71</v>
      </c>
      <c r="AY25">
        <v>1</v>
      </c>
      <c r="BA25">
        <v>1</v>
      </c>
      <c r="BB25">
        <v>0</v>
      </c>
      <c r="BC25">
        <v>1</v>
      </c>
      <c r="BD25">
        <v>24</v>
      </c>
      <c r="BE25" t="s">
        <v>279</v>
      </c>
      <c r="BF25">
        <v>0</v>
      </c>
      <c r="BG25">
        <v>43633</v>
      </c>
      <c r="BH25">
        <v>0</v>
      </c>
      <c r="BI25">
        <v>0</v>
      </c>
    </row>
    <row r="26" spans="1:61" hidden="1" x14ac:dyDescent="0.25">
      <c r="A26">
        <f t="shared" si="0"/>
        <v>0</v>
      </c>
      <c r="B26">
        <v>46341</v>
      </c>
      <c r="C26" t="s">
        <v>292</v>
      </c>
      <c r="D26">
        <v>19028475</v>
      </c>
      <c r="E26" t="s">
        <v>3</v>
      </c>
      <c r="F26">
        <v>1994</v>
      </c>
      <c r="H26">
        <v>73</v>
      </c>
      <c r="I26">
        <v>103</v>
      </c>
      <c r="J26">
        <v>43771</v>
      </c>
      <c r="K26">
        <v>43773</v>
      </c>
      <c r="L26">
        <v>2958465</v>
      </c>
      <c r="M26" s="2">
        <v>43776</v>
      </c>
      <c r="N26" t="s">
        <v>90</v>
      </c>
      <c r="O26" t="s">
        <v>83</v>
      </c>
      <c r="P26">
        <v>1</v>
      </c>
      <c r="Q26" t="s">
        <v>293</v>
      </c>
      <c r="R26">
        <v>0</v>
      </c>
      <c r="S26">
        <v>0</v>
      </c>
      <c r="T26">
        <v>10</v>
      </c>
      <c r="U26">
        <v>3</v>
      </c>
      <c r="V26" t="s">
        <v>2</v>
      </c>
      <c r="W26" t="s">
        <v>6</v>
      </c>
      <c r="X26">
        <v>2</v>
      </c>
      <c r="Y26" t="s">
        <v>91</v>
      </c>
      <c r="Z26">
        <v>0</v>
      </c>
      <c r="AB26">
        <v>0</v>
      </c>
      <c r="AD26">
        <v>159</v>
      </c>
      <c r="AE26">
        <v>0.08</v>
      </c>
      <c r="AF26">
        <v>60</v>
      </c>
      <c r="AG26" s="7">
        <v>43781.518750000003</v>
      </c>
      <c r="AH26">
        <v>27</v>
      </c>
      <c r="AJ26">
        <v>17</v>
      </c>
      <c r="AK26">
        <v>0</v>
      </c>
      <c r="AL26">
        <v>6</v>
      </c>
      <c r="AN26">
        <v>2</v>
      </c>
      <c r="AO26">
        <v>0</v>
      </c>
      <c r="AP26">
        <v>0</v>
      </c>
      <c r="AQ26">
        <v>0</v>
      </c>
      <c r="AR26">
        <v>6</v>
      </c>
      <c r="AS26">
        <v>0</v>
      </c>
      <c r="AT26">
        <v>0</v>
      </c>
      <c r="AU26">
        <v>0</v>
      </c>
      <c r="AV26">
        <v>0</v>
      </c>
      <c r="AW26">
        <v>0</v>
      </c>
      <c r="AY26">
        <v>0</v>
      </c>
      <c r="BA26">
        <v>0</v>
      </c>
      <c r="BB26">
        <v>0</v>
      </c>
      <c r="BC26">
        <v>0</v>
      </c>
      <c r="BD26">
        <v>0</v>
      </c>
      <c r="BF26">
        <v>0</v>
      </c>
      <c r="BG26">
        <v>2958465</v>
      </c>
      <c r="BH26">
        <v>0</v>
      </c>
      <c r="BI26">
        <v>0</v>
      </c>
    </row>
    <row r="27" spans="1:61" hidden="1" x14ac:dyDescent="0.25">
      <c r="A27">
        <f t="shared" si="0"/>
        <v>0</v>
      </c>
      <c r="B27">
        <v>44610</v>
      </c>
      <c r="C27" t="s">
        <v>285</v>
      </c>
      <c r="D27">
        <v>19030557</v>
      </c>
      <c r="E27" t="s">
        <v>3</v>
      </c>
      <c r="F27">
        <v>1993</v>
      </c>
      <c r="H27">
        <v>55</v>
      </c>
      <c r="I27">
        <v>160</v>
      </c>
      <c r="J27">
        <v>43741</v>
      </c>
      <c r="K27">
        <v>43742</v>
      </c>
      <c r="L27">
        <v>2958465</v>
      </c>
      <c r="M27" s="2">
        <v>43745</v>
      </c>
      <c r="N27" t="s">
        <v>90</v>
      </c>
      <c r="O27" t="s">
        <v>83</v>
      </c>
      <c r="P27">
        <v>1</v>
      </c>
      <c r="Q27">
        <v>5</v>
      </c>
      <c r="R27">
        <v>0</v>
      </c>
      <c r="S27">
        <v>0</v>
      </c>
      <c r="T27">
        <v>0</v>
      </c>
      <c r="U27">
        <v>3</v>
      </c>
      <c r="V27" t="s">
        <v>2</v>
      </c>
      <c r="W27" t="s">
        <v>6</v>
      </c>
      <c r="X27">
        <v>2</v>
      </c>
      <c r="Y27" t="s">
        <v>286</v>
      </c>
      <c r="Z27">
        <v>0</v>
      </c>
      <c r="AB27">
        <v>0</v>
      </c>
      <c r="AF27">
        <v>13</v>
      </c>
      <c r="AG27" s="7">
        <v>43750.521527777775</v>
      </c>
      <c r="AH27">
        <v>10</v>
      </c>
      <c r="AJ27">
        <v>5</v>
      </c>
      <c r="AK27">
        <v>1</v>
      </c>
      <c r="AL27">
        <v>2</v>
      </c>
      <c r="AN27">
        <v>1</v>
      </c>
      <c r="AO27">
        <v>0</v>
      </c>
      <c r="AP27">
        <v>0</v>
      </c>
      <c r="AQ27">
        <v>0</v>
      </c>
      <c r="AR27">
        <v>4</v>
      </c>
      <c r="AS27">
        <v>0</v>
      </c>
      <c r="AT27">
        <v>0</v>
      </c>
      <c r="AU27">
        <v>0</v>
      </c>
      <c r="AV27">
        <v>0</v>
      </c>
      <c r="AW27">
        <v>0</v>
      </c>
      <c r="AY27">
        <v>0</v>
      </c>
      <c r="BA27">
        <v>0</v>
      </c>
      <c r="BB27">
        <v>0</v>
      </c>
      <c r="BC27">
        <v>0</v>
      </c>
      <c r="BD27">
        <v>0</v>
      </c>
      <c r="BF27">
        <v>0</v>
      </c>
      <c r="BG27">
        <v>2958465</v>
      </c>
      <c r="BH27">
        <v>0</v>
      </c>
      <c r="BI27">
        <v>0</v>
      </c>
    </row>
    <row r="28" spans="1:61" hidden="1" x14ac:dyDescent="0.25">
      <c r="A28">
        <f t="shared" si="0"/>
        <v>0</v>
      </c>
      <c r="B28">
        <v>46273</v>
      </c>
      <c r="C28" t="s">
        <v>290</v>
      </c>
      <c r="D28">
        <v>19031535</v>
      </c>
      <c r="E28" t="s">
        <v>3</v>
      </c>
      <c r="F28">
        <v>1987</v>
      </c>
      <c r="H28">
        <v>45</v>
      </c>
      <c r="I28">
        <v>152</v>
      </c>
      <c r="J28">
        <v>44244</v>
      </c>
      <c r="K28">
        <v>44250</v>
      </c>
      <c r="L28">
        <v>2958465</v>
      </c>
      <c r="M28" s="2">
        <v>44252</v>
      </c>
      <c r="N28" t="s">
        <v>90</v>
      </c>
      <c r="O28" t="s">
        <v>83</v>
      </c>
      <c r="P28">
        <v>2</v>
      </c>
      <c r="R28">
        <v>0</v>
      </c>
      <c r="S28">
        <v>0</v>
      </c>
      <c r="T28">
        <v>40</v>
      </c>
      <c r="U28">
        <v>8</v>
      </c>
      <c r="V28" t="s">
        <v>13</v>
      </c>
      <c r="W28" t="s">
        <v>6</v>
      </c>
      <c r="X28">
        <v>1</v>
      </c>
      <c r="Y28" t="s">
        <v>98</v>
      </c>
      <c r="Z28">
        <v>0</v>
      </c>
      <c r="AB28">
        <v>0</v>
      </c>
      <c r="AF28">
        <v>3</v>
      </c>
      <c r="AG28" s="7">
        <v>44257.488194444442</v>
      </c>
      <c r="AH28">
        <v>1</v>
      </c>
      <c r="AJ28">
        <v>1</v>
      </c>
      <c r="AK28">
        <v>0</v>
      </c>
      <c r="AL28">
        <v>1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Y28">
        <v>0</v>
      </c>
      <c r="BA28">
        <v>0</v>
      </c>
      <c r="BB28">
        <v>0</v>
      </c>
      <c r="BC28">
        <v>0</v>
      </c>
      <c r="BD28">
        <v>0</v>
      </c>
      <c r="BF28">
        <v>0</v>
      </c>
      <c r="BG28">
        <v>2958465</v>
      </c>
      <c r="BH28">
        <v>0</v>
      </c>
      <c r="BI28">
        <v>0</v>
      </c>
    </row>
    <row r="29" spans="1:61" hidden="1" x14ac:dyDescent="0.25">
      <c r="A29">
        <f t="shared" si="0"/>
        <v>0</v>
      </c>
      <c r="B29">
        <v>14237</v>
      </c>
      <c r="C29" t="s">
        <v>210</v>
      </c>
      <c r="D29">
        <v>19400508</v>
      </c>
      <c r="E29" t="s">
        <v>3</v>
      </c>
      <c r="F29">
        <v>1992</v>
      </c>
      <c r="H29">
        <v>56</v>
      </c>
      <c r="I29">
        <v>156</v>
      </c>
      <c r="J29">
        <v>43746</v>
      </c>
      <c r="K29">
        <v>43754</v>
      </c>
      <c r="L29">
        <v>2958465</v>
      </c>
      <c r="M29" s="2">
        <v>43757</v>
      </c>
      <c r="N29" t="s">
        <v>82</v>
      </c>
      <c r="O29" t="s">
        <v>101</v>
      </c>
      <c r="P29">
        <v>1</v>
      </c>
      <c r="Q29">
        <v>4</v>
      </c>
      <c r="R29">
        <v>0</v>
      </c>
      <c r="S29">
        <v>0</v>
      </c>
      <c r="T29">
        <v>0</v>
      </c>
      <c r="U29">
        <v>3</v>
      </c>
      <c r="V29" t="s">
        <v>2</v>
      </c>
      <c r="W29" t="s">
        <v>6</v>
      </c>
      <c r="X29">
        <v>2</v>
      </c>
      <c r="Y29" t="s">
        <v>91</v>
      </c>
      <c r="Z29">
        <v>0</v>
      </c>
      <c r="AB29">
        <v>0</v>
      </c>
      <c r="AD29">
        <v>51.6</v>
      </c>
      <c r="AE29">
        <v>0.155</v>
      </c>
      <c r="AF29">
        <v>16</v>
      </c>
      <c r="AG29" s="7">
        <v>43763.465277777781</v>
      </c>
      <c r="AH29">
        <v>9</v>
      </c>
      <c r="AJ29">
        <v>7</v>
      </c>
      <c r="AK29">
        <v>1</v>
      </c>
      <c r="AL29">
        <v>2</v>
      </c>
      <c r="AN29">
        <v>1</v>
      </c>
      <c r="AO29">
        <v>0</v>
      </c>
      <c r="AP29">
        <v>0</v>
      </c>
      <c r="AQ29">
        <v>0</v>
      </c>
      <c r="AR29">
        <v>4</v>
      </c>
      <c r="AS29">
        <v>0</v>
      </c>
      <c r="AT29">
        <v>0</v>
      </c>
      <c r="AU29">
        <v>0</v>
      </c>
      <c r="AV29">
        <v>0</v>
      </c>
      <c r="AW29">
        <v>0</v>
      </c>
      <c r="AY29">
        <v>0</v>
      </c>
      <c r="BA29">
        <v>0</v>
      </c>
      <c r="BB29">
        <v>0</v>
      </c>
      <c r="BC29">
        <v>0</v>
      </c>
      <c r="BD29">
        <v>0</v>
      </c>
      <c r="BF29">
        <v>0</v>
      </c>
      <c r="BG29">
        <v>2958465</v>
      </c>
      <c r="BH29">
        <v>0</v>
      </c>
      <c r="BI29">
        <v>0</v>
      </c>
    </row>
    <row r="30" spans="1:61" hidden="1" x14ac:dyDescent="0.25">
      <c r="A30">
        <f t="shared" si="0"/>
        <v>0</v>
      </c>
      <c r="B30">
        <v>29701</v>
      </c>
      <c r="C30" t="s">
        <v>243</v>
      </c>
      <c r="D30">
        <v>19405451</v>
      </c>
      <c r="E30" t="s">
        <v>3</v>
      </c>
      <c r="F30">
        <v>1994</v>
      </c>
      <c r="H30">
        <v>50</v>
      </c>
      <c r="I30">
        <v>155</v>
      </c>
      <c r="J30">
        <v>44663</v>
      </c>
      <c r="K30">
        <v>44664</v>
      </c>
      <c r="L30">
        <v>2958465</v>
      </c>
      <c r="M30" s="2">
        <v>44667</v>
      </c>
      <c r="N30" t="s">
        <v>82</v>
      </c>
      <c r="O30" t="s">
        <v>97</v>
      </c>
      <c r="P30">
        <v>1</v>
      </c>
      <c r="Q30">
        <v>8</v>
      </c>
      <c r="R30">
        <v>0</v>
      </c>
      <c r="S30">
        <v>0</v>
      </c>
      <c r="T30" t="s">
        <v>79</v>
      </c>
      <c r="U30" t="s">
        <v>79</v>
      </c>
      <c r="V30" t="s">
        <v>2</v>
      </c>
      <c r="W30" t="s">
        <v>6</v>
      </c>
      <c r="X30">
        <v>2</v>
      </c>
      <c r="Y30" t="s">
        <v>91</v>
      </c>
      <c r="Z30">
        <v>0</v>
      </c>
      <c r="AB30">
        <v>0</v>
      </c>
      <c r="AF30">
        <v>9</v>
      </c>
      <c r="AG30" s="7">
        <v>44672.495138888888</v>
      </c>
      <c r="AH30">
        <v>6</v>
      </c>
      <c r="AJ30">
        <v>5</v>
      </c>
      <c r="AK30">
        <v>0</v>
      </c>
      <c r="AL30">
        <v>5</v>
      </c>
      <c r="AN30">
        <v>0</v>
      </c>
      <c r="AO30">
        <v>0</v>
      </c>
      <c r="AP30">
        <v>0</v>
      </c>
      <c r="AQ30">
        <v>0</v>
      </c>
      <c r="AR30">
        <v>5</v>
      </c>
      <c r="AS30">
        <v>0</v>
      </c>
      <c r="AT30">
        <v>0</v>
      </c>
      <c r="AU30">
        <v>0</v>
      </c>
      <c r="AV30">
        <v>0</v>
      </c>
      <c r="AW30">
        <v>0</v>
      </c>
      <c r="AY30">
        <v>0</v>
      </c>
      <c r="BA30">
        <v>0</v>
      </c>
      <c r="BB30">
        <v>0</v>
      </c>
      <c r="BC30">
        <v>0</v>
      </c>
      <c r="BD30">
        <v>0</v>
      </c>
      <c r="BF30">
        <v>0</v>
      </c>
      <c r="BG30">
        <v>2958465</v>
      </c>
      <c r="BH30">
        <v>0</v>
      </c>
      <c r="BI30">
        <v>0</v>
      </c>
    </row>
    <row r="31" spans="1:61" hidden="1" x14ac:dyDescent="0.25">
      <c r="A31">
        <f t="shared" si="0"/>
        <v>0</v>
      </c>
      <c r="B31">
        <v>38451</v>
      </c>
      <c r="C31" t="s">
        <v>267</v>
      </c>
      <c r="D31">
        <v>19408445</v>
      </c>
      <c r="E31" t="s">
        <v>3</v>
      </c>
      <c r="F31">
        <v>1988</v>
      </c>
      <c r="H31">
        <v>53</v>
      </c>
      <c r="I31">
        <v>153</v>
      </c>
      <c r="J31">
        <v>43761</v>
      </c>
      <c r="K31">
        <v>43762</v>
      </c>
      <c r="L31">
        <v>2958465</v>
      </c>
      <c r="M31" s="2">
        <v>43765</v>
      </c>
      <c r="N31" t="s">
        <v>82</v>
      </c>
      <c r="O31" t="s">
        <v>101</v>
      </c>
      <c r="P31">
        <v>4</v>
      </c>
      <c r="Q31">
        <v>6</v>
      </c>
      <c r="R31">
        <v>0</v>
      </c>
      <c r="S31">
        <v>0</v>
      </c>
      <c r="T31">
        <v>20</v>
      </c>
      <c r="U31">
        <v>5</v>
      </c>
      <c r="V31" t="s">
        <v>2</v>
      </c>
      <c r="W31" t="s">
        <v>6</v>
      </c>
      <c r="X31">
        <v>2</v>
      </c>
      <c r="Y31" t="s">
        <v>91</v>
      </c>
      <c r="Z31">
        <v>0</v>
      </c>
      <c r="AB31">
        <v>0</v>
      </c>
      <c r="AD31">
        <v>97.61</v>
      </c>
      <c r="AE31">
        <v>0.23</v>
      </c>
      <c r="AF31">
        <v>28</v>
      </c>
      <c r="AG31" s="7">
        <v>43770.482638888891</v>
      </c>
      <c r="AH31">
        <v>22</v>
      </c>
      <c r="AJ31">
        <v>14</v>
      </c>
      <c r="AK31">
        <v>0</v>
      </c>
      <c r="AL31">
        <v>5</v>
      </c>
      <c r="AN31">
        <v>4</v>
      </c>
      <c r="AO31">
        <v>0</v>
      </c>
      <c r="AP31">
        <v>0</v>
      </c>
      <c r="AQ31">
        <v>0</v>
      </c>
      <c r="AR31">
        <v>8</v>
      </c>
      <c r="AS31">
        <v>0</v>
      </c>
      <c r="AT31">
        <v>0</v>
      </c>
      <c r="AU31">
        <v>0</v>
      </c>
      <c r="AV31">
        <v>0</v>
      </c>
      <c r="AW31">
        <v>0</v>
      </c>
      <c r="AY31">
        <v>0</v>
      </c>
      <c r="BA31">
        <v>0</v>
      </c>
      <c r="BB31">
        <v>0</v>
      </c>
      <c r="BC31">
        <v>0</v>
      </c>
      <c r="BD31">
        <v>0</v>
      </c>
      <c r="BF31">
        <v>0</v>
      </c>
      <c r="BG31">
        <v>2958465</v>
      </c>
      <c r="BH31">
        <v>0</v>
      </c>
      <c r="BI31">
        <v>0</v>
      </c>
    </row>
    <row r="32" spans="1:61" hidden="1" x14ac:dyDescent="0.25">
      <c r="A32">
        <f t="shared" si="0"/>
        <v>0</v>
      </c>
      <c r="B32">
        <v>48426</v>
      </c>
      <c r="C32" t="s">
        <v>298</v>
      </c>
      <c r="D32">
        <v>19414128</v>
      </c>
      <c r="E32" t="s">
        <v>3</v>
      </c>
      <c r="F32">
        <v>1992</v>
      </c>
      <c r="H32">
        <v>66</v>
      </c>
      <c r="I32">
        <v>150</v>
      </c>
      <c r="J32">
        <v>43772</v>
      </c>
      <c r="K32">
        <v>43775</v>
      </c>
      <c r="L32">
        <v>2958465</v>
      </c>
      <c r="M32" s="2">
        <v>43778</v>
      </c>
      <c r="N32" t="s">
        <v>82</v>
      </c>
      <c r="O32" t="s">
        <v>96</v>
      </c>
      <c r="P32">
        <v>1</v>
      </c>
      <c r="Q32">
        <v>7</v>
      </c>
      <c r="R32">
        <v>0</v>
      </c>
      <c r="S32">
        <v>0</v>
      </c>
      <c r="T32">
        <v>30</v>
      </c>
      <c r="U32">
        <v>1</v>
      </c>
      <c r="V32" t="s">
        <v>2</v>
      </c>
      <c r="W32" t="s">
        <v>6</v>
      </c>
      <c r="X32">
        <v>2</v>
      </c>
      <c r="Y32" t="s">
        <v>91</v>
      </c>
      <c r="Z32">
        <v>0</v>
      </c>
      <c r="AB32">
        <v>0</v>
      </c>
      <c r="AF32">
        <v>9</v>
      </c>
      <c r="AG32" s="7">
        <v>43783.520833333336</v>
      </c>
      <c r="AH32">
        <v>8</v>
      </c>
      <c r="AJ32">
        <v>3</v>
      </c>
      <c r="AK32">
        <v>1</v>
      </c>
      <c r="AL32">
        <v>2</v>
      </c>
      <c r="AN32">
        <v>0</v>
      </c>
      <c r="AO32">
        <v>0</v>
      </c>
      <c r="AP32">
        <v>0</v>
      </c>
      <c r="AQ32">
        <v>0</v>
      </c>
      <c r="AR32">
        <v>3</v>
      </c>
      <c r="AS32">
        <v>0</v>
      </c>
      <c r="AT32">
        <v>0</v>
      </c>
      <c r="AU32">
        <v>0</v>
      </c>
      <c r="AV32">
        <v>0</v>
      </c>
      <c r="AW32">
        <v>0</v>
      </c>
      <c r="AY32">
        <v>0</v>
      </c>
      <c r="BA32">
        <v>0</v>
      </c>
      <c r="BB32">
        <v>0</v>
      </c>
      <c r="BC32">
        <v>0</v>
      </c>
      <c r="BD32">
        <v>0</v>
      </c>
      <c r="BF32">
        <v>0</v>
      </c>
      <c r="BG32">
        <v>2958465</v>
      </c>
      <c r="BH32">
        <v>0</v>
      </c>
      <c r="BI32">
        <v>0</v>
      </c>
    </row>
    <row r="33" spans="1:61" x14ac:dyDescent="0.25">
      <c r="A33">
        <f t="shared" si="0"/>
        <v>0</v>
      </c>
      <c r="B33">
        <v>51434</v>
      </c>
      <c r="C33" t="s">
        <v>308</v>
      </c>
      <c r="D33">
        <v>19415500</v>
      </c>
      <c r="E33" t="s">
        <v>3</v>
      </c>
      <c r="F33">
        <v>1991</v>
      </c>
      <c r="G33">
        <f>YEAR(M33)-F33+1</f>
        <v>29</v>
      </c>
      <c r="H33">
        <v>62</v>
      </c>
      <c r="I33">
        <v>162</v>
      </c>
      <c r="J33" s="2">
        <v>43779</v>
      </c>
      <c r="K33" s="2">
        <v>43780</v>
      </c>
      <c r="L33">
        <v>2958465</v>
      </c>
      <c r="M33" s="2">
        <v>43783</v>
      </c>
      <c r="N33" t="s">
        <v>82</v>
      </c>
      <c r="O33" t="s">
        <v>83</v>
      </c>
      <c r="P33">
        <v>1</v>
      </c>
      <c r="Q33">
        <v>5.5</v>
      </c>
      <c r="R33">
        <v>0</v>
      </c>
      <c r="S33">
        <v>0</v>
      </c>
      <c r="T33">
        <v>20</v>
      </c>
      <c r="V33" t="s">
        <v>2</v>
      </c>
      <c r="W33" t="s">
        <v>11</v>
      </c>
      <c r="X33">
        <v>2</v>
      </c>
      <c r="Y33" t="s">
        <v>253</v>
      </c>
      <c r="Z33">
        <v>0</v>
      </c>
      <c r="AB33">
        <v>0</v>
      </c>
      <c r="AF33">
        <v>8</v>
      </c>
      <c r="AG33" s="7">
        <v>43788.513194444444</v>
      </c>
      <c r="AH33">
        <v>5</v>
      </c>
      <c r="AI33">
        <f t="shared" ref="AI33:AI34" si="1">AH33/AF33</f>
        <v>0.625</v>
      </c>
      <c r="AJ33">
        <v>2</v>
      </c>
      <c r="AK33">
        <v>0</v>
      </c>
      <c r="AL33">
        <v>2</v>
      </c>
      <c r="AM33">
        <f>SUM(AK33:AL33)</f>
        <v>2</v>
      </c>
      <c r="AN33">
        <v>0</v>
      </c>
      <c r="AO33">
        <v>0</v>
      </c>
      <c r="AP33">
        <v>0</v>
      </c>
      <c r="AQ33">
        <v>0</v>
      </c>
      <c r="AR33">
        <v>2</v>
      </c>
      <c r="AS33">
        <v>0</v>
      </c>
      <c r="AT33">
        <v>0</v>
      </c>
      <c r="AU33">
        <v>0</v>
      </c>
      <c r="AV33">
        <v>0</v>
      </c>
      <c r="AW33">
        <v>0</v>
      </c>
      <c r="AY33">
        <v>0</v>
      </c>
      <c r="BA33">
        <v>0</v>
      </c>
      <c r="BB33">
        <v>0</v>
      </c>
      <c r="BC33">
        <v>0</v>
      </c>
      <c r="BD33">
        <v>0</v>
      </c>
      <c r="BF33">
        <v>0</v>
      </c>
      <c r="BG33" s="2">
        <v>2958465</v>
      </c>
      <c r="BH33">
        <v>0</v>
      </c>
      <c r="BI33">
        <v>0</v>
      </c>
    </row>
    <row r="34" spans="1:61" hidden="1" x14ac:dyDescent="0.25">
      <c r="A34">
        <f t="shared" si="0"/>
        <v>1</v>
      </c>
      <c r="B34">
        <v>51434</v>
      </c>
      <c r="C34" t="s">
        <v>308</v>
      </c>
      <c r="D34">
        <v>19415500</v>
      </c>
      <c r="E34" t="s">
        <v>3</v>
      </c>
      <c r="F34">
        <v>1991</v>
      </c>
      <c r="G34">
        <f t="shared" ref="G34" si="2">YEAR(M34)-F34+1</f>
        <v>29</v>
      </c>
      <c r="H34">
        <v>62</v>
      </c>
      <c r="I34">
        <v>162</v>
      </c>
      <c r="J34" s="2">
        <v>43779</v>
      </c>
      <c r="K34" s="2">
        <v>43780</v>
      </c>
      <c r="L34">
        <v>2958465</v>
      </c>
      <c r="M34" s="2">
        <v>43783</v>
      </c>
      <c r="N34" t="s">
        <v>82</v>
      </c>
      <c r="O34" t="s">
        <v>83</v>
      </c>
      <c r="P34">
        <v>1</v>
      </c>
      <c r="Q34">
        <v>5.5</v>
      </c>
      <c r="R34">
        <v>0</v>
      </c>
      <c r="S34">
        <v>0</v>
      </c>
      <c r="T34">
        <v>20</v>
      </c>
      <c r="U34">
        <v>2</v>
      </c>
      <c r="V34" t="s">
        <v>2</v>
      </c>
      <c r="W34" t="s">
        <v>11</v>
      </c>
      <c r="X34">
        <v>2</v>
      </c>
      <c r="Y34" t="s">
        <v>253</v>
      </c>
      <c r="Z34">
        <v>0</v>
      </c>
      <c r="AB34">
        <v>0</v>
      </c>
      <c r="AF34">
        <v>8</v>
      </c>
      <c r="AG34" s="7">
        <v>43788.513194444444</v>
      </c>
      <c r="AH34">
        <v>5</v>
      </c>
      <c r="AI34">
        <f t="shared" si="1"/>
        <v>0.625</v>
      </c>
      <c r="AJ34">
        <v>2</v>
      </c>
      <c r="AK34">
        <v>0</v>
      </c>
      <c r="AL34">
        <v>2</v>
      </c>
      <c r="AM34">
        <f>SUM(AK34:AL34)</f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0</v>
      </c>
      <c r="AT34">
        <v>0</v>
      </c>
      <c r="AU34">
        <v>0</v>
      </c>
      <c r="AV34">
        <v>0</v>
      </c>
      <c r="AW34">
        <v>0</v>
      </c>
      <c r="AY34">
        <v>0</v>
      </c>
      <c r="BA34">
        <v>0</v>
      </c>
      <c r="BB34">
        <v>0</v>
      </c>
      <c r="BC34">
        <v>0</v>
      </c>
      <c r="BD34">
        <v>0</v>
      </c>
      <c r="BF34">
        <v>0</v>
      </c>
      <c r="BG34" s="2">
        <v>2958465</v>
      </c>
      <c r="BH34">
        <v>0</v>
      </c>
      <c r="BI34">
        <v>0</v>
      </c>
    </row>
    <row r="35" spans="1:61" hidden="1" x14ac:dyDescent="0.25">
      <c r="A35">
        <f t="shared" si="0"/>
        <v>0</v>
      </c>
      <c r="B35">
        <v>52415</v>
      </c>
      <c r="C35" t="s">
        <v>314</v>
      </c>
      <c r="D35">
        <v>19416985</v>
      </c>
      <c r="E35" t="s">
        <v>3</v>
      </c>
      <c r="F35">
        <v>1992</v>
      </c>
      <c r="H35">
        <v>65</v>
      </c>
      <c r="I35">
        <v>158</v>
      </c>
      <c r="J35">
        <v>43764</v>
      </c>
      <c r="K35">
        <v>2958465</v>
      </c>
      <c r="L35">
        <v>2958465</v>
      </c>
      <c r="M35" s="2">
        <v>43740</v>
      </c>
      <c r="N35" t="s">
        <v>82</v>
      </c>
      <c r="O35" t="s">
        <v>101</v>
      </c>
      <c r="P35">
        <v>1</v>
      </c>
      <c r="R35">
        <v>0</v>
      </c>
      <c r="S35">
        <v>0</v>
      </c>
      <c r="T35">
        <v>0</v>
      </c>
      <c r="U35">
        <v>1.5</v>
      </c>
      <c r="V35" t="s">
        <v>2</v>
      </c>
      <c r="W35" t="s">
        <v>6</v>
      </c>
      <c r="X35">
        <v>2</v>
      </c>
      <c r="Y35" t="s">
        <v>91</v>
      </c>
      <c r="Z35">
        <v>0</v>
      </c>
      <c r="AB35">
        <v>0</v>
      </c>
      <c r="AF35">
        <v>23</v>
      </c>
      <c r="AG35" s="7">
        <v>43746.520833333336</v>
      </c>
      <c r="AH35">
        <v>19</v>
      </c>
      <c r="AJ35">
        <v>17</v>
      </c>
      <c r="AK35">
        <v>1</v>
      </c>
      <c r="AL35">
        <v>1</v>
      </c>
      <c r="AN35">
        <v>2</v>
      </c>
      <c r="AO35">
        <v>0</v>
      </c>
      <c r="AP35">
        <v>0</v>
      </c>
      <c r="AQ35">
        <v>0</v>
      </c>
      <c r="AR35">
        <v>4</v>
      </c>
      <c r="AS35">
        <v>0</v>
      </c>
      <c r="AT35">
        <v>0</v>
      </c>
      <c r="AU35">
        <v>0</v>
      </c>
      <c r="AV35">
        <v>0</v>
      </c>
      <c r="AW35">
        <v>0</v>
      </c>
      <c r="AY35">
        <v>0</v>
      </c>
      <c r="BA35">
        <v>0</v>
      </c>
      <c r="BB35">
        <v>0</v>
      </c>
      <c r="BC35">
        <v>0</v>
      </c>
      <c r="BD35">
        <v>0</v>
      </c>
      <c r="BF35">
        <v>0</v>
      </c>
      <c r="BG35">
        <v>2958465</v>
      </c>
      <c r="BH35">
        <v>0</v>
      </c>
      <c r="BI35">
        <v>0</v>
      </c>
    </row>
    <row r="36" spans="1:61" hidden="1" x14ac:dyDescent="0.25">
      <c r="A36">
        <f t="shared" si="0"/>
        <v>0</v>
      </c>
      <c r="B36">
        <v>50617</v>
      </c>
      <c r="C36" t="s">
        <v>306</v>
      </c>
      <c r="D36">
        <v>19417107</v>
      </c>
      <c r="E36" t="s">
        <v>3</v>
      </c>
      <c r="F36">
        <v>1992</v>
      </c>
      <c r="H36">
        <v>55</v>
      </c>
      <c r="I36">
        <v>160</v>
      </c>
      <c r="J36">
        <v>44154</v>
      </c>
      <c r="K36">
        <v>44155</v>
      </c>
      <c r="L36">
        <v>2958465</v>
      </c>
      <c r="M36" s="2">
        <v>44158</v>
      </c>
      <c r="N36" t="s">
        <v>82</v>
      </c>
      <c r="O36" t="s">
        <v>83</v>
      </c>
      <c r="P36">
        <v>1</v>
      </c>
      <c r="Q36">
        <v>5</v>
      </c>
      <c r="R36">
        <v>0</v>
      </c>
      <c r="S36">
        <v>0</v>
      </c>
      <c r="T36">
        <v>20</v>
      </c>
      <c r="U36">
        <v>3</v>
      </c>
      <c r="V36" t="s">
        <v>2</v>
      </c>
      <c r="W36" t="s">
        <v>6</v>
      </c>
      <c r="X36">
        <v>2</v>
      </c>
      <c r="Y36" t="s">
        <v>91</v>
      </c>
      <c r="Z36">
        <v>0</v>
      </c>
      <c r="AB36">
        <v>0</v>
      </c>
      <c r="AF36">
        <v>25</v>
      </c>
      <c r="AG36" s="7">
        <v>44163.527777777781</v>
      </c>
      <c r="AH36">
        <v>18</v>
      </c>
      <c r="AJ36">
        <v>13</v>
      </c>
      <c r="AK36">
        <v>1</v>
      </c>
      <c r="AL36">
        <v>4</v>
      </c>
      <c r="AN36">
        <v>1</v>
      </c>
      <c r="AO36">
        <v>0</v>
      </c>
      <c r="AP36">
        <v>0</v>
      </c>
      <c r="AQ36">
        <v>0</v>
      </c>
      <c r="AR36">
        <v>6</v>
      </c>
      <c r="AS36">
        <v>0</v>
      </c>
      <c r="AT36">
        <v>0</v>
      </c>
      <c r="AU36">
        <v>0</v>
      </c>
      <c r="AV36">
        <v>0</v>
      </c>
      <c r="AW36">
        <v>0</v>
      </c>
      <c r="AY36">
        <v>0</v>
      </c>
      <c r="BA36">
        <v>0</v>
      </c>
      <c r="BB36">
        <v>0</v>
      </c>
      <c r="BC36">
        <v>0</v>
      </c>
      <c r="BD36">
        <v>0</v>
      </c>
      <c r="BF36">
        <v>0</v>
      </c>
      <c r="BG36">
        <v>2958465</v>
      </c>
      <c r="BH36">
        <v>0</v>
      </c>
      <c r="BI36">
        <v>0</v>
      </c>
    </row>
    <row r="37" spans="1:61" hidden="1" x14ac:dyDescent="0.25">
      <c r="A37">
        <f t="shared" si="0"/>
        <v>0</v>
      </c>
      <c r="B37">
        <v>57496</v>
      </c>
      <c r="C37" t="s">
        <v>329</v>
      </c>
      <c r="D37">
        <v>19420160</v>
      </c>
      <c r="E37" t="s">
        <v>3</v>
      </c>
      <c r="F37">
        <v>1990</v>
      </c>
      <c r="H37">
        <v>70</v>
      </c>
      <c r="I37">
        <v>165</v>
      </c>
      <c r="J37">
        <v>43730</v>
      </c>
      <c r="K37">
        <v>2958465</v>
      </c>
      <c r="L37">
        <v>2958465</v>
      </c>
      <c r="M37" s="2">
        <v>43737</v>
      </c>
      <c r="N37" t="s">
        <v>82</v>
      </c>
      <c r="O37" t="s">
        <v>101</v>
      </c>
      <c r="P37">
        <v>1</v>
      </c>
      <c r="R37">
        <v>0</v>
      </c>
      <c r="S37">
        <v>0</v>
      </c>
      <c r="T37">
        <v>0</v>
      </c>
      <c r="V37" t="s">
        <v>2</v>
      </c>
      <c r="W37" t="s">
        <v>7</v>
      </c>
      <c r="X37">
        <v>0</v>
      </c>
      <c r="Z37">
        <v>0</v>
      </c>
      <c r="AB37">
        <v>0</v>
      </c>
      <c r="AF37">
        <v>23</v>
      </c>
      <c r="AG37" s="7">
        <v>43743.470833333333</v>
      </c>
      <c r="AH37">
        <v>14</v>
      </c>
      <c r="AJ37">
        <v>10</v>
      </c>
      <c r="AK37">
        <v>2</v>
      </c>
      <c r="AL37">
        <v>5</v>
      </c>
      <c r="AN37">
        <v>0</v>
      </c>
      <c r="AO37">
        <v>0</v>
      </c>
      <c r="AP37">
        <v>0</v>
      </c>
      <c r="AQ37">
        <v>0</v>
      </c>
      <c r="AR37">
        <v>7</v>
      </c>
      <c r="AS37">
        <v>0</v>
      </c>
      <c r="AT37">
        <v>0</v>
      </c>
      <c r="AU37">
        <v>0</v>
      </c>
      <c r="AV37">
        <v>0</v>
      </c>
      <c r="AW37">
        <v>0</v>
      </c>
      <c r="AY37">
        <v>0</v>
      </c>
      <c r="BA37">
        <v>0</v>
      </c>
      <c r="BB37">
        <v>0</v>
      </c>
      <c r="BC37">
        <v>0</v>
      </c>
      <c r="BD37">
        <v>0</v>
      </c>
      <c r="BF37">
        <v>0</v>
      </c>
      <c r="BG37">
        <v>2958465</v>
      </c>
      <c r="BH37">
        <v>0</v>
      </c>
      <c r="BI37">
        <v>0</v>
      </c>
    </row>
    <row r="38" spans="1:61" hidden="1" x14ac:dyDescent="0.25">
      <c r="A38">
        <f t="shared" si="0"/>
        <v>0</v>
      </c>
      <c r="B38">
        <v>8438</v>
      </c>
      <c r="C38" t="s">
        <v>170</v>
      </c>
      <c r="D38">
        <v>18419610</v>
      </c>
      <c r="E38" t="s">
        <v>3</v>
      </c>
      <c r="F38">
        <v>1989</v>
      </c>
      <c r="H38">
        <v>53</v>
      </c>
      <c r="I38">
        <v>153</v>
      </c>
      <c r="J38">
        <v>44711</v>
      </c>
      <c r="K38">
        <v>44712</v>
      </c>
      <c r="L38">
        <v>2958465</v>
      </c>
      <c r="M38" s="2">
        <v>44715</v>
      </c>
      <c r="N38" t="s">
        <v>90</v>
      </c>
      <c r="O38" t="s">
        <v>97</v>
      </c>
      <c r="P38">
        <v>1</v>
      </c>
      <c r="Q38">
        <v>8</v>
      </c>
      <c r="R38">
        <v>0</v>
      </c>
      <c r="S38">
        <v>0</v>
      </c>
      <c r="T38">
        <v>10</v>
      </c>
      <c r="U38">
        <v>6</v>
      </c>
      <c r="V38" t="s">
        <v>2</v>
      </c>
      <c r="W38" t="s">
        <v>6</v>
      </c>
      <c r="X38">
        <v>2</v>
      </c>
      <c r="Y38" t="s">
        <v>91</v>
      </c>
      <c r="Z38">
        <v>0</v>
      </c>
      <c r="AB38">
        <v>0</v>
      </c>
      <c r="AF38">
        <v>9</v>
      </c>
      <c r="AG38" s="7">
        <v>44722.447916666664</v>
      </c>
      <c r="AH38">
        <v>6</v>
      </c>
      <c r="AJ38">
        <v>6</v>
      </c>
      <c r="AK38">
        <v>0</v>
      </c>
      <c r="AL38">
        <v>1</v>
      </c>
      <c r="AN38">
        <v>1</v>
      </c>
      <c r="AO38">
        <v>0</v>
      </c>
      <c r="AP38">
        <v>0</v>
      </c>
      <c r="AQ38">
        <v>0</v>
      </c>
      <c r="AR38">
        <v>2</v>
      </c>
      <c r="AS38">
        <v>0</v>
      </c>
      <c r="AT38">
        <v>0</v>
      </c>
      <c r="AU38">
        <v>0</v>
      </c>
      <c r="AV38">
        <v>0</v>
      </c>
      <c r="AW38">
        <v>0</v>
      </c>
      <c r="AY38">
        <v>0</v>
      </c>
      <c r="BA38">
        <v>0</v>
      </c>
      <c r="BB38">
        <v>0</v>
      </c>
      <c r="BC38">
        <v>0</v>
      </c>
      <c r="BD38">
        <v>0</v>
      </c>
      <c r="BF38">
        <v>0</v>
      </c>
      <c r="BG38">
        <v>2958465</v>
      </c>
      <c r="BH38">
        <v>0</v>
      </c>
      <c r="BI38">
        <v>0</v>
      </c>
    </row>
    <row r="39" spans="1:61" hidden="1" x14ac:dyDescent="0.25">
      <c r="A39">
        <f t="shared" si="0"/>
        <v>0</v>
      </c>
      <c r="B39">
        <v>3873</v>
      </c>
      <c r="C39" t="s">
        <v>110</v>
      </c>
      <c r="D39">
        <v>19702087</v>
      </c>
      <c r="E39" t="s">
        <v>3</v>
      </c>
      <c r="F39">
        <v>1994</v>
      </c>
      <c r="H39">
        <v>78</v>
      </c>
      <c r="I39">
        <v>160</v>
      </c>
      <c r="J39">
        <v>43534</v>
      </c>
      <c r="K39">
        <v>43535</v>
      </c>
      <c r="L39">
        <v>2958465</v>
      </c>
      <c r="M39" s="2">
        <v>43538</v>
      </c>
      <c r="N39" t="s">
        <v>81</v>
      </c>
      <c r="O39" t="s">
        <v>83</v>
      </c>
      <c r="P39">
        <v>1</v>
      </c>
      <c r="Q39">
        <v>7</v>
      </c>
      <c r="R39">
        <v>0</v>
      </c>
      <c r="S39">
        <v>0</v>
      </c>
      <c r="T39">
        <v>1001</v>
      </c>
      <c r="U39">
        <v>4</v>
      </c>
      <c r="V39" t="s">
        <v>2</v>
      </c>
      <c r="W39" t="s">
        <v>6</v>
      </c>
      <c r="X39">
        <v>2</v>
      </c>
      <c r="Y39">
        <v>0</v>
      </c>
      <c r="Z39">
        <v>0</v>
      </c>
      <c r="AA39" t="s">
        <v>86</v>
      </c>
      <c r="AB39">
        <v>0</v>
      </c>
      <c r="AF39">
        <v>12</v>
      </c>
      <c r="AG39" s="7">
        <v>43543.49722222222</v>
      </c>
      <c r="AH39">
        <v>8</v>
      </c>
      <c r="AJ39">
        <v>5</v>
      </c>
      <c r="AK39">
        <v>0</v>
      </c>
      <c r="AL39">
        <v>1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Y39">
        <v>0</v>
      </c>
      <c r="BA39">
        <v>0</v>
      </c>
      <c r="BB39">
        <v>0</v>
      </c>
      <c r="BC39">
        <v>0</v>
      </c>
      <c r="BD39">
        <v>0</v>
      </c>
      <c r="BF39">
        <v>0</v>
      </c>
      <c r="BG39">
        <v>2958465</v>
      </c>
      <c r="BH39">
        <v>0</v>
      </c>
      <c r="BI39">
        <v>0</v>
      </c>
    </row>
    <row r="40" spans="1:61" hidden="1" x14ac:dyDescent="0.25">
      <c r="A40">
        <f t="shared" si="0"/>
        <v>0</v>
      </c>
      <c r="B40">
        <v>4184</v>
      </c>
      <c r="C40" t="s">
        <v>118</v>
      </c>
      <c r="D40">
        <v>19403734</v>
      </c>
      <c r="E40" t="s">
        <v>3</v>
      </c>
      <c r="F40">
        <v>1986</v>
      </c>
      <c r="H40">
        <v>80</v>
      </c>
      <c r="I40">
        <v>161</v>
      </c>
      <c r="J40">
        <v>43675</v>
      </c>
      <c r="K40">
        <v>43678</v>
      </c>
      <c r="L40">
        <v>2958465</v>
      </c>
      <c r="M40" s="2">
        <v>43681</v>
      </c>
      <c r="N40" t="s">
        <v>82</v>
      </c>
      <c r="O40" t="s">
        <v>83</v>
      </c>
      <c r="P40">
        <v>3</v>
      </c>
      <c r="R40">
        <v>0</v>
      </c>
      <c r="S40">
        <v>0</v>
      </c>
      <c r="T40">
        <v>10</v>
      </c>
      <c r="U40">
        <v>5</v>
      </c>
      <c r="V40" t="s">
        <v>2</v>
      </c>
      <c r="W40" t="s">
        <v>6</v>
      </c>
      <c r="X40">
        <v>0</v>
      </c>
      <c r="Z40">
        <v>0</v>
      </c>
      <c r="AB40">
        <v>0</v>
      </c>
      <c r="AF40">
        <v>6</v>
      </c>
      <c r="AG40" s="7">
        <v>43686.548611111109</v>
      </c>
      <c r="AH40">
        <v>3</v>
      </c>
      <c r="AJ40">
        <v>3</v>
      </c>
      <c r="AK40">
        <v>0</v>
      </c>
      <c r="AL40">
        <v>2</v>
      </c>
      <c r="AN40">
        <v>1</v>
      </c>
      <c r="AO40">
        <v>0</v>
      </c>
      <c r="AP40">
        <v>0</v>
      </c>
      <c r="AQ40">
        <v>0</v>
      </c>
      <c r="AR40">
        <v>3</v>
      </c>
      <c r="AS40">
        <v>0</v>
      </c>
      <c r="AT40">
        <v>0</v>
      </c>
      <c r="AU40">
        <v>0</v>
      </c>
      <c r="AV40">
        <v>0</v>
      </c>
      <c r="AW40">
        <v>0</v>
      </c>
      <c r="AY40">
        <v>0</v>
      </c>
      <c r="BA40">
        <v>0</v>
      </c>
      <c r="BB40">
        <v>0</v>
      </c>
      <c r="BC40">
        <v>0</v>
      </c>
      <c r="BD40">
        <v>0</v>
      </c>
      <c r="BF40">
        <v>0</v>
      </c>
      <c r="BG40">
        <v>2958465</v>
      </c>
      <c r="BH40">
        <v>0</v>
      </c>
      <c r="BI40">
        <v>0</v>
      </c>
    </row>
    <row r="41" spans="1:61" hidden="1" x14ac:dyDescent="0.25">
      <c r="A41">
        <f t="shared" si="0"/>
        <v>0</v>
      </c>
      <c r="B41">
        <v>6589</v>
      </c>
      <c r="C41" t="s">
        <v>156</v>
      </c>
      <c r="D41">
        <v>19409436</v>
      </c>
      <c r="E41" t="s">
        <v>3</v>
      </c>
      <c r="F41">
        <v>1987</v>
      </c>
      <c r="H41">
        <v>53</v>
      </c>
      <c r="I41">
        <v>157</v>
      </c>
      <c r="J41">
        <v>43596</v>
      </c>
      <c r="K41">
        <v>2958465</v>
      </c>
      <c r="L41">
        <v>2958465</v>
      </c>
      <c r="M41" s="2">
        <v>43603</v>
      </c>
      <c r="N41" t="s">
        <v>82</v>
      </c>
      <c r="O41" t="s">
        <v>101</v>
      </c>
      <c r="P41">
        <v>1</v>
      </c>
      <c r="R41">
        <v>0</v>
      </c>
      <c r="S41">
        <v>0</v>
      </c>
      <c r="T41">
        <v>0</v>
      </c>
      <c r="U41">
        <v>8</v>
      </c>
      <c r="V41" t="s">
        <v>2</v>
      </c>
      <c r="W41" t="s">
        <v>6</v>
      </c>
      <c r="X41">
        <v>0</v>
      </c>
      <c r="Z41">
        <v>0</v>
      </c>
      <c r="AB41">
        <v>0</v>
      </c>
      <c r="AF41">
        <v>7</v>
      </c>
      <c r="AG41" s="7">
        <v>43611.46875</v>
      </c>
      <c r="AH41">
        <v>5</v>
      </c>
      <c r="AJ41">
        <v>1</v>
      </c>
      <c r="AK41">
        <v>0</v>
      </c>
      <c r="AL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0</v>
      </c>
      <c r="AY41">
        <v>0</v>
      </c>
      <c r="BA41">
        <v>0</v>
      </c>
      <c r="BB41">
        <v>0</v>
      </c>
      <c r="BC41">
        <v>0</v>
      </c>
      <c r="BD41">
        <v>0</v>
      </c>
      <c r="BF41">
        <v>0</v>
      </c>
      <c r="BG41">
        <v>2958465</v>
      </c>
      <c r="BH41">
        <v>0</v>
      </c>
      <c r="BI41">
        <v>0</v>
      </c>
    </row>
    <row r="42" spans="1:61" hidden="1" x14ac:dyDescent="0.25">
      <c r="A42">
        <f t="shared" si="0"/>
        <v>0</v>
      </c>
      <c r="B42">
        <v>6598</v>
      </c>
      <c r="C42" t="s">
        <v>157</v>
      </c>
      <c r="D42">
        <v>19409972</v>
      </c>
      <c r="E42" t="s">
        <v>3</v>
      </c>
      <c r="F42">
        <v>1990</v>
      </c>
      <c r="H42">
        <v>53</v>
      </c>
      <c r="I42">
        <v>150</v>
      </c>
      <c r="J42">
        <v>43596</v>
      </c>
      <c r="K42">
        <v>43600</v>
      </c>
      <c r="L42">
        <v>2958465</v>
      </c>
      <c r="M42" s="2">
        <v>43603</v>
      </c>
      <c r="N42" t="s">
        <v>82</v>
      </c>
      <c r="O42" t="s">
        <v>96</v>
      </c>
      <c r="P42">
        <v>1</v>
      </c>
      <c r="R42">
        <v>0</v>
      </c>
      <c r="S42">
        <v>0</v>
      </c>
      <c r="T42">
        <v>0</v>
      </c>
      <c r="U42">
        <v>2</v>
      </c>
      <c r="V42" t="s">
        <v>2</v>
      </c>
      <c r="W42" t="s">
        <v>6</v>
      </c>
      <c r="X42">
        <v>0</v>
      </c>
      <c r="Z42">
        <v>0</v>
      </c>
      <c r="AB42">
        <v>0</v>
      </c>
      <c r="AF42">
        <v>33</v>
      </c>
      <c r="AG42" s="7">
        <v>43615.453472222223</v>
      </c>
      <c r="AH42">
        <v>12</v>
      </c>
      <c r="AJ42">
        <v>7</v>
      </c>
      <c r="AK42">
        <v>0</v>
      </c>
      <c r="AL42">
        <v>0</v>
      </c>
      <c r="AN42">
        <v>4</v>
      </c>
      <c r="AO42">
        <v>0</v>
      </c>
      <c r="AP42">
        <v>0</v>
      </c>
      <c r="AQ42">
        <v>0</v>
      </c>
      <c r="AR42">
        <v>4</v>
      </c>
      <c r="AS42">
        <v>0</v>
      </c>
      <c r="AT42">
        <v>0</v>
      </c>
      <c r="AU42">
        <v>0</v>
      </c>
      <c r="AV42">
        <v>0</v>
      </c>
      <c r="AW42">
        <v>0</v>
      </c>
      <c r="AY42">
        <v>0</v>
      </c>
      <c r="BA42">
        <v>0</v>
      </c>
      <c r="BB42">
        <v>0</v>
      </c>
      <c r="BC42">
        <v>0</v>
      </c>
      <c r="BD42">
        <v>0</v>
      </c>
      <c r="BF42">
        <v>0</v>
      </c>
      <c r="BG42">
        <v>2958465</v>
      </c>
      <c r="BH42">
        <v>0</v>
      </c>
      <c r="BI42">
        <v>0</v>
      </c>
    </row>
    <row r="43" spans="1:61" hidden="1" x14ac:dyDescent="0.25">
      <c r="A43">
        <f t="shared" si="0"/>
        <v>0</v>
      </c>
      <c r="B43">
        <v>7208</v>
      </c>
      <c r="C43" t="s">
        <v>162</v>
      </c>
      <c r="D43">
        <v>19412411</v>
      </c>
      <c r="E43" t="s">
        <v>3</v>
      </c>
      <c r="F43">
        <v>1990</v>
      </c>
      <c r="H43">
        <v>54</v>
      </c>
      <c r="I43">
        <v>150</v>
      </c>
      <c r="J43">
        <v>43617</v>
      </c>
      <c r="K43">
        <v>2958465</v>
      </c>
      <c r="L43">
        <v>2958465</v>
      </c>
      <c r="M43" s="2">
        <v>43621</v>
      </c>
      <c r="N43" t="s">
        <v>82</v>
      </c>
      <c r="O43" t="s">
        <v>83</v>
      </c>
      <c r="P43">
        <v>1</v>
      </c>
      <c r="R43">
        <v>0</v>
      </c>
      <c r="S43">
        <v>0</v>
      </c>
      <c r="T43">
        <v>10</v>
      </c>
      <c r="U43">
        <v>4</v>
      </c>
      <c r="V43" t="s">
        <v>2</v>
      </c>
      <c r="W43" t="s">
        <v>6</v>
      </c>
      <c r="X43">
        <v>0</v>
      </c>
      <c r="Z43">
        <v>0</v>
      </c>
      <c r="AB43">
        <v>0</v>
      </c>
      <c r="AF43">
        <v>32</v>
      </c>
      <c r="AG43" s="7">
        <v>44030.534722222219</v>
      </c>
      <c r="AH43">
        <v>23</v>
      </c>
      <c r="AJ43">
        <v>18</v>
      </c>
      <c r="AK43">
        <v>1</v>
      </c>
      <c r="AL43">
        <v>8</v>
      </c>
      <c r="AN43">
        <v>7</v>
      </c>
      <c r="AO43">
        <v>0</v>
      </c>
      <c r="AP43">
        <v>0</v>
      </c>
      <c r="AQ43">
        <v>0</v>
      </c>
      <c r="AR43">
        <v>12</v>
      </c>
      <c r="AS43">
        <v>0</v>
      </c>
      <c r="AT43">
        <v>0</v>
      </c>
      <c r="AU43">
        <v>0</v>
      </c>
      <c r="AV43">
        <v>0</v>
      </c>
      <c r="AW43">
        <v>0</v>
      </c>
      <c r="AY43">
        <v>0</v>
      </c>
      <c r="BA43">
        <v>0</v>
      </c>
      <c r="BB43">
        <v>0</v>
      </c>
      <c r="BC43">
        <v>0</v>
      </c>
      <c r="BD43">
        <v>0</v>
      </c>
      <c r="BF43">
        <v>0</v>
      </c>
      <c r="BG43">
        <v>2958465</v>
      </c>
      <c r="BH43">
        <v>0</v>
      </c>
      <c r="BI43">
        <v>0</v>
      </c>
    </row>
    <row r="44" spans="1:61" hidden="1" x14ac:dyDescent="0.25">
      <c r="A44">
        <f t="shared" si="0"/>
        <v>0</v>
      </c>
      <c r="B44">
        <v>7210</v>
      </c>
      <c r="C44" t="s">
        <v>163</v>
      </c>
      <c r="D44">
        <v>18412055</v>
      </c>
      <c r="E44" t="s">
        <v>3</v>
      </c>
      <c r="F44">
        <v>1992</v>
      </c>
      <c r="H44">
        <v>44</v>
      </c>
      <c r="I44">
        <v>150</v>
      </c>
      <c r="J44">
        <v>43613</v>
      </c>
      <c r="K44">
        <v>2958465</v>
      </c>
      <c r="L44">
        <v>2958465</v>
      </c>
      <c r="M44" s="2">
        <v>43621</v>
      </c>
      <c r="N44" t="s">
        <v>82</v>
      </c>
      <c r="O44" t="s">
        <v>83</v>
      </c>
      <c r="P44">
        <v>1</v>
      </c>
      <c r="R44">
        <v>0</v>
      </c>
      <c r="S44">
        <v>0</v>
      </c>
      <c r="T44">
        <v>10</v>
      </c>
      <c r="U44">
        <v>2</v>
      </c>
      <c r="V44" t="s">
        <v>2</v>
      </c>
      <c r="W44" t="s">
        <v>11</v>
      </c>
      <c r="X44">
        <v>0</v>
      </c>
      <c r="Z44">
        <v>0</v>
      </c>
      <c r="AB44">
        <v>0</v>
      </c>
      <c r="AF44">
        <v>18</v>
      </c>
      <c r="AG44" s="7">
        <v>43626.503472222219</v>
      </c>
      <c r="AH44">
        <v>6</v>
      </c>
      <c r="AJ44">
        <v>5</v>
      </c>
      <c r="AK44">
        <v>0</v>
      </c>
      <c r="AL44">
        <v>4</v>
      </c>
      <c r="AN44">
        <v>0</v>
      </c>
      <c r="AO44">
        <v>0</v>
      </c>
      <c r="AP44">
        <v>0</v>
      </c>
      <c r="AQ44">
        <v>0</v>
      </c>
      <c r="AR44">
        <v>4</v>
      </c>
      <c r="AS44">
        <v>0</v>
      </c>
      <c r="AT44">
        <v>0</v>
      </c>
      <c r="AU44">
        <v>0</v>
      </c>
      <c r="AV44">
        <v>0</v>
      </c>
      <c r="AW44">
        <v>0</v>
      </c>
      <c r="AY44">
        <v>0</v>
      </c>
      <c r="BA44">
        <v>0</v>
      </c>
      <c r="BB44">
        <v>0</v>
      </c>
      <c r="BC44">
        <v>0</v>
      </c>
      <c r="BD44">
        <v>0</v>
      </c>
      <c r="BF44">
        <v>0</v>
      </c>
      <c r="BG44">
        <v>2958465</v>
      </c>
      <c r="BH44">
        <v>0</v>
      </c>
      <c r="BI44">
        <v>0</v>
      </c>
    </row>
    <row r="45" spans="1:61" hidden="1" x14ac:dyDescent="0.25">
      <c r="A45">
        <f t="shared" si="0"/>
        <v>0</v>
      </c>
      <c r="B45">
        <v>8865</v>
      </c>
      <c r="C45" t="s">
        <v>171</v>
      </c>
      <c r="D45">
        <v>19411324</v>
      </c>
      <c r="E45" t="s">
        <v>3</v>
      </c>
      <c r="F45">
        <v>1991</v>
      </c>
      <c r="H45">
        <v>60</v>
      </c>
      <c r="I45">
        <v>150</v>
      </c>
      <c r="J45">
        <v>43640</v>
      </c>
      <c r="K45">
        <v>2958465</v>
      </c>
      <c r="L45">
        <v>2958465</v>
      </c>
      <c r="M45" s="2">
        <v>43645</v>
      </c>
      <c r="N45" t="s">
        <v>82</v>
      </c>
      <c r="O45" t="s">
        <v>96</v>
      </c>
      <c r="P45">
        <v>1</v>
      </c>
      <c r="Q45">
        <v>5</v>
      </c>
      <c r="R45">
        <v>0</v>
      </c>
      <c r="S45">
        <v>0</v>
      </c>
      <c r="T45">
        <v>0</v>
      </c>
      <c r="U45">
        <v>4</v>
      </c>
      <c r="V45" t="s">
        <v>2</v>
      </c>
      <c r="W45" t="s">
        <v>6</v>
      </c>
      <c r="X45">
        <v>0</v>
      </c>
      <c r="Z45">
        <v>0</v>
      </c>
      <c r="AB45">
        <v>0</v>
      </c>
      <c r="AF45">
        <v>25</v>
      </c>
      <c r="AG45" s="7">
        <v>43650.46875</v>
      </c>
      <c r="AH45">
        <v>13</v>
      </c>
      <c r="AJ45">
        <v>4</v>
      </c>
      <c r="AK45">
        <v>0</v>
      </c>
      <c r="AL45">
        <v>0</v>
      </c>
      <c r="AN45">
        <v>2</v>
      </c>
      <c r="AO45">
        <v>0</v>
      </c>
      <c r="AP45">
        <v>0</v>
      </c>
      <c r="AQ45">
        <v>0</v>
      </c>
      <c r="AR45">
        <v>2</v>
      </c>
      <c r="AS45">
        <v>0</v>
      </c>
      <c r="AT45">
        <v>0</v>
      </c>
      <c r="AU45">
        <v>0</v>
      </c>
      <c r="AV45">
        <v>0</v>
      </c>
      <c r="AW45">
        <v>0</v>
      </c>
      <c r="AY45">
        <v>0</v>
      </c>
      <c r="BA45">
        <v>0</v>
      </c>
      <c r="BB45">
        <v>0</v>
      </c>
      <c r="BC45">
        <v>0</v>
      </c>
      <c r="BD45">
        <v>0</v>
      </c>
      <c r="BF45">
        <v>0</v>
      </c>
      <c r="BG45">
        <v>2958465</v>
      </c>
      <c r="BH45">
        <v>0</v>
      </c>
      <c r="BI45">
        <v>0</v>
      </c>
    </row>
    <row r="46" spans="1:61" hidden="1" x14ac:dyDescent="0.25">
      <c r="A46">
        <f t="shared" si="0"/>
        <v>0</v>
      </c>
      <c r="B46">
        <v>9445</v>
      </c>
      <c r="C46" t="s">
        <v>179</v>
      </c>
      <c r="D46">
        <v>16430859</v>
      </c>
      <c r="E46" t="s">
        <v>3</v>
      </c>
      <c r="F46">
        <v>1994</v>
      </c>
      <c r="H46">
        <v>57</v>
      </c>
      <c r="I46">
        <v>156</v>
      </c>
      <c r="J46">
        <v>43656</v>
      </c>
      <c r="K46">
        <v>2958465</v>
      </c>
      <c r="L46">
        <v>2958465</v>
      </c>
      <c r="M46" s="2">
        <v>43663</v>
      </c>
      <c r="N46" t="s">
        <v>82</v>
      </c>
      <c r="O46" t="s">
        <v>83</v>
      </c>
      <c r="P46">
        <v>2</v>
      </c>
      <c r="R46">
        <v>0</v>
      </c>
      <c r="S46">
        <v>0</v>
      </c>
      <c r="T46">
        <v>0</v>
      </c>
      <c r="U46">
        <v>4</v>
      </c>
      <c r="V46" t="s">
        <v>2</v>
      </c>
      <c r="W46" t="s">
        <v>6</v>
      </c>
      <c r="X46">
        <v>1</v>
      </c>
      <c r="Y46" t="s">
        <v>132</v>
      </c>
      <c r="Z46">
        <v>0</v>
      </c>
      <c r="AB46">
        <v>0</v>
      </c>
      <c r="AF46">
        <v>16</v>
      </c>
      <c r="AG46" s="7">
        <v>43668.506944444445</v>
      </c>
      <c r="AH46">
        <v>5</v>
      </c>
      <c r="AJ46">
        <v>3</v>
      </c>
      <c r="AK46">
        <v>0</v>
      </c>
      <c r="AL46">
        <v>1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Y46">
        <v>0</v>
      </c>
      <c r="BA46">
        <v>0</v>
      </c>
      <c r="BB46">
        <v>0</v>
      </c>
      <c r="BC46">
        <v>0</v>
      </c>
      <c r="BD46">
        <v>0</v>
      </c>
      <c r="BF46">
        <v>0</v>
      </c>
      <c r="BG46">
        <v>2958465</v>
      </c>
      <c r="BH46">
        <v>0</v>
      </c>
      <c r="BI46">
        <v>0</v>
      </c>
    </row>
    <row r="47" spans="1:61" hidden="1" x14ac:dyDescent="0.25">
      <c r="A47">
        <f t="shared" si="0"/>
        <v>0</v>
      </c>
      <c r="B47">
        <v>11187</v>
      </c>
      <c r="C47" t="s">
        <v>203</v>
      </c>
      <c r="D47">
        <v>18430798</v>
      </c>
      <c r="E47" t="s">
        <v>3</v>
      </c>
      <c r="F47">
        <v>1994</v>
      </c>
      <c r="H47">
        <v>52</v>
      </c>
      <c r="I47">
        <v>162</v>
      </c>
      <c r="J47">
        <v>43725</v>
      </c>
      <c r="K47">
        <v>2958465</v>
      </c>
      <c r="L47">
        <v>2958465</v>
      </c>
      <c r="M47" s="2">
        <v>43729</v>
      </c>
      <c r="N47" t="s">
        <v>82</v>
      </c>
      <c r="O47" t="s">
        <v>96</v>
      </c>
      <c r="P47">
        <v>1</v>
      </c>
      <c r="Q47">
        <v>6</v>
      </c>
      <c r="R47">
        <v>0</v>
      </c>
      <c r="S47">
        <v>0</v>
      </c>
      <c r="T47">
        <v>0</v>
      </c>
      <c r="U47">
        <v>0.5</v>
      </c>
      <c r="V47" t="s">
        <v>2</v>
      </c>
      <c r="W47" t="s">
        <v>6</v>
      </c>
      <c r="X47">
        <v>1</v>
      </c>
      <c r="Y47" t="s">
        <v>132</v>
      </c>
      <c r="Z47">
        <v>0</v>
      </c>
      <c r="AB47">
        <v>0</v>
      </c>
      <c r="AF47">
        <v>14</v>
      </c>
      <c r="AG47" s="7">
        <v>43734.534722222219</v>
      </c>
      <c r="AH47">
        <v>8</v>
      </c>
      <c r="AJ47">
        <v>5</v>
      </c>
      <c r="AK47">
        <v>0</v>
      </c>
      <c r="AL47">
        <v>1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0</v>
      </c>
      <c r="AY47">
        <v>0</v>
      </c>
      <c r="BA47">
        <v>0</v>
      </c>
      <c r="BB47">
        <v>0</v>
      </c>
      <c r="BC47">
        <v>0</v>
      </c>
      <c r="BD47">
        <v>0</v>
      </c>
      <c r="BF47">
        <v>0</v>
      </c>
      <c r="BG47">
        <v>2958465</v>
      </c>
      <c r="BH47">
        <v>0</v>
      </c>
      <c r="BI47">
        <v>0</v>
      </c>
    </row>
    <row r="48" spans="1:61" hidden="1" x14ac:dyDescent="0.25">
      <c r="A48">
        <f t="shared" si="0"/>
        <v>0</v>
      </c>
      <c r="B48">
        <v>11265</v>
      </c>
      <c r="C48" t="s">
        <v>204</v>
      </c>
      <c r="D48">
        <v>18423768</v>
      </c>
      <c r="E48" t="s">
        <v>3</v>
      </c>
      <c r="F48">
        <v>1992</v>
      </c>
      <c r="H48">
        <v>49</v>
      </c>
      <c r="I48">
        <v>156</v>
      </c>
      <c r="J48">
        <v>44554</v>
      </c>
      <c r="K48">
        <v>44557</v>
      </c>
      <c r="L48">
        <v>2958465</v>
      </c>
      <c r="M48" s="2">
        <v>44560</v>
      </c>
      <c r="N48" t="s">
        <v>90</v>
      </c>
      <c r="O48" t="s">
        <v>83</v>
      </c>
      <c r="P48">
        <v>1</v>
      </c>
      <c r="Q48" t="s">
        <v>205</v>
      </c>
      <c r="R48">
        <v>0</v>
      </c>
      <c r="S48">
        <v>0</v>
      </c>
      <c r="T48">
        <v>0</v>
      </c>
      <c r="U48">
        <v>5</v>
      </c>
      <c r="V48" t="s">
        <v>2</v>
      </c>
      <c r="W48" t="s">
        <v>6</v>
      </c>
      <c r="X48">
        <v>2</v>
      </c>
      <c r="Y48" t="s">
        <v>206</v>
      </c>
      <c r="Z48">
        <v>0</v>
      </c>
      <c r="AB48">
        <v>0</v>
      </c>
      <c r="AD48">
        <v>40.590000000000003</v>
      </c>
      <c r="AE48">
        <v>0.13600000000000001</v>
      </c>
      <c r="AF48">
        <v>7</v>
      </c>
      <c r="AG48" s="7">
        <v>44565.34652777778</v>
      </c>
      <c r="AH48">
        <v>7</v>
      </c>
      <c r="AJ48">
        <v>7</v>
      </c>
      <c r="AK48">
        <v>1</v>
      </c>
      <c r="AL48">
        <v>3</v>
      </c>
      <c r="AN48">
        <v>2</v>
      </c>
      <c r="AO48">
        <v>0</v>
      </c>
      <c r="AP48">
        <v>0</v>
      </c>
      <c r="AQ48">
        <v>0</v>
      </c>
      <c r="AR48">
        <v>5</v>
      </c>
      <c r="AS48">
        <v>0</v>
      </c>
      <c r="AT48">
        <v>0</v>
      </c>
      <c r="AU48">
        <v>0</v>
      </c>
      <c r="AV48">
        <v>0</v>
      </c>
      <c r="AW48">
        <v>0</v>
      </c>
      <c r="AY48">
        <v>0</v>
      </c>
      <c r="BA48">
        <v>0</v>
      </c>
      <c r="BB48">
        <v>0</v>
      </c>
      <c r="BC48">
        <v>0</v>
      </c>
      <c r="BD48">
        <v>0</v>
      </c>
      <c r="BF48">
        <v>0</v>
      </c>
      <c r="BG48">
        <v>2958465</v>
      </c>
      <c r="BH48">
        <v>0</v>
      </c>
      <c r="BI48">
        <v>0</v>
      </c>
    </row>
    <row r="49" spans="1:61" hidden="1" x14ac:dyDescent="0.25">
      <c r="A49">
        <f t="shared" si="0"/>
        <v>0</v>
      </c>
      <c r="B49">
        <v>110999</v>
      </c>
      <c r="C49" t="s">
        <v>341</v>
      </c>
      <c r="D49">
        <v>19421261</v>
      </c>
      <c r="E49" t="s">
        <v>3</v>
      </c>
      <c r="F49">
        <v>1991</v>
      </c>
      <c r="H49">
        <v>50</v>
      </c>
      <c r="I49">
        <v>157</v>
      </c>
      <c r="J49">
        <v>43739</v>
      </c>
      <c r="K49">
        <v>43740</v>
      </c>
      <c r="L49">
        <v>2958465</v>
      </c>
      <c r="M49" s="2">
        <v>43743</v>
      </c>
      <c r="N49" t="s">
        <v>82</v>
      </c>
      <c r="O49" t="s">
        <v>96</v>
      </c>
      <c r="P49">
        <v>1</v>
      </c>
      <c r="R49">
        <v>0</v>
      </c>
      <c r="S49">
        <v>0</v>
      </c>
      <c r="T49">
        <v>0</v>
      </c>
      <c r="U49">
        <v>1</v>
      </c>
      <c r="V49" t="s">
        <v>2</v>
      </c>
      <c r="W49" t="s">
        <v>11</v>
      </c>
      <c r="X49">
        <v>2</v>
      </c>
      <c r="Y49" t="s">
        <v>91</v>
      </c>
      <c r="Z49">
        <v>0</v>
      </c>
      <c r="AB49">
        <v>0</v>
      </c>
      <c r="AF49">
        <v>13</v>
      </c>
      <c r="AG49" s="7">
        <v>43748.472222222219</v>
      </c>
      <c r="AH49">
        <v>4</v>
      </c>
      <c r="AJ49">
        <v>3</v>
      </c>
      <c r="AK49">
        <v>1</v>
      </c>
      <c r="AL49">
        <v>1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0</v>
      </c>
      <c r="AT49">
        <v>0</v>
      </c>
      <c r="AU49">
        <v>0</v>
      </c>
      <c r="AV49">
        <v>0</v>
      </c>
      <c r="AW49">
        <v>0</v>
      </c>
      <c r="AY49">
        <v>0</v>
      </c>
      <c r="BA49">
        <v>0</v>
      </c>
      <c r="BB49">
        <v>0</v>
      </c>
      <c r="BC49">
        <v>0</v>
      </c>
      <c r="BD49">
        <v>0</v>
      </c>
      <c r="BF49">
        <v>0</v>
      </c>
      <c r="BG49">
        <v>2958465</v>
      </c>
      <c r="BH49">
        <v>0</v>
      </c>
      <c r="BI49">
        <v>0</v>
      </c>
    </row>
    <row r="50" spans="1:61" hidden="1" x14ac:dyDescent="0.25">
      <c r="A50">
        <f t="shared" si="0"/>
        <v>0</v>
      </c>
      <c r="B50">
        <v>111060</v>
      </c>
      <c r="C50" t="s">
        <v>343</v>
      </c>
      <c r="D50">
        <v>19421341</v>
      </c>
      <c r="E50" t="s">
        <v>3</v>
      </c>
      <c r="F50">
        <v>1989</v>
      </c>
      <c r="H50">
        <v>70</v>
      </c>
      <c r="I50">
        <v>155</v>
      </c>
      <c r="J50">
        <v>43768</v>
      </c>
      <c r="K50">
        <v>43770</v>
      </c>
      <c r="L50">
        <v>2958465</v>
      </c>
      <c r="M50" s="2">
        <v>43773</v>
      </c>
      <c r="N50" t="s">
        <v>82</v>
      </c>
      <c r="O50" t="s">
        <v>129</v>
      </c>
      <c r="P50">
        <v>1</v>
      </c>
      <c r="Q50">
        <v>5</v>
      </c>
      <c r="R50">
        <v>0</v>
      </c>
      <c r="S50">
        <v>0</v>
      </c>
      <c r="T50">
        <v>0</v>
      </c>
      <c r="U50">
        <v>1</v>
      </c>
      <c r="V50" t="s">
        <v>2</v>
      </c>
      <c r="W50" t="s">
        <v>6</v>
      </c>
      <c r="X50">
        <v>2</v>
      </c>
      <c r="Y50" t="s">
        <v>91</v>
      </c>
      <c r="Z50">
        <v>0</v>
      </c>
      <c r="AB50">
        <v>0</v>
      </c>
      <c r="AD50">
        <v>45.38</v>
      </c>
      <c r="AE50">
        <v>0.23599999999999999</v>
      </c>
      <c r="AF50">
        <v>42</v>
      </c>
      <c r="AG50" s="7">
        <v>43778.495138888888</v>
      </c>
      <c r="AH50">
        <v>23</v>
      </c>
      <c r="AJ50">
        <v>17</v>
      </c>
      <c r="AK50">
        <v>0</v>
      </c>
      <c r="AL50">
        <v>3</v>
      </c>
      <c r="AN50">
        <v>3</v>
      </c>
      <c r="AO50">
        <v>0</v>
      </c>
      <c r="AP50">
        <v>0</v>
      </c>
      <c r="AQ50">
        <v>0</v>
      </c>
      <c r="AR50">
        <v>6</v>
      </c>
      <c r="AS50">
        <v>0</v>
      </c>
      <c r="AT50">
        <v>0</v>
      </c>
      <c r="AU50">
        <v>0</v>
      </c>
      <c r="AV50">
        <v>0</v>
      </c>
      <c r="AW50">
        <v>0</v>
      </c>
      <c r="AY50">
        <v>0</v>
      </c>
      <c r="BA50">
        <v>0</v>
      </c>
      <c r="BB50">
        <v>0</v>
      </c>
      <c r="BC50">
        <v>0</v>
      </c>
      <c r="BD50">
        <v>0</v>
      </c>
      <c r="BF50">
        <v>0</v>
      </c>
      <c r="BG50">
        <v>2958465</v>
      </c>
      <c r="BH50">
        <v>0</v>
      </c>
      <c r="BI50">
        <v>0</v>
      </c>
    </row>
    <row r="51" spans="1:61" hidden="1" x14ac:dyDescent="0.25">
      <c r="A51">
        <f t="shared" si="0"/>
        <v>0</v>
      </c>
      <c r="B51">
        <v>111173</v>
      </c>
      <c r="C51" t="s">
        <v>344</v>
      </c>
      <c r="D51">
        <v>19504822</v>
      </c>
      <c r="E51" t="s">
        <v>3</v>
      </c>
      <c r="F51">
        <v>1990</v>
      </c>
      <c r="H51">
        <v>62</v>
      </c>
      <c r="I51">
        <v>157</v>
      </c>
      <c r="J51">
        <v>43756</v>
      </c>
      <c r="K51">
        <v>43761</v>
      </c>
      <c r="L51">
        <v>2958465</v>
      </c>
      <c r="M51" s="2">
        <v>43764</v>
      </c>
      <c r="N51" t="s">
        <v>82</v>
      </c>
      <c r="O51" t="s">
        <v>96</v>
      </c>
      <c r="P51">
        <v>1</v>
      </c>
      <c r="Q51">
        <v>9</v>
      </c>
      <c r="R51">
        <v>0</v>
      </c>
      <c r="S51">
        <v>0</v>
      </c>
      <c r="T51">
        <v>1021</v>
      </c>
      <c r="U51">
        <v>10</v>
      </c>
      <c r="V51" t="s">
        <v>2</v>
      </c>
      <c r="W51" t="s">
        <v>11</v>
      </c>
      <c r="X51">
        <v>2</v>
      </c>
      <c r="Y51" t="s">
        <v>91</v>
      </c>
      <c r="Z51">
        <v>0</v>
      </c>
      <c r="AB51">
        <v>0</v>
      </c>
      <c r="AD51">
        <v>68.58</v>
      </c>
      <c r="AE51">
        <v>0.13800000000000001</v>
      </c>
      <c r="AF51">
        <v>15</v>
      </c>
      <c r="AG51" s="7">
        <v>43769.493055555555</v>
      </c>
      <c r="AH51">
        <v>5</v>
      </c>
      <c r="AJ51">
        <v>3</v>
      </c>
      <c r="AK51">
        <v>0</v>
      </c>
      <c r="AL51">
        <v>0</v>
      </c>
      <c r="AN51">
        <v>2</v>
      </c>
      <c r="AO51">
        <v>0</v>
      </c>
      <c r="AP51">
        <v>0</v>
      </c>
      <c r="AQ51">
        <v>0</v>
      </c>
      <c r="AR51">
        <v>2</v>
      </c>
      <c r="AS51">
        <v>0</v>
      </c>
      <c r="AT51">
        <v>0</v>
      </c>
      <c r="AU51">
        <v>0</v>
      </c>
      <c r="AV51">
        <v>0</v>
      </c>
      <c r="AW51">
        <v>0</v>
      </c>
      <c r="AY51">
        <v>0</v>
      </c>
      <c r="BA51">
        <v>0</v>
      </c>
      <c r="BB51">
        <v>0</v>
      </c>
      <c r="BC51">
        <v>0</v>
      </c>
      <c r="BD51">
        <v>0</v>
      </c>
      <c r="BF51">
        <v>0</v>
      </c>
      <c r="BG51">
        <v>2958465</v>
      </c>
      <c r="BH51">
        <v>0</v>
      </c>
      <c r="BI51">
        <v>0</v>
      </c>
    </row>
    <row r="52" spans="1:61" hidden="1" x14ac:dyDescent="0.25">
      <c r="A52">
        <f t="shared" si="0"/>
        <v>0</v>
      </c>
      <c r="B52">
        <v>111200</v>
      </c>
      <c r="C52" t="s">
        <v>345</v>
      </c>
      <c r="D52">
        <v>19037948</v>
      </c>
      <c r="E52" t="s">
        <v>3</v>
      </c>
      <c r="F52">
        <v>1984</v>
      </c>
      <c r="H52">
        <v>54</v>
      </c>
      <c r="I52">
        <v>154</v>
      </c>
      <c r="J52">
        <v>43757</v>
      </c>
      <c r="K52">
        <v>43759</v>
      </c>
      <c r="L52">
        <v>2958465</v>
      </c>
      <c r="M52" s="2">
        <v>43762</v>
      </c>
      <c r="N52" t="s">
        <v>90</v>
      </c>
      <c r="O52" t="s">
        <v>97</v>
      </c>
      <c r="P52">
        <v>1</v>
      </c>
      <c r="R52">
        <v>0</v>
      </c>
      <c r="S52">
        <v>0</v>
      </c>
      <c r="T52">
        <v>10</v>
      </c>
      <c r="U52">
        <v>8</v>
      </c>
      <c r="V52" t="s">
        <v>2</v>
      </c>
      <c r="W52" t="s">
        <v>6</v>
      </c>
      <c r="X52">
        <v>2</v>
      </c>
      <c r="Y52" t="s">
        <v>91</v>
      </c>
      <c r="Z52">
        <v>0</v>
      </c>
      <c r="AB52">
        <v>0</v>
      </c>
      <c r="AF52">
        <v>9</v>
      </c>
      <c r="AG52" s="7">
        <v>43779.409722222219</v>
      </c>
      <c r="AH52">
        <v>7</v>
      </c>
      <c r="AJ52">
        <v>5</v>
      </c>
      <c r="AK52">
        <v>0</v>
      </c>
      <c r="AL52">
        <v>0</v>
      </c>
      <c r="AN52">
        <v>1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0</v>
      </c>
      <c r="AY52">
        <v>0</v>
      </c>
      <c r="BA52">
        <v>0</v>
      </c>
      <c r="BB52">
        <v>0</v>
      </c>
      <c r="BC52">
        <v>0</v>
      </c>
      <c r="BD52">
        <v>0</v>
      </c>
      <c r="BF52">
        <v>0</v>
      </c>
      <c r="BG52">
        <v>2958465</v>
      </c>
      <c r="BH52">
        <v>0</v>
      </c>
      <c r="BI52">
        <v>0</v>
      </c>
    </row>
    <row r="53" spans="1:61" hidden="1" x14ac:dyDescent="0.25">
      <c r="A53">
        <f t="shared" si="0"/>
        <v>0</v>
      </c>
      <c r="B53">
        <v>113674</v>
      </c>
      <c r="C53" t="s">
        <v>356</v>
      </c>
      <c r="D53">
        <v>19045838</v>
      </c>
      <c r="E53" t="s">
        <v>3</v>
      </c>
      <c r="F53">
        <v>1987</v>
      </c>
      <c r="H53">
        <v>60</v>
      </c>
      <c r="I53">
        <v>160</v>
      </c>
      <c r="J53">
        <v>43790</v>
      </c>
      <c r="K53">
        <v>43791</v>
      </c>
      <c r="L53">
        <v>2958465</v>
      </c>
      <c r="M53" s="2">
        <v>43794</v>
      </c>
      <c r="N53" t="s">
        <v>82</v>
      </c>
      <c r="O53" t="s">
        <v>83</v>
      </c>
      <c r="P53">
        <v>1</v>
      </c>
      <c r="Q53">
        <v>5</v>
      </c>
      <c r="R53">
        <v>0</v>
      </c>
      <c r="S53">
        <v>0</v>
      </c>
      <c r="T53">
        <v>1001</v>
      </c>
      <c r="V53" t="s">
        <v>2</v>
      </c>
      <c r="W53" t="s">
        <v>7</v>
      </c>
      <c r="X53">
        <v>2</v>
      </c>
      <c r="Y53" t="s">
        <v>91</v>
      </c>
      <c r="Z53">
        <v>0</v>
      </c>
      <c r="AB53">
        <v>0</v>
      </c>
      <c r="AD53">
        <v>29.67</v>
      </c>
      <c r="AE53">
        <v>0.05</v>
      </c>
      <c r="AF53">
        <v>19</v>
      </c>
      <c r="AG53" s="7">
        <v>43799.51458333333</v>
      </c>
      <c r="AH53">
        <v>9</v>
      </c>
      <c r="AJ53">
        <v>6</v>
      </c>
      <c r="AK53">
        <v>1</v>
      </c>
      <c r="AL53">
        <v>4</v>
      </c>
      <c r="AN53">
        <v>1</v>
      </c>
      <c r="AO53">
        <v>0</v>
      </c>
      <c r="AP53">
        <v>0</v>
      </c>
      <c r="AQ53">
        <v>0</v>
      </c>
      <c r="AR53">
        <v>5</v>
      </c>
      <c r="AS53">
        <v>0</v>
      </c>
      <c r="AT53">
        <v>0</v>
      </c>
      <c r="AU53">
        <v>0</v>
      </c>
      <c r="AV53">
        <v>0</v>
      </c>
      <c r="AW53">
        <v>0</v>
      </c>
      <c r="AY53">
        <v>0</v>
      </c>
      <c r="BA53">
        <v>0</v>
      </c>
      <c r="BB53">
        <v>0</v>
      </c>
      <c r="BC53">
        <v>0</v>
      </c>
      <c r="BD53">
        <v>0</v>
      </c>
      <c r="BF53">
        <v>0</v>
      </c>
      <c r="BG53">
        <v>2958465</v>
      </c>
      <c r="BH53">
        <v>0</v>
      </c>
      <c r="BI53">
        <v>0</v>
      </c>
    </row>
    <row r="54" spans="1:61" hidden="1" x14ac:dyDescent="0.25">
      <c r="A54">
        <f t="shared" si="0"/>
        <v>0</v>
      </c>
      <c r="B54">
        <v>113846</v>
      </c>
      <c r="C54" t="s">
        <v>358</v>
      </c>
      <c r="D54">
        <v>19046233</v>
      </c>
      <c r="E54" t="s">
        <v>3</v>
      </c>
      <c r="F54">
        <v>1988</v>
      </c>
      <c r="H54">
        <v>50</v>
      </c>
      <c r="I54">
        <v>155</v>
      </c>
      <c r="J54">
        <v>43792</v>
      </c>
      <c r="K54">
        <v>43794</v>
      </c>
      <c r="L54">
        <v>2958465</v>
      </c>
      <c r="M54" s="2">
        <v>43797</v>
      </c>
      <c r="N54" t="s">
        <v>90</v>
      </c>
      <c r="O54" t="s">
        <v>83</v>
      </c>
      <c r="P54">
        <v>1</v>
      </c>
      <c r="Q54">
        <v>5.5</v>
      </c>
      <c r="R54">
        <v>0</v>
      </c>
      <c r="S54">
        <v>0</v>
      </c>
      <c r="T54">
        <v>0</v>
      </c>
      <c r="U54">
        <v>2.5</v>
      </c>
      <c r="V54" t="s">
        <v>2</v>
      </c>
      <c r="W54" t="s">
        <v>6</v>
      </c>
      <c r="X54">
        <v>2</v>
      </c>
      <c r="Y54" t="s">
        <v>91</v>
      </c>
      <c r="Z54">
        <v>0</v>
      </c>
      <c r="AB54">
        <v>0</v>
      </c>
      <c r="AF54">
        <v>25</v>
      </c>
      <c r="AG54" s="7">
        <v>43802.511805555558</v>
      </c>
      <c r="AH54">
        <v>18</v>
      </c>
      <c r="AJ54">
        <v>11</v>
      </c>
      <c r="AK54">
        <v>0</v>
      </c>
      <c r="AL54">
        <v>3</v>
      </c>
      <c r="AN54">
        <v>2</v>
      </c>
      <c r="AO54">
        <v>0</v>
      </c>
      <c r="AP54">
        <v>0</v>
      </c>
      <c r="AQ54">
        <v>0</v>
      </c>
      <c r="AR54">
        <v>4</v>
      </c>
      <c r="AS54">
        <v>0</v>
      </c>
      <c r="AT54">
        <v>0</v>
      </c>
      <c r="AU54">
        <v>0</v>
      </c>
      <c r="AV54">
        <v>0</v>
      </c>
      <c r="AW54">
        <v>0</v>
      </c>
      <c r="AY54">
        <v>0</v>
      </c>
      <c r="BA54">
        <v>0</v>
      </c>
      <c r="BB54">
        <v>0</v>
      </c>
      <c r="BC54">
        <v>0</v>
      </c>
      <c r="BD54">
        <v>0</v>
      </c>
      <c r="BF54">
        <v>0</v>
      </c>
      <c r="BG54">
        <v>2958465</v>
      </c>
      <c r="BH54">
        <v>0</v>
      </c>
      <c r="BI54">
        <v>0</v>
      </c>
    </row>
    <row r="55" spans="1:61" hidden="1" x14ac:dyDescent="0.25">
      <c r="A55">
        <f t="shared" si="0"/>
        <v>0</v>
      </c>
      <c r="B55">
        <v>113881</v>
      </c>
      <c r="C55" t="s">
        <v>359</v>
      </c>
      <c r="D55">
        <v>19046318</v>
      </c>
      <c r="E55" t="s">
        <v>3</v>
      </c>
      <c r="F55">
        <v>1985</v>
      </c>
      <c r="H55">
        <v>0</v>
      </c>
      <c r="I55">
        <v>155</v>
      </c>
      <c r="J55">
        <v>43805</v>
      </c>
      <c r="K55">
        <v>43807</v>
      </c>
      <c r="L55">
        <v>2958465</v>
      </c>
      <c r="M55" s="2">
        <v>43810</v>
      </c>
      <c r="N55" t="s">
        <v>82</v>
      </c>
      <c r="O55" t="s">
        <v>96</v>
      </c>
      <c r="P55">
        <v>1</v>
      </c>
      <c r="Q55">
        <v>5</v>
      </c>
      <c r="R55">
        <v>0</v>
      </c>
      <c r="S55">
        <v>0</v>
      </c>
      <c r="T55">
        <v>0</v>
      </c>
      <c r="U55">
        <v>6</v>
      </c>
      <c r="V55" t="s">
        <v>8</v>
      </c>
      <c r="W55" t="s">
        <v>6</v>
      </c>
      <c r="X55">
        <v>2</v>
      </c>
      <c r="Y55" t="s">
        <v>91</v>
      </c>
      <c r="Z55">
        <v>0</v>
      </c>
      <c r="AB55">
        <v>0</v>
      </c>
      <c r="AD55">
        <v>33.61</v>
      </c>
      <c r="AE55">
        <v>0.05</v>
      </c>
      <c r="AF55">
        <v>8</v>
      </c>
      <c r="AG55" s="7">
        <v>43815.534722222219</v>
      </c>
      <c r="AH55">
        <v>6</v>
      </c>
      <c r="AJ55">
        <v>5</v>
      </c>
      <c r="AK55">
        <v>0</v>
      </c>
      <c r="AL55">
        <v>1</v>
      </c>
      <c r="AN55">
        <v>1</v>
      </c>
      <c r="AO55">
        <v>0</v>
      </c>
      <c r="AP55">
        <v>0</v>
      </c>
      <c r="AQ55">
        <v>0</v>
      </c>
      <c r="AR55">
        <v>2</v>
      </c>
      <c r="AS55">
        <v>0</v>
      </c>
      <c r="AT55">
        <v>0</v>
      </c>
      <c r="AU55">
        <v>0</v>
      </c>
      <c r="AV55">
        <v>0</v>
      </c>
      <c r="AW55">
        <v>0</v>
      </c>
      <c r="AY55">
        <v>0</v>
      </c>
      <c r="BA55">
        <v>0</v>
      </c>
      <c r="BB55">
        <v>0</v>
      </c>
      <c r="BC55">
        <v>0</v>
      </c>
      <c r="BD55">
        <v>0</v>
      </c>
      <c r="BF55">
        <v>0</v>
      </c>
      <c r="BG55">
        <v>2958465</v>
      </c>
      <c r="BH55">
        <v>0</v>
      </c>
      <c r="BI55">
        <v>0</v>
      </c>
    </row>
    <row r="56" spans="1:61" hidden="1" x14ac:dyDescent="0.25">
      <c r="A56">
        <f t="shared" si="0"/>
        <v>0</v>
      </c>
      <c r="B56">
        <v>113902</v>
      </c>
      <c r="C56" t="s">
        <v>360</v>
      </c>
      <c r="D56">
        <v>19046394</v>
      </c>
      <c r="E56" t="s">
        <v>3</v>
      </c>
      <c r="F56">
        <v>1990</v>
      </c>
      <c r="H56">
        <v>62</v>
      </c>
      <c r="I56">
        <v>165</v>
      </c>
      <c r="J56">
        <v>43798</v>
      </c>
      <c r="K56">
        <v>43800</v>
      </c>
      <c r="L56">
        <v>2958465</v>
      </c>
      <c r="M56" s="2">
        <v>43803</v>
      </c>
      <c r="N56" t="s">
        <v>82</v>
      </c>
      <c r="O56" t="s">
        <v>101</v>
      </c>
      <c r="P56">
        <v>1</v>
      </c>
      <c r="Q56">
        <v>6</v>
      </c>
      <c r="R56">
        <v>0</v>
      </c>
      <c r="S56">
        <v>0</v>
      </c>
      <c r="T56">
        <v>0</v>
      </c>
      <c r="U56">
        <v>8</v>
      </c>
      <c r="V56" t="s">
        <v>2</v>
      </c>
      <c r="W56" t="s">
        <v>6</v>
      </c>
      <c r="X56">
        <v>2</v>
      </c>
      <c r="Y56" t="s">
        <v>91</v>
      </c>
      <c r="Z56">
        <v>0</v>
      </c>
      <c r="AB56">
        <v>0</v>
      </c>
      <c r="AF56">
        <v>11</v>
      </c>
      <c r="AG56" s="7">
        <v>43808.517361111109</v>
      </c>
      <c r="AH56">
        <v>9</v>
      </c>
      <c r="AJ56">
        <v>8</v>
      </c>
      <c r="AK56">
        <v>1</v>
      </c>
      <c r="AL56">
        <v>6</v>
      </c>
      <c r="AN56">
        <v>1</v>
      </c>
      <c r="AO56">
        <v>0</v>
      </c>
      <c r="AP56">
        <v>0</v>
      </c>
      <c r="AQ56">
        <v>0</v>
      </c>
      <c r="AR56">
        <v>8</v>
      </c>
      <c r="AS56">
        <v>0</v>
      </c>
      <c r="AT56">
        <v>0</v>
      </c>
      <c r="AU56">
        <v>0</v>
      </c>
      <c r="AV56">
        <v>0</v>
      </c>
      <c r="AW56">
        <v>0</v>
      </c>
      <c r="AY56">
        <v>0</v>
      </c>
      <c r="BA56">
        <v>0</v>
      </c>
      <c r="BB56">
        <v>0</v>
      </c>
      <c r="BC56">
        <v>0</v>
      </c>
      <c r="BD56">
        <v>0</v>
      </c>
      <c r="BF56">
        <v>0</v>
      </c>
      <c r="BG56">
        <v>2958465</v>
      </c>
      <c r="BH56">
        <v>0</v>
      </c>
      <c r="BI56">
        <v>0</v>
      </c>
    </row>
    <row r="57" spans="1:61" hidden="1" x14ac:dyDescent="0.25">
      <c r="A57">
        <f t="shared" si="0"/>
        <v>0</v>
      </c>
      <c r="B57">
        <v>117903</v>
      </c>
      <c r="C57" t="s">
        <v>377</v>
      </c>
      <c r="D57">
        <v>19051754</v>
      </c>
      <c r="E57" t="s">
        <v>3</v>
      </c>
      <c r="F57">
        <v>1987</v>
      </c>
      <c r="H57">
        <v>0</v>
      </c>
      <c r="I57">
        <v>0</v>
      </c>
      <c r="J57">
        <v>43945</v>
      </c>
      <c r="K57">
        <v>43946</v>
      </c>
      <c r="L57">
        <v>43947</v>
      </c>
      <c r="M57" s="2">
        <v>43949</v>
      </c>
      <c r="N57" t="s">
        <v>90</v>
      </c>
      <c r="O57" t="s">
        <v>83</v>
      </c>
      <c r="P57">
        <v>1</v>
      </c>
      <c r="Q57">
        <v>5</v>
      </c>
      <c r="R57">
        <v>0</v>
      </c>
      <c r="S57">
        <v>0</v>
      </c>
      <c r="T57">
        <v>0</v>
      </c>
      <c r="U57">
        <v>2</v>
      </c>
      <c r="V57" t="s">
        <v>2</v>
      </c>
      <c r="W57" t="s">
        <v>6</v>
      </c>
      <c r="X57">
        <v>2</v>
      </c>
      <c r="Y57" t="s">
        <v>91</v>
      </c>
      <c r="Z57">
        <v>0</v>
      </c>
      <c r="AB57">
        <v>0</v>
      </c>
      <c r="AF57">
        <v>14</v>
      </c>
      <c r="AG57" s="7">
        <v>43956.447916666664</v>
      </c>
      <c r="AH57">
        <v>9</v>
      </c>
      <c r="AJ57">
        <v>6</v>
      </c>
      <c r="AK57">
        <v>0</v>
      </c>
      <c r="AL57">
        <v>0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Y57">
        <v>0</v>
      </c>
      <c r="BA57">
        <v>0</v>
      </c>
      <c r="BB57">
        <v>0</v>
      </c>
      <c r="BC57">
        <v>0</v>
      </c>
      <c r="BD57">
        <v>0</v>
      </c>
      <c r="BF57">
        <v>0</v>
      </c>
      <c r="BG57">
        <v>2958465</v>
      </c>
      <c r="BH57">
        <v>0</v>
      </c>
      <c r="BI57">
        <v>0</v>
      </c>
    </row>
    <row r="58" spans="1:61" hidden="1" x14ac:dyDescent="0.25">
      <c r="A58">
        <f t="shared" si="0"/>
        <v>0</v>
      </c>
      <c r="B58">
        <v>119278</v>
      </c>
      <c r="C58" t="s">
        <v>389</v>
      </c>
      <c r="D58">
        <v>20000279</v>
      </c>
      <c r="E58" t="s">
        <v>3</v>
      </c>
      <c r="F58">
        <v>1994</v>
      </c>
      <c r="H58">
        <v>64</v>
      </c>
      <c r="I58">
        <v>164</v>
      </c>
      <c r="J58">
        <v>43821</v>
      </c>
      <c r="K58">
        <v>43835</v>
      </c>
      <c r="L58">
        <v>2958465</v>
      </c>
      <c r="M58" s="2">
        <v>43838</v>
      </c>
      <c r="N58" t="s">
        <v>82</v>
      </c>
      <c r="O58" t="s">
        <v>101</v>
      </c>
      <c r="P58">
        <v>1</v>
      </c>
      <c r="Q58">
        <v>9</v>
      </c>
      <c r="R58">
        <v>0</v>
      </c>
      <c r="S58">
        <v>0</v>
      </c>
      <c r="T58">
        <v>0</v>
      </c>
      <c r="V58" t="s">
        <v>2</v>
      </c>
      <c r="W58" t="s">
        <v>6</v>
      </c>
      <c r="X58">
        <v>2</v>
      </c>
      <c r="Y58" t="s">
        <v>91</v>
      </c>
      <c r="Z58">
        <v>0</v>
      </c>
      <c r="AB58">
        <v>0</v>
      </c>
      <c r="AD58">
        <v>29.67</v>
      </c>
      <c r="AE58">
        <v>7.1999999999999995E-2</v>
      </c>
      <c r="AF58">
        <v>16</v>
      </c>
      <c r="AG58" s="7">
        <v>43843.438888888886</v>
      </c>
      <c r="AH58">
        <v>12</v>
      </c>
      <c r="AJ58">
        <v>8</v>
      </c>
      <c r="AK58">
        <v>0</v>
      </c>
      <c r="AL58">
        <v>2</v>
      </c>
      <c r="AN58">
        <v>2</v>
      </c>
      <c r="AO58">
        <v>0</v>
      </c>
      <c r="AP58">
        <v>0</v>
      </c>
      <c r="AQ58">
        <v>0</v>
      </c>
      <c r="AR58">
        <v>4</v>
      </c>
      <c r="AS58">
        <v>0</v>
      </c>
      <c r="AT58">
        <v>0</v>
      </c>
      <c r="AU58">
        <v>0</v>
      </c>
      <c r="AV58">
        <v>0</v>
      </c>
      <c r="AW58">
        <v>0</v>
      </c>
      <c r="AY58">
        <v>0</v>
      </c>
      <c r="BA58">
        <v>0</v>
      </c>
      <c r="BB58">
        <v>0</v>
      </c>
      <c r="BC58">
        <v>0</v>
      </c>
      <c r="BD58">
        <v>0</v>
      </c>
      <c r="BF58">
        <v>0</v>
      </c>
      <c r="BG58">
        <v>2958465</v>
      </c>
      <c r="BH58">
        <v>0</v>
      </c>
      <c r="BI58">
        <v>0</v>
      </c>
    </row>
    <row r="59" spans="1:61" hidden="1" x14ac:dyDescent="0.25">
      <c r="A59">
        <f t="shared" si="0"/>
        <v>0</v>
      </c>
      <c r="B59">
        <v>119878</v>
      </c>
      <c r="C59" t="s">
        <v>397</v>
      </c>
      <c r="D59">
        <v>20004131</v>
      </c>
      <c r="E59" t="s">
        <v>3</v>
      </c>
      <c r="F59">
        <v>1994</v>
      </c>
      <c r="H59">
        <v>54</v>
      </c>
      <c r="I59">
        <v>153</v>
      </c>
      <c r="J59">
        <v>43787</v>
      </c>
      <c r="K59">
        <v>43860</v>
      </c>
      <c r="L59">
        <v>2958465</v>
      </c>
      <c r="M59" s="2">
        <v>43863</v>
      </c>
      <c r="N59" t="s">
        <v>82</v>
      </c>
      <c r="O59" t="s">
        <v>83</v>
      </c>
      <c r="P59">
        <v>1</v>
      </c>
      <c r="R59">
        <v>0</v>
      </c>
      <c r="S59">
        <v>0</v>
      </c>
      <c r="T59">
        <v>0</v>
      </c>
      <c r="U59">
        <v>1</v>
      </c>
      <c r="V59" t="s">
        <v>2</v>
      </c>
      <c r="W59" t="s">
        <v>6</v>
      </c>
      <c r="X59">
        <v>2</v>
      </c>
      <c r="Y59" t="s">
        <v>91</v>
      </c>
      <c r="Z59">
        <v>0</v>
      </c>
      <c r="AB59">
        <v>0</v>
      </c>
      <c r="AF59">
        <v>20</v>
      </c>
      <c r="AG59" s="7">
        <v>43868.34097222222</v>
      </c>
      <c r="AH59">
        <v>12</v>
      </c>
      <c r="AJ59">
        <v>10</v>
      </c>
      <c r="AK59">
        <v>1</v>
      </c>
      <c r="AL59">
        <v>4</v>
      </c>
      <c r="AN59">
        <v>3</v>
      </c>
      <c r="AO59">
        <v>0</v>
      </c>
      <c r="AP59">
        <v>0</v>
      </c>
      <c r="AQ59">
        <v>0</v>
      </c>
      <c r="AR59">
        <v>8</v>
      </c>
      <c r="AS59">
        <v>0</v>
      </c>
      <c r="AT59">
        <v>0</v>
      </c>
      <c r="AU59">
        <v>0</v>
      </c>
      <c r="AV59">
        <v>0</v>
      </c>
      <c r="AW59">
        <v>0</v>
      </c>
      <c r="AY59">
        <v>0</v>
      </c>
      <c r="BA59">
        <v>0</v>
      </c>
      <c r="BB59">
        <v>0</v>
      </c>
      <c r="BC59">
        <v>0</v>
      </c>
      <c r="BD59">
        <v>0</v>
      </c>
      <c r="BF59">
        <v>0</v>
      </c>
      <c r="BG59">
        <v>2958465</v>
      </c>
      <c r="BH59">
        <v>0</v>
      </c>
      <c r="BI59">
        <v>0</v>
      </c>
    </row>
    <row r="60" spans="1:61" x14ac:dyDescent="0.25">
      <c r="A60">
        <f t="shared" si="0"/>
        <v>0</v>
      </c>
      <c r="B60">
        <v>120350</v>
      </c>
      <c r="C60" t="s">
        <v>408</v>
      </c>
      <c r="D60">
        <v>20006504</v>
      </c>
      <c r="E60" t="s">
        <v>3</v>
      </c>
      <c r="F60">
        <v>1984</v>
      </c>
      <c r="G60">
        <f t="shared" ref="G60:G61" si="3">YEAR(M60)-F60+1</f>
        <v>37</v>
      </c>
      <c r="H60">
        <v>53</v>
      </c>
      <c r="I60">
        <v>156</v>
      </c>
      <c r="J60" s="2">
        <v>44026</v>
      </c>
      <c r="K60" s="2">
        <v>44027</v>
      </c>
      <c r="L60">
        <v>2958465</v>
      </c>
      <c r="M60" s="2">
        <v>44030</v>
      </c>
      <c r="N60" t="s">
        <v>90</v>
      </c>
      <c r="O60" t="s">
        <v>97</v>
      </c>
      <c r="P60">
        <v>3</v>
      </c>
      <c r="R60">
        <v>0</v>
      </c>
      <c r="S60">
        <v>0</v>
      </c>
      <c r="T60">
        <v>0</v>
      </c>
      <c r="U60">
        <v>5</v>
      </c>
      <c r="V60" t="s">
        <v>113</v>
      </c>
      <c r="W60" t="s">
        <v>5</v>
      </c>
      <c r="X60">
        <v>2</v>
      </c>
      <c r="Y60" t="s">
        <v>91</v>
      </c>
      <c r="Z60">
        <v>0</v>
      </c>
      <c r="AB60">
        <v>0</v>
      </c>
      <c r="AF60">
        <v>1</v>
      </c>
      <c r="AG60" s="7">
        <v>44035.493055555555</v>
      </c>
      <c r="AH60">
        <v>1</v>
      </c>
      <c r="AI60">
        <f t="shared" ref="AI60:AI61" si="4">AH60/AF60</f>
        <v>1</v>
      </c>
      <c r="AJ60">
        <v>1</v>
      </c>
      <c r="AK60">
        <v>0</v>
      </c>
      <c r="AL60">
        <v>1</v>
      </c>
      <c r="AM60">
        <f>SUM(AK60:AL60)</f>
        <v>1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0</v>
      </c>
      <c r="AV60">
        <v>0</v>
      </c>
      <c r="AW60">
        <v>0</v>
      </c>
      <c r="AY60">
        <v>0</v>
      </c>
      <c r="BA60">
        <v>0</v>
      </c>
      <c r="BB60">
        <v>0</v>
      </c>
      <c r="BC60">
        <v>0</v>
      </c>
      <c r="BD60">
        <v>0</v>
      </c>
      <c r="BF60">
        <v>0</v>
      </c>
      <c r="BG60" s="2">
        <v>2958465</v>
      </c>
      <c r="BH60">
        <v>0</v>
      </c>
      <c r="BI60">
        <v>0</v>
      </c>
    </row>
    <row r="61" spans="1:61" hidden="1" x14ac:dyDescent="0.25">
      <c r="A61">
        <f t="shared" si="0"/>
        <v>1</v>
      </c>
      <c r="B61">
        <v>120350</v>
      </c>
      <c r="C61" t="s">
        <v>408</v>
      </c>
      <c r="D61">
        <v>20006504</v>
      </c>
      <c r="E61" t="s">
        <v>3</v>
      </c>
      <c r="F61">
        <v>1984</v>
      </c>
      <c r="G61">
        <f t="shared" si="3"/>
        <v>37</v>
      </c>
      <c r="H61">
        <v>53</v>
      </c>
      <c r="I61">
        <v>156</v>
      </c>
      <c r="J61" s="2">
        <v>43959</v>
      </c>
      <c r="K61" s="2">
        <v>43960</v>
      </c>
      <c r="L61">
        <v>2958465</v>
      </c>
      <c r="M61" s="2">
        <v>43963</v>
      </c>
      <c r="N61" t="s">
        <v>90</v>
      </c>
      <c r="O61" t="s">
        <v>83</v>
      </c>
      <c r="P61">
        <v>2</v>
      </c>
      <c r="R61">
        <v>0</v>
      </c>
      <c r="S61">
        <v>0</v>
      </c>
      <c r="T61">
        <v>0</v>
      </c>
      <c r="U61">
        <v>5</v>
      </c>
      <c r="V61" t="s">
        <v>113</v>
      </c>
      <c r="W61" t="s">
        <v>6</v>
      </c>
      <c r="X61">
        <v>2</v>
      </c>
      <c r="Y61" t="s">
        <v>409</v>
      </c>
      <c r="Z61">
        <v>0</v>
      </c>
      <c r="AB61">
        <v>0</v>
      </c>
      <c r="AF61">
        <v>1</v>
      </c>
      <c r="AG61" s="7">
        <v>43968.438888888886</v>
      </c>
      <c r="AH61">
        <v>1</v>
      </c>
      <c r="AI61">
        <f t="shared" si="4"/>
        <v>1</v>
      </c>
      <c r="AJ61">
        <v>0</v>
      </c>
      <c r="AK61">
        <v>0</v>
      </c>
      <c r="AL61">
        <v>0</v>
      </c>
      <c r="AM61">
        <f>SUM(AK61:AL61)</f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0</v>
      </c>
      <c r="AY61">
        <v>0</v>
      </c>
      <c r="BA61">
        <v>0</v>
      </c>
      <c r="BB61">
        <v>0</v>
      </c>
      <c r="BC61">
        <v>0</v>
      </c>
      <c r="BD61">
        <v>0</v>
      </c>
      <c r="BF61">
        <v>0</v>
      </c>
      <c r="BG61" s="2">
        <v>2958465</v>
      </c>
      <c r="BH61">
        <v>0</v>
      </c>
      <c r="BI61">
        <v>0</v>
      </c>
    </row>
    <row r="62" spans="1:61" hidden="1" x14ac:dyDescent="0.25">
      <c r="A62">
        <f t="shared" si="0"/>
        <v>0</v>
      </c>
      <c r="B62">
        <v>120518</v>
      </c>
      <c r="C62" t="s">
        <v>414</v>
      </c>
      <c r="D62">
        <v>20007106</v>
      </c>
      <c r="E62" t="s">
        <v>3</v>
      </c>
      <c r="F62">
        <v>1991</v>
      </c>
      <c r="H62">
        <v>64</v>
      </c>
      <c r="I62">
        <v>155</v>
      </c>
      <c r="J62">
        <v>43871</v>
      </c>
      <c r="K62">
        <v>43872</v>
      </c>
      <c r="L62">
        <v>2958465</v>
      </c>
      <c r="M62" s="2">
        <v>43875</v>
      </c>
      <c r="N62" t="s">
        <v>81</v>
      </c>
      <c r="O62" t="s">
        <v>85</v>
      </c>
      <c r="P62">
        <v>1</v>
      </c>
      <c r="R62">
        <v>0</v>
      </c>
      <c r="S62">
        <v>0</v>
      </c>
      <c r="T62">
        <v>30</v>
      </c>
      <c r="U62">
        <v>6</v>
      </c>
      <c r="V62" t="s">
        <v>2</v>
      </c>
      <c r="W62" t="s">
        <v>6</v>
      </c>
      <c r="X62">
        <v>2</v>
      </c>
      <c r="Y62" t="s">
        <v>91</v>
      </c>
      <c r="Z62">
        <v>0</v>
      </c>
      <c r="AB62">
        <v>0</v>
      </c>
      <c r="AF62">
        <v>35</v>
      </c>
      <c r="AG62" s="7">
        <v>43882.390972222223</v>
      </c>
      <c r="AH62">
        <v>25</v>
      </c>
      <c r="AJ62">
        <v>13</v>
      </c>
      <c r="AK62">
        <v>1</v>
      </c>
      <c r="AL62">
        <v>4</v>
      </c>
      <c r="AN62">
        <v>5</v>
      </c>
      <c r="AO62">
        <v>1</v>
      </c>
      <c r="AP62">
        <v>0</v>
      </c>
      <c r="AQ62">
        <v>3</v>
      </c>
      <c r="AR62">
        <v>4</v>
      </c>
      <c r="AS62">
        <v>0</v>
      </c>
      <c r="AT62">
        <v>0</v>
      </c>
      <c r="AU62">
        <v>0</v>
      </c>
      <c r="AV62">
        <v>0</v>
      </c>
      <c r="AW62">
        <v>0</v>
      </c>
      <c r="AY62">
        <v>0</v>
      </c>
      <c r="BA62">
        <v>0</v>
      </c>
      <c r="BB62">
        <v>0</v>
      </c>
      <c r="BC62">
        <v>0</v>
      </c>
      <c r="BD62">
        <v>0</v>
      </c>
      <c r="BF62">
        <v>0</v>
      </c>
      <c r="BG62">
        <v>2958465</v>
      </c>
      <c r="BH62">
        <v>0</v>
      </c>
      <c r="BI62">
        <v>0</v>
      </c>
    </row>
    <row r="63" spans="1:61" hidden="1" x14ac:dyDescent="0.25">
      <c r="A63">
        <f t="shared" si="0"/>
        <v>0</v>
      </c>
      <c r="B63">
        <v>121754</v>
      </c>
      <c r="C63" t="s">
        <v>426</v>
      </c>
      <c r="D63">
        <v>13600386</v>
      </c>
      <c r="E63" t="s">
        <v>3</v>
      </c>
      <c r="F63">
        <v>1987</v>
      </c>
      <c r="H63">
        <v>58</v>
      </c>
      <c r="I63">
        <v>160</v>
      </c>
      <c r="J63">
        <v>44633</v>
      </c>
      <c r="K63">
        <v>44634</v>
      </c>
      <c r="L63">
        <v>2958465</v>
      </c>
      <c r="M63" s="2">
        <v>44637</v>
      </c>
      <c r="N63" t="s">
        <v>90</v>
      </c>
      <c r="O63" t="s">
        <v>85</v>
      </c>
      <c r="P63">
        <v>1</v>
      </c>
      <c r="Q63">
        <v>8</v>
      </c>
      <c r="R63">
        <v>0</v>
      </c>
      <c r="S63">
        <v>0</v>
      </c>
      <c r="T63">
        <v>1001</v>
      </c>
      <c r="U63">
        <v>9</v>
      </c>
      <c r="V63" t="s">
        <v>2</v>
      </c>
      <c r="W63" t="s">
        <v>6</v>
      </c>
      <c r="X63">
        <v>2</v>
      </c>
      <c r="Y63" t="s">
        <v>253</v>
      </c>
      <c r="Z63">
        <v>0</v>
      </c>
      <c r="AB63">
        <v>0</v>
      </c>
      <c r="AD63">
        <v>37.68</v>
      </c>
      <c r="AE63" t="s">
        <v>92</v>
      </c>
      <c r="AF63">
        <v>9</v>
      </c>
      <c r="AG63" s="7">
        <v>44642.522916666669</v>
      </c>
      <c r="AH63">
        <v>8</v>
      </c>
      <c r="AJ63">
        <v>7</v>
      </c>
      <c r="AK63">
        <v>0</v>
      </c>
      <c r="AL63">
        <v>2</v>
      </c>
      <c r="AN63">
        <v>2</v>
      </c>
      <c r="AO63">
        <v>0</v>
      </c>
      <c r="AP63">
        <v>0</v>
      </c>
      <c r="AQ63">
        <v>0</v>
      </c>
      <c r="AR63">
        <v>4</v>
      </c>
      <c r="AS63">
        <v>0</v>
      </c>
      <c r="AT63">
        <v>0</v>
      </c>
      <c r="AU63">
        <v>0</v>
      </c>
      <c r="AV63">
        <v>0</v>
      </c>
      <c r="AW63">
        <v>0</v>
      </c>
      <c r="AY63">
        <v>0</v>
      </c>
      <c r="BA63">
        <v>0</v>
      </c>
      <c r="BB63">
        <v>0</v>
      </c>
      <c r="BC63">
        <v>0</v>
      </c>
      <c r="BD63">
        <v>0</v>
      </c>
      <c r="BF63">
        <v>0</v>
      </c>
      <c r="BG63">
        <v>2958465</v>
      </c>
      <c r="BH63">
        <v>0</v>
      </c>
      <c r="BI63">
        <v>0</v>
      </c>
    </row>
    <row r="64" spans="1:61" hidden="1" x14ac:dyDescent="0.25">
      <c r="A64">
        <f t="shared" si="0"/>
        <v>0</v>
      </c>
      <c r="B64">
        <v>135839</v>
      </c>
      <c r="C64" t="s">
        <v>461</v>
      </c>
      <c r="D64">
        <v>20019333</v>
      </c>
      <c r="E64" t="s">
        <v>3</v>
      </c>
      <c r="F64">
        <v>1995</v>
      </c>
      <c r="H64">
        <v>47</v>
      </c>
      <c r="I64">
        <v>160</v>
      </c>
      <c r="J64">
        <v>43979</v>
      </c>
      <c r="K64">
        <v>43983</v>
      </c>
      <c r="L64">
        <v>43983</v>
      </c>
      <c r="M64" s="2">
        <v>43986</v>
      </c>
      <c r="N64" t="s">
        <v>82</v>
      </c>
      <c r="O64" t="s">
        <v>83</v>
      </c>
      <c r="P64">
        <v>1</v>
      </c>
      <c r="Q64">
        <v>4</v>
      </c>
      <c r="R64">
        <v>0</v>
      </c>
      <c r="S64">
        <v>0</v>
      </c>
      <c r="T64">
        <v>0</v>
      </c>
      <c r="U64">
        <v>1</v>
      </c>
      <c r="V64" t="s">
        <v>2</v>
      </c>
      <c r="W64" t="s">
        <v>6</v>
      </c>
      <c r="X64">
        <v>3</v>
      </c>
      <c r="Y64" t="s">
        <v>102</v>
      </c>
      <c r="Z64">
        <v>0</v>
      </c>
      <c r="AB64">
        <v>0</v>
      </c>
      <c r="AD64">
        <v>27.03</v>
      </c>
      <c r="AF64">
        <v>7</v>
      </c>
      <c r="AG64" s="7">
        <v>43991.461111111108</v>
      </c>
      <c r="AH64">
        <v>5</v>
      </c>
      <c r="AJ64">
        <v>5</v>
      </c>
      <c r="AK64">
        <v>0</v>
      </c>
      <c r="AL64">
        <v>3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0</v>
      </c>
      <c r="AT64">
        <v>0</v>
      </c>
      <c r="AU64">
        <v>0</v>
      </c>
      <c r="AV64">
        <v>0</v>
      </c>
      <c r="AW64">
        <v>0</v>
      </c>
      <c r="AY64">
        <v>0</v>
      </c>
      <c r="BA64">
        <v>0</v>
      </c>
      <c r="BB64">
        <v>0</v>
      </c>
      <c r="BC64">
        <v>0</v>
      </c>
      <c r="BD64">
        <v>0</v>
      </c>
      <c r="BF64">
        <v>0</v>
      </c>
      <c r="BG64">
        <v>2958465</v>
      </c>
      <c r="BH64">
        <v>0</v>
      </c>
      <c r="BI64">
        <v>0</v>
      </c>
    </row>
    <row r="65" spans="1:61" hidden="1" x14ac:dyDescent="0.25">
      <c r="A65">
        <f t="shared" si="0"/>
        <v>0</v>
      </c>
      <c r="B65">
        <v>136540</v>
      </c>
      <c r="C65" t="s">
        <v>465</v>
      </c>
      <c r="D65">
        <v>20021882</v>
      </c>
      <c r="E65" t="s">
        <v>3</v>
      </c>
      <c r="F65">
        <v>1982</v>
      </c>
      <c r="H65">
        <v>62</v>
      </c>
      <c r="I65">
        <v>162</v>
      </c>
      <c r="J65">
        <v>44040</v>
      </c>
      <c r="K65">
        <v>44043</v>
      </c>
      <c r="L65">
        <v>44044</v>
      </c>
      <c r="M65" s="2">
        <v>44046</v>
      </c>
      <c r="N65" t="s">
        <v>82</v>
      </c>
      <c r="O65" t="s">
        <v>83</v>
      </c>
      <c r="P65">
        <v>1</v>
      </c>
      <c r="Q65">
        <v>5</v>
      </c>
      <c r="R65">
        <v>0</v>
      </c>
      <c r="S65">
        <v>0</v>
      </c>
      <c r="T65">
        <v>0</v>
      </c>
      <c r="U65">
        <v>2</v>
      </c>
      <c r="V65" t="s">
        <v>2</v>
      </c>
      <c r="W65" t="s">
        <v>6</v>
      </c>
      <c r="X65">
        <v>2</v>
      </c>
      <c r="Y65" t="s">
        <v>91</v>
      </c>
      <c r="Z65">
        <v>0</v>
      </c>
      <c r="AB65">
        <v>0</v>
      </c>
      <c r="AF65">
        <v>32</v>
      </c>
      <c r="AG65" s="7">
        <v>44053.474999999999</v>
      </c>
      <c r="AH65">
        <v>16</v>
      </c>
      <c r="AJ65">
        <v>11</v>
      </c>
      <c r="AK65">
        <v>0</v>
      </c>
      <c r="AL65">
        <v>7</v>
      </c>
      <c r="AN65">
        <v>4</v>
      </c>
      <c r="AO65">
        <v>0</v>
      </c>
      <c r="AP65">
        <v>0</v>
      </c>
      <c r="AQ65">
        <v>4</v>
      </c>
      <c r="AR65">
        <v>2</v>
      </c>
      <c r="AS65">
        <v>0</v>
      </c>
      <c r="AT65">
        <v>0</v>
      </c>
      <c r="AU65">
        <v>0</v>
      </c>
      <c r="AV65">
        <v>0</v>
      </c>
      <c r="AW65">
        <v>0</v>
      </c>
      <c r="AY65">
        <v>0</v>
      </c>
      <c r="BA65">
        <v>0</v>
      </c>
      <c r="BB65">
        <v>0</v>
      </c>
      <c r="BC65">
        <v>0</v>
      </c>
      <c r="BD65">
        <v>0</v>
      </c>
      <c r="BF65">
        <v>0</v>
      </c>
      <c r="BG65">
        <v>2958465</v>
      </c>
      <c r="BH65">
        <v>0</v>
      </c>
      <c r="BI65">
        <v>0</v>
      </c>
    </row>
    <row r="66" spans="1:61" hidden="1" x14ac:dyDescent="0.25">
      <c r="A66">
        <f t="shared" si="0"/>
        <v>0</v>
      </c>
      <c r="B66">
        <v>137862</v>
      </c>
      <c r="C66" t="s">
        <v>473</v>
      </c>
      <c r="D66">
        <v>20402032</v>
      </c>
      <c r="E66" t="s">
        <v>3</v>
      </c>
      <c r="F66">
        <v>1994</v>
      </c>
      <c r="H66">
        <v>44</v>
      </c>
      <c r="I66">
        <v>156</v>
      </c>
      <c r="J66">
        <v>44554</v>
      </c>
      <c r="K66">
        <v>44557</v>
      </c>
      <c r="L66">
        <v>2958465</v>
      </c>
      <c r="M66" s="2">
        <v>44560</v>
      </c>
      <c r="N66" t="s">
        <v>90</v>
      </c>
      <c r="O66" t="s">
        <v>83</v>
      </c>
      <c r="P66">
        <v>1</v>
      </c>
      <c r="Q66" t="s">
        <v>205</v>
      </c>
      <c r="R66">
        <v>0</v>
      </c>
      <c r="S66">
        <v>0</v>
      </c>
      <c r="T66">
        <v>0</v>
      </c>
      <c r="U66">
        <v>2</v>
      </c>
      <c r="V66" t="s">
        <v>2</v>
      </c>
      <c r="W66" t="s">
        <v>6</v>
      </c>
      <c r="X66">
        <v>2</v>
      </c>
      <c r="Y66" t="s">
        <v>206</v>
      </c>
      <c r="Z66">
        <v>0</v>
      </c>
      <c r="AB66">
        <v>0</v>
      </c>
      <c r="AF66">
        <v>5</v>
      </c>
      <c r="AG66" s="7">
        <v>44565.36041666667</v>
      </c>
      <c r="AH66">
        <v>5</v>
      </c>
      <c r="AJ66">
        <v>4</v>
      </c>
      <c r="AK66">
        <v>0</v>
      </c>
      <c r="AL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0</v>
      </c>
      <c r="AT66">
        <v>0</v>
      </c>
      <c r="AU66">
        <v>0</v>
      </c>
      <c r="AV66">
        <v>0</v>
      </c>
      <c r="AW66">
        <v>0</v>
      </c>
      <c r="AY66">
        <v>0</v>
      </c>
      <c r="BA66">
        <v>0</v>
      </c>
      <c r="BB66">
        <v>0</v>
      </c>
      <c r="BC66">
        <v>0</v>
      </c>
      <c r="BD66">
        <v>0</v>
      </c>
      <c r="BF66">
        <v>0</v>
      </c>
      <c r="BG66">
        <v>2958465</v>
      </c>
      <c r="BH66">
        <v>0</v>
      </c>
      <c r="BI66">
        <v>0</v>
      </c>
    </row>
    <row r="67" spans="1:61" hidden="1" x14ac:dyDescent="0.25">
      <c r="A67">
        <f t="shared" ref="A67:A130" si="5">IF(C67=C66,A66+1,0)</f>
        <v>0</v>
      </c>
      <c r="B67">
        <v>138132</v>
      </c>
      <c r="C67" t="s">
        <v>477</v>
      </c>
      <c r="D67">
        <v>20025764</v>
      </c>
      <c r="E67" t="s">
        <v>3</v>
      </c>
      <c r="F67">
        <v>1989</v>
      </c>
      <c r="H67">
        <v>45</v>
      </c>
      <c r="I67">
        <v>153</v>
      </c>
      <c r="J67">
        <v>44212</v>
      </c>
      <c r="K67">
        <v>44214</v>
      </c>
      <c r="L67">
        <v>2958465</v>
      </c>
      <c r="M67" s="2">
        <v>44217</v>
      </c>
      <c r="N67" t="s">
        <v>82</v>
      </c>
      <c r="O67" t="s">
        <v>83</v>
      </c>
      <c r="P67">
        <v>1</v>
      </c>
      <c r="R67">
        <v>0</v>
      </c>
      <c r="S67">
        <v>0</v>
      </c>
      <c r="T67">
        <v>20</v>
      </c>
      <c r="U67">
        <v>3</v>
      </c>
      <c r="V67" t="s">
        <v>2</v>
      </c>
      <c r="W67" t="s">
        <v>6</v>
      </c>
      <c r="X67">
        <v>2</v>
      </c>
      <c r="Y67" t="s">
        <v>91</v>
      </c>
      <c r="Z67">
        <v>0</v>
      </c>
      <c r="AB67">
        <v>0</v>
      </c>
      <c r="AF67">
        <v>28</v>
      </c>
      <c r="AG67" s="7">
        <v>44224.479861111111</v>
      </c>
      <c r="AH67">
        <v>21</v>
      </c>
      <c r="AJ67">
        <v>9</v>
      </c>
      <c r="AK67">
        <v>0</v>
      </c>
      <c r="AL67">
        <v>3</v>
      </c>
      <c r="AN67">
        <v>2</v>
      </c>
      <c r="AO67">
        <v>0</v>
      </c>
      <c r="AP67">
        <v>0</v>
      </c>
      <c r="AQ67">
        <v>0</v>
      </c>
      <c r="AR67">
        <v>4</v>
      </c>
      <c r="AS67">
        <v>0</v>
      </c>
      <c r="AT67">
        <v>0</v>
      </c>
      <c r="AU67">
        <v>0</v>
      </c>
      <c r="AV67">
        <v>0</v>
      </c>
      <c r="AW67">
        <v>0</v>
      </c>
      <c r="AY67">
        <v>0</v>
      </c>
      <c r="BA67">
        <v>0</v>
      </c>
      <c r="BB67">
        <v>0</v>
      </c>
      <c r="BC67">
        <v>0</v>
      </c>
      <c r="BD67">
        <v>0</v>
      </c>
      <c r="BF67">
        <v>0</v>
      </c>
      <c r="BG67">
        <v>2958465</v>
      </c>
      <c r="BH67">
        <v>0</v>
      </c>
      <c r="BI67">
        <v>0</v>
      </c>
    </row>
    <row r="68" spans="1:61" hidden="1" x14ac:dyDescent="0.25">
      <c r="A68">
        <f t="shared" si="5"/>
        <v>0</v>
      </c>
      <c r="B68">
        <v>139701</v>
      </c>
      <c r="C68" t="s">
        <v>485</v>
      </c>
      <c r="D68">
        <v>20029617</v>
      </c>
      <c r="E68" t="s">
        <v>3</v>
      </c>
      <c r="F68">
        <v>1994</v>
      </c>
      <c r="H68">
        <v>57</v>
      </c>
      <c r="I68">
        <v>162</v>
      </c>
      <c r="J68">
        <v>44001</v>
      </c>
      <c r="K68">
        <v>44004</v>
      </c>
      <c r="L68">
        <v>44005</v>
      </c>
      <c r="M68" s="2">
        <v>44007</v>
      </c>
      <c r="N68" t="s">
        <v>82</v>
      </c>
      <c r="O68" t="s">
        <v>83</v>
      </c>
      <c r="P68">
        <v>1</v>
      </c>
      <c r="Q68">
        <v>8</v>
      </c>
      <c r="R68">
        <v>0</v>
      </c>
      <c r="S68">
        <v>0</v>
      </c>
      <c r="T68">
        <v>0</v>
      </c>
      <c r="U68">
        <v>4</v>
      </c>
      <c r="V68" t="s">
        <v>2</v>
      </c>
      <c r="W68" t="s">
        <v>6</v>
      </c>
      <c r="X68">
        <v>2</v>
      </c>
      <c r="Y68" t="s">
        <v>91</v>
      </c>
      <c r="Z68">
        <v>0</v>
      </c>
      <c r="AB68">
        <v>0</v>
      </c>
      <c r="AF68">
        <v>43</v>
      </c>
      <c r="AG68" s="7">
        <v>44012.513194444444</v>
      </c>
      <c r="AH68">
        <v>20</v>
      </c>
      <c r="AJ68">
        <v>10</v>
      </c>
      <c r="AK68">
        <v>0</v>
      </c>
      <c r="AL68">
        <v>6</v>
      </c>
      <c r="AN68">
        <v>0</v>
      </c>
      <c r="AO68">
        <v>0</v>
      </c>
      <c r="AP68">
        <v>0</v>
      </c>
      <c r="AQ68">
        <v>0</v>
      </c>
      <c r="AR68">
        <v>6</v>
      </c>
      <c r="AS68">
        <v>0</v>
      </c>
      <c r="AT68">
        <v>0</v>
      </c>
      <c r="AU68">
        <v>0</v>
      </c>
      <c r="AV68">
        <v>0</v>
      </c>
      <c r="AW68">
        <v>0</v>
      </c>
      <c r="AY68">
        <v>0</v>
      </c>
      <c r="BA68">
        <v>0</v>
      </c>
      <c r="BB68">
        <v>0</v>
      </c>
      <c r="BC68">
        <v>0</v>
      </c>
      <c r="BD68">
        <v>0</v>
      </c>
      <c r="BF68">
        <v>0</v>
      </c>
      <c r="BG68">
        <v>2958465</v>
      </c>
      <c r="BH68">
        <v>0</v>
      </c>
      <c r="BI68">
        <v>0</v>
      </c>
    </row>
    <row r="69" spans="1:61" hidden="1" x14ac:dyDescent="0.25">
      <c r="A69">
        <f t="shared" si="5"/>
        <v>0</v>
      </c>
      <c r="B69">
        <v>142765</v>
      </c>
      <c r="C69" t="s">
        <v>503</v>
      </c>
      <c r="D69">
        <v>22061828</v>
      </c>
      <c r="E69" t="s">
        <v>3</v>
      </c>
      <c r="F69">
        <v>1987</v>
      </c>
      <c r="H69">
        <v>61</v>
      </c>
      <c r="I69">
        <v>159</v>
      </c>
      <c r="J69">
        <v>44867</v>
      </c>
      <c r="K69">
        <v>44875</v>
      </c>
      <c r="L69">
        <v>2958465</v>
      </c>
      <c r="M69" s="2">
        <v>44878</v>
      </c>
      <c r="N69" t="s">
        <v>90</v>
      </c>
      <c r="O69" t="s">
        <v>83</v>
      </c>
      <c r="P69">
        <v>2</v>
      </c>
      <c r="R69">
        <v>0</v>
      </c>
      <c r="S69">
        <v>0</v>
      </c>
      <c r="T69">
        <v>20</v>
      </c>
      <c r="U69">
        <v>2</v>
      </c>
      <c r="V69" t="s">
        <v>2</v>
      </c>
      <c r="W69" t="s">
        <v>6</v>
      </c>
      <c r="X69">
        <v>2</v>
      </c>
      <c r="Y69" t="s">
        <v>91</v>
      </c>
      <c r="Z69">
        <v>0</v>
      </c>
      <c r="AB69">
        <v>0</v>
      </c>
      <c r="AF69">
        <v>15</v>
      </c>
      <c r="AG69" s="7">
        <v>44885.521527777775</v>
      </c>
      <c r="AH69">
        <v>11</v>
      </c>
      <c r="AJ69">
        <v>8</v>
      </c>
      <c r="AK69">
        <v>0</v>
      </c>
      <c r="AL69">
        <v>3</v>
      </c>
      <c r="AN69">
        <v>2</v>
      </c>
      <c r="AO69">
        <v>0</v>
      </c>
      <c r="AP69">
        <v>1</v>
      </c>
      <c r="AQ69">
        <v>1</v>
      </c>
      <c r="AR69">
        <v>4</v>
      </c>
      <c r="AS69">
        <v>0</v>
      </c>
      <c r="AT69">
        <v>0</v>
      </c>
      <c r="AU69">
        <v>0</v>
      </c>
      <c r="AV69">
        <v>0</v>
      </c>
      <c r="AW69">
        <v>0</v>
      </c>
      <c r="AY69">
        <v>0</v>
      </c>
      <c r="BA69">
        <v>0</v>
      </c>
      <c r="BB69">
        <v>0</v>
      </c>
      <c r="BC69">
        <v>0</v>
      </c>
      <c r="BD69">
        <v>0</v>
      </c>
      <c r="BF69">
        <v>0</v>
      </c>
      <c r="BG69">
        <v>2958465</v>
      </c>
      <c r="BH69">
        <v>0</v>
      </c>
      <c r="BI69">
        <v>0</v>
      </c>
    </row>
    <row r="70" spans="1:61" hidden="1" x14ac:dyDescent="0.25">
      <c r="A70">
        <f t="shared" si="5"/>
        <v>0</v>
      </c>
      <c r="B70">
        <v>143538</v>
      </c>
      <c r="C70" t="s">
        <v>506</v>
      </c>
      <c r="D70">
        <v>20039298</v>
      </c>
      <c r="E70" t="s">
        <v>3</v>
      </c>
      <c r="F70">
        <v>1992</v>
      </c>
      <c r="H70">
        <v>52</v>
      </c>
      <c r="I70">
        <v>156</v>
      </c>
      <c r="J70">
        <v>44054</v>
      </c>
      <c r="K70">
        <v>44055</v>
      </c>
      <c r="L70">
        <v>2958465</v>
      </c>
      <c r="M70" s="2">
        <v>44058</v>
      </c>
      <c r="N70" t="s">
        <v>90</v>
      </c>
      <c r="O70" t="s">
        <v>83</v>
      </c>
      <c r="P70">
        <v>1</v>
      </c>
      <c r="R70">
        <v>0</v>
      </c>
      <c r="S70">
        <v>0</v>
      </c>
      <c r="T70">
        <v>0</v>
      </c>
      <c r="U70">
        <v>1.5</v>
      </c>
      <c r="V70" t="s">
        <v>2</v>
      </c>
      <c r="W70" t="s">
        <v>6</v>
      </c>
      <c r="X70">
        <v>2</v>
      </c>
      <c r="Y70" t="s">
        <v>507</v>
      </c>
      <c r="Z70">
        <v>0</v>
      </c>
      <c r="AB70">
        <v>0</v>
      </c>
      <c r="AF70">
        <v>5</v>
      </c>
      <c r="AG70" s="7">
        <v>44065.558333333334</v>
      </c>
      <c r="AH70">
        <v>1</v>
      </c>
      <c r="AJ70">
        <v>1</v>
      </c>
      <c r="AK70">
        <v>0</v>
      </c>
      <c r="AL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Y70">
        <v>0</v>
      </c>
      <c r="BA70">
        <v>0</v>
      </c>
      <c r="BB70">
        <v>0</v>
      </c>
      <c r="BC70">
        <v>0</v>
      </c>
      <c r="BD70">
        <v>0</v>
      </c>
      <c r="BF70">
        <v>0</v>
      </c>
      <c r="BG70">
        <v>2958465</v>
      </c>
      <c r="BH70">
        <v>0</v>
      </c>
      <c r="BI70">
        <v>0</v>
      </c>
    </row>
    <row r="71" spans="1:61" hidden="1" x14ac:dyDescent="0.25">
      <c r="A71">
        <f t="shared" si="5"/>
        <v>0</v>
      </c>
      <c r="B71">
        <v>145743</v>
      </c>
      <c r="C71" t="s">
        <v>522</v>
      </c>
      <c r="D71">
        <v>20046047</v>
      </c>
      <c r="E71" t="s">
        <v>3</v>
      </c>
      <c r="F71">
        <v>1987</v>
      </c>
      <c r="H71">
        <v>47</v>
      </c>
      <c r="I71">
        <v>145</v>
      </c>
      <c r="J71">
        <v>44086</v>
      </c>
      <c r="K71">
        <v>44088</v>
      </c>
      <c r="L71">
        <v>2958465</v>
      </c>
      <c r="M71" s="2">
        <v>44091</v>
      </c>
      <c r="N71" t="s">
        <v>82</v>
      </c>
      <c r="O71" t="s">
        <v>83</v>
      </c>
      <c r="P71">
        <v>1</v>
      </c>
      <c r="Q71">
        <v>8.5</v>
      </c>
      <c r="R71">
        <v>0</v>
      </c>
      <c r="S71">
        <v>0</v>
      </c>
      <c r="T71">
        <v>0</v>
      </c>
      <c r="U71">
        <v>4.5</v>
      </c>
      <c r="V71" t="s">
        <v>2</v>
      </c>
      <c r="W71" t="s">
        <v>6</v>
      </c>
      <c r="X71">
        <v>2</v>
      </c>
      <c r="Y71" t="s">
        <v>91</v>
      </c>
      <c r="Z71">
        <v>0</v>
      </c>
      <c r="AB71">
        <v>0</v>
      </c>
      <c r="AF71">
        <v>8</v>
      </c>
      <c r="AG71" s="7">
        <v>44096.498611111114</v>
      </c>
      <c r="AH71">
        <v>5</v>
      </c>
      <c r="AJ71">
        <v>5</v>
      </c>
      <c r="AK71">
        <v>1</v>
      </c>
      <c r="AL71">
        <v>3</v>
      </c>
      <c r="AN71">
        <v>0</v>
      </c>
      <c r="AO71">
        <v>0</v>
      </c>
      <c r="AP71">
        <v>0</v>
      </c>
      <c r="AQ71">
        <v>0</v>
      </c>
      <c r="AR71">
        <v>4</v>
      </c>
      <c r="AS71">
        <v>0</v>
      </c>
      <c r="AT71">
        <v>0</v>
      </c>
      <c r="AU71">
        <v>0</v>
      </c>
      <c r="AV71">
        <v>0</v>
      </c>
      <c r="AW71">
        <v>0</v>
      </c>
      <c r="AY71">
        <v>0</v>
      </c>
      <c r="BA71">
        <v>0</v>
      </c>
      <c r="BB71">
        <v>0</v>
      </c>
      <c r="BC71">
        <v>0</v>
      </c>
      <c r="BD71">
        <v>0</v>
      </c>
      <c r="BF71">
        <v>0</v>
      </c>
      <c r="BG71">
        <v>2958465</v>
      </c>
      <c r="BH71">
        <v>0</v>
      </c>
      <c r="BI71">
        <v>0</v>
      </c>
    </row>
    <row r="72" spans="1:61" hidden="1" x14ac:dyDescent="0.25">
      <c r="A72">
        <f t="shared" si="5"/>
        <v>0</v>
      </c>
      <c r="B72">
        <v>146112</v>
      </c>
      <c r="C72" t="s">
        <v>524</v>
      </c>
      <c r="D72">
        <v>20047303</v>
      </c>
      <c r="E72" t="s">
        <v>3</v>
      </c>
      <c r="F72">
        <v>1995</v>
      </c>
      <c r="H72">
        <v>53</v>
      </c>
      <c r="I72">
        <v>160</v>
      </c>
      <c r="J72">
        <v>44827</v>
      </c>
      <c r="K72">
        <v>44832</v>
      </c>
      <c r="L72">
        <v>44832</v>
      </c>
      <c r="M72" s="2">
        <v>44835</v>
      </c>
      <c r="N72" t="s">
        <v>90</v>
      </c>
      <c r="O72" t="s">
        <v>83</v>
      </c>
      <c r="P72">
        <v>1</v>
      </c>
      <c r="Q72">
        <v>7.5</v>
      </c>
      <c r="R72">
        <v>0</v>
      </c>
      <c r="S72">
        <v>0</v>
      </c>
      <c r="T72">
        <v>0</v>
      </c>
      <c r="U72">
        <v>3</v>
      </c>
      <c r="V72" t="s">
        <v>2</v>
      </c>
      <c r="W72" t="s">
        <v>5</v>
      </c>
      <c r="X72">
        <v>2</v>
      </c>
      <c r="Y72" t="s">
        <v>91</v>
      </c>
      <c r="Z72">
        <v>0</v>
      </c>
      <c r="AB72">
        <v>0</v>
      </c>
      <c r="AD72">
        <v>2.41</v>
      </c>
      <c r="AE72">
        <v>6.2E-2</v>
      </c>
      <c r="AF72">
        <v>7</v>
      </c>
      <c r="AG72" s="7">
        <v>44840.522916666669</v>
      </c>
      <c r="AH72">
        <v>4</v>
      </c>
      <c r="AJ72">
        <v>3</v>
      </c>
      <c r="AK72">
        <v>0</v>
      </c>
      <c r="AL72">
        <v>2</v>
      </c>
      <c r="AN72">
        <v>0</v>
      </c>
      <c r="AO72">
        <v>0</v>
      </c>
      <c r="AP72">
        <v>0</v>
      </c>
      <c r="AQ72">
        <v>0</v>
      </c>
      <c r="AR72">
        <v>2</v>
      </c>
      <c r="AS72">
        <v>0</v>
      </c>
      <c r="AT72">
        <v>0</v>
      </c>
      <c r="AU72">
        <v>0</v>
      </c>
      <c r="AV72">
        <v>0</v>
      </c>
      <c r="AW72">
        <v>0</v>
      </c>
      <c r="AY72">
        <v>0</v>
      </c>
      <c r="BA72">
        <v>0</v>
      </c>
      <c r="BB72">
        <v>0</v>
      </c>
      <c r="BC72">
        <v>0</v>
      </c>
      <c r="BD72">
        <v>0</v>
      </c>
      <c r="BF72">
        <v>0</v>
      </c>
      <c r="BG72">
        <v>2958465</v>
      </c>
      <c r="BH72">
        <v>0</v>
      </c>
      <c r="BI72">
        <v>0</v>
      </c>
    </row>
    <row r="73" spans="1:61" hidden="1" x14ac:dyDescent="0.25">
      <c r="A73">
        <f t="shared" si="5"/>
        <v>0</v>
      </c>
      <c r="B73">
        <v>147247</v>
      </c>
      <c r="C73" t="s">
        <v>534</v>
      </c>
      <c r="D73">
        <v>20050610</v>
      </c>
      <c r="E73" t="s">
        <v>3</v>
      </c>
      <c r="F73">
        <v>1991</v>
      </c>
      <c r="H73">
        <v>45</v>
      </c>
      <c r="I73">
        <v>153</v>
      </c>
      <c r="J73">
        <v>44104</v>
      </c>
      <c r="K73">
        <v>44105</v>
      </c>
      <c r="L73">
        <v>44105</v>
      </c>
      <c r="M73" s="2">
        <v>44108</v>
      </c>
      <c r="N73" t="s">
        <v>90</v>
      </c>
      <c r="O73" t="s">
        <v>83</v>
      </c>
      <c r="P73">
        <v>1</v>
      </c>
      <c r="R73">
        <v>0</v>
      </c>
      <c r="S73">
        <v>0</v>
      </c>
      <c r="T73">
        <v>0</v>
      </c>
      <c r="U73">
        <v>9</v>
      </c>
      <c r="V73" t="s">
        <v>2</v>
      </c>
      <c r="W73" t="s">
        <v>6</v>
      </c>
      <c r="X73">
        <v>2</v>
      </c>
      <c r="Y73" t="s">
        <v>91</v>
      </c>
      <c r="Z73">
        <v>0</v>
      </c>
      <c r="AB73">
        <v>0</v>
      </c>
      <c r="AD73">
        <v>215.3</v>
      </c>
      <c r="AE73">
        <v>5.8000000000000003E-2</v>
      </c>
      <c r="AF73">
        <v>23</v>
      </c>
      <c r="AG73" s="7">
        <v>44116.491666666669</v>
      </c>
      <c r="AH73">
        <v>11</v>
      </c>
      <c r="AJ73">
        <v>11</v>
      </c>
      <c r="AK73">
        <v>1</v>
      </c>
      <c r="AL73">
        <v>7</v>
      </c>
      <c r="AN73">
        <v>0</v>
      </c>
      <c r="AO73">
        <v>0</v>
      </c>
      <c r="AP73">
        <v>1</v>
      </c>
      <c r="AQ73">
        <v>0</v>
      </c>
      <c r="AR73">
        <v>3</v>
      </c>
      <c r="AS73">
        <v>0</v>
      </c>
      <c r="AT73">
        <v>0</v>
      </c>
      <c r="AU73">
        <v>0</v>
      </c>
      <c r="AV73">
        <v>0</v>
      </c>
      <c r="AW73">
        <v>0</v>
      </c>
      <c r="AY73">
        <v>0</v>
      </c>
      <c r="BA73">
        <v>0</v>
      </c>
      <c r="BB73">
        <v>0</v>
      </c>
      <c r="BC73">
        <v>0</v>
      </c>
      <c r="BD73">
        <v>0</v>
      </c>
      <c r="BF73">
        <v>0</v>
      </c>
      <c r="BG73">
        <v>2958465</v>
      </c>
      <c r="BH73">
        <v>0</v>
      </c>
      <c r="BI73">
        <v>0</v>
      </c>
    </row>
    <row r="74" spans="1:61" hidden="1" x14ac:dyDescent="0.25">
      <c r="A74">
        <f t="shared" si="5"/>
        <v>0</v>
      </c>
      <c r="B74">
        <v>147449</v>
      </c>
      <c r="C74" t="s">
        <v>535</v>
      </c>
      <c r="D74">
        <v>20051134</v>
      </c>
      <c r="E74" t="s">
        <v>3</v>
      </c>
      <c r="F74">
        <v>1993</v>
      </c>
      <c r="H74">
        <v>52</v>
      </c>
      <c r="I74">
        <v>160</v>
      </c>
      <c r="J74">
        <v>44314</v>
      </c>
      <c r="K74">
        <v>44316</v>
      </c>
      <c r="L74">
        <v>2958465</v>
      </c>
      <c r="M74" s="2">
        <v>44319</v>
      </c>
      <c r="N74" t="s">
        <v>90</v>
      </c>
      <c r="O74" t="s">
        <v>97</v>
      </c>
      <c r="P74">
        <v>1</v>
      </c>
      <c r="R74">
        <v>0</v>
      </c>
      <c r="S74">
        <v>0</v>
      </c>
      <c r="T74">
        <v>0</v>
      </c>
      <c r="U74">
        <v>3</v>
      </c>
      <c r="V74" t="s">
        <v>2</v>
      </c>
      <c r="W74" t="s">
        <v>6</v>
      </c>
      <c r="X74">
        <v>2</v>
      </c>
      <c r="Y74" t="s">
        <v>91</v>
      </c>
      <c r="Z74">
        <v>0</v>
      </c>
      <c r="AB74">
        <v>0</v>
      </c>
      <c r="AF74">
        <v>12</v>
      </c>
      <c r="AG74" s="7">
        <v>44324.425000000003</v>
      </c>
      <c r="AH74">
        <v>11</v>
      </c>
      <c r="AJ74">
        <v>10</v>
      </c>
      <c r="AK74">
        <v>0</v>
      </c>
      <c r="AL74">
        <v>3</v>
      </c>
      <c r="AN74">
        <v>1</v>
      </c>
      <c r="AO74">
        <v>0</v>
      </c>
      <c r="AP74">
        <v>0</v>
      </c>
      <c r="AQ74">
        <v>0</v>
      </c>
      <c r="AR74">
        <v>4</v>
      </c>
      <c r="AS74">
        <v>0</v>
      </c>
      <c r="AT74">
        <v>0</v>
      </c>
      <c r="AU74">
        <v>0</v>
      </c>
      <c r="AV74">
        <v>0</v>
      </c>
      <c r="AW74">
        <v>0</v>
      </c>
      <c r="AY74">
        <v>0</v>
      </c>
      <c r="BA74">
        <v>0</v>
      </c>
      <c r="BB74">
        <v>0</v>
      </c>
      <c r="BC74">
        <v>0</v>
      </c>
      <c r="BD74">
        <v>0</v>
      </c>
      <c r="BF74">
        <v>0</v>
      </c>
      <c r="BG74">
        <v>2958465</v>
      </c>
      <c r="BH74">
        <v>0</v>
      </c>
      <c r="BI74">
        <v>0</v>
      </c>
    </row>
    <row r="75" spans="1:61" hidden="1" x14ac:dyDescent="0.25">
      <c r="A75">
        <f t="shared" si="5"/>
        <v>0</v>
      </c>
      <c r="B75">
        <v>147629</v>
      </c>
      <c r="C75" t="s">
        <v>537</v>
      </c>
      <c r="D75">
        <v>20051613</v>
      </c>
      <c r="E75" t="s">
        <v>3</v>
      </c>
      <c r="F75">
        <v>1991</v>
      </c>
      <c r="H75">
        <v>83</v>
      </c>
      <c r="I75">
        <v>160</v>
      </c>
      <c r="J75">
        <v>44199</v>
      </c>
      <c r="K75">
        <v>44207</v>
      </c>
      <c r="L75">
        <v>2958465</v>
      </c>
      <c r="M75" s="2">
        <v>44210</v>
      </c>
      <c r="N75" t="s">
        <v>90</v>
      </c>
      <c r="P75">
        <v>1</v>
      </c>
      <c r="Q75">
        <v>4</v>
      </c>
      <c r="R75">
        <v>0</v>
      </c>
      <c r="S75">
        <v>0</v>
      </c>
      <c r="T75">
        <v>0</v>
      </c>
      <c r="U75">
        <v>4</v>
      </c>
      <c r="V75" t="s">
        <v>2</v>
      </c>
      <c r="W75" t="s">
        <v>6</v>
      </c>
      <c r="X75">
        <v>2</v>
      </c>
      <c r="Y75" t="s">
        <v>91</v>
      </c>
      <c r="Z75">
        <v>0</v>
      </c>
      <c r="AB75">
        <v>0</v>
      </c>
      <c r="AD75">
        <v>36.47</v>
      </c>
      <c r="AE75" t="s">
        <v>92</v>
      </c>
      <c r="AF75">
        <v>22</v>
      </c>
      <c r="AG75" s="7">
        <v>44217.409722222219</v>
      </c>
      <c r="AH75">
        <v>8</v>
      </c>
      <c r="AJ75">
        <v>6</v>
      </c>
      <c r="AK75">
        <v>0</v>
      </c>
      <c r="AL75">
        <v>0</v>
      </c>
      <c r="AN75">
        <v>1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Y75">
        <v>0</v>
      </c>
      <c r="BA75">
        <v>0</v>
      </c>
      <c r="BB75">
        <v>0</v>
      </c>
      <c r="BC75">
        <v>0</v>
      </c>
      <c r="BD75">
        <v>0</v>
      </c>
      <c r="BF75">
        <v>0</v>
      </c>
      <c r="BG75">
        <v>2958465</v>
      </c>
      <c r="BH75">
        <v>0</v>
      </c>
      <c r="BI75">
        <v>0</v>
      </c>
    </row>
    <row r="76" spans="1:61" hidden="1" x14ac:dyDescent="0.25">
      <c r="A76">
        <f t="shared" si="5"/>
        <v>0</v>
      </c>
      <c r="B76">
        <v>149145</v>
      </c>
      <c r="C76" t="s">
        <v>550</v>
      </c>
      <c r="D76">
        <v>20056020</v>
      </c>
      <c r="E76" t="s">
        <v>3</v>
      </c>
      <c r="F76">
        <v>1989</v>
      </c>
      <c r="H76">
        <v>50</v>
      </c>
      <c r="I76">
        <v>158</v>
      </c>
      <c r="J76">
        <v>44258</v>
      </c>
      <c r="K76">
        <v>44260</v>
      </c>
      <c r="L76">
        <v>2958465</v>
      </c>
      <c r="M76" s="2">
        <v>44263</v>
      </c>
      <c r="N76" t="s">
        <v>90</v>
      </c>
      <c r="O76" t="s">
        <v>83</v>
      </c>
      <c r="P76">
        <v>1</v>
      </c>
      <c r="Q76" t="s">
        <v>293</v>
      </c>
      <c r="R76">
        <v>0</v>
      </c>
      <c r="S76">
        <v>0</v>
      </c>
      <c r="T76">
        <v>0</v>
      </c>
      <c r="U76">
        <v>5</v>
      </c>
      <c r="V76" t="s">
        <v>2</v>
      </c>
      <c r="W76" t="s">
        <v>6</v>
      </c>
      <c r="X76">
        <v>2</v>
      </c>
      <c r="Y76" t="s">
        <v>229</v>
      </c>
      <c r="Z76">
        <v>0</v>
      </c>
      <c r="AB76">
        <v>0</v>
      </c>
      <c r="AD76">
        <v>25.85</v>
      </c>
      <c r="AE76">
        <v>0.224</v>
      </c>
      <c r="AF76">
        <v>9</v>
      </c>
      <c r="AG76" s="7">
        <v>44268.49722222222</v>
      </c>
      <c r="AH76">
        <v>3</v>
      </c>
      <c r="AJ76">
        <v>3</v>
      </c>
      <c r="AK76">
        <v>0</v>
      </c>
      <c r="AL76">
        <v>1</v>
      </c>
      <c r="AN76">
        <v>1</v>
      </c>
      <c r="AO76">
        <v>0</v>
      </c>
      <c r="AP76">
        <v>0</v>
      </c>
      <c r="AQ76">
        <v>0</v>
      </c>
      <c r="AR76">
        <v>2</v>
      </c>
      <c r="AS76">
        <v>0</v>
      </c>
      <c r="AT76">
        <v>0</v>
      </c>
      <c r="AU76">
        <v>0</v>
      </c>
      <c r="AV76">
        <v>0</v>
      </c>
      <c r="AW76">
        <v>0</v>
      </c>
      <c r="AY76">
        <v>0</v>
      </c>
      <c r="BA76">
        <v>0</v>
      </c>
      <c r="BB76">
        <v>0</v>
      </c>
      <c r="BC76">
        <v>0</v>
      </c>
      <c r="BD76">
        <v>0</v>
      </c>
      <c r="BF76">
        <v>0</v>
      </c>
      <c r="BG76">
        <v>2958465</v>
      </c>
      <c r="BH76">
        <v>0</v>
      </c>
      <c r="BI76">
        <v>0</v>
      </c>
    </row>
    <row r="77" spans="1:61" hidden="1" x14ac:dyDescent="0.25">
      <c r="A77">
        <f t="shared" si="5"/>
        <v>0</v>
      </c>
      <c r="B77">
        <v>152647</v>
      </c>
      <c r="C77" t="s">
        <v>576</v>
      </c>
      <c r="D77">
        <v>20066856</v>
      </c>
      <c r="E77" t="s">
        <v>3</v>
      </c>
      <c r="F77">
        <v>1995</v>
      </c>
      <c r="H77">
        <v>76</v>
      </c>
      <c r="I77">
        <v>162</v>
      </c>
      <c r="J77">
        <v>44172</v>
      </c>
      <c r="K77">
        <v>44174</v>
      </c>
      <c r="L77">
        <v>2958465</v>
      </c>
      <c r="M77" s="2">
        <v>44177</v>
      </c>
      <c r="N77" t="s">
        <v>82</v>
      </c>
      <c r="O77" t="s">
        <v>83</v>
      </c>
      <c r="P77">
        <v>1</v>
      </c>
      <c r="Q77">
        <v>7</v>
      </c>
      <c r="R77">
        <v>0</v>
      </c>
      <c r="S77">
        <v>0</v>
      </c>
      <c r="V77" t="s">
        <v>2</v>
      </c>
      <c r="W77" t="s">
        <v>6</v>
      </c>
      <c r="X77">
        <v>2</v>
      </c>
      <c r="Y77" t="s">
        <v>91</v>
      </c>
      <c r="Z77">
        <v>0</v>
      </c>
      <c r="AB77">
        <v>0</v>
      </c>
      <c r="AF77">
        <v>15</v>
      </c>
      <c r="AG77" s="7">
        <v>44184.513888888891</v>
      </c>
      <c r="AH77">
        <v>11</v>
      </c>
      <c r="AJ77">
        <v>9</v>
      </c>
      <c r="AK77">
        <v>0</v>
      </c>
      <c r="AL77">
        <v>1</v>
      </c>
      <c r="AN77">
        <v>4</v>
      </c>
      <c r="AO77">
        <v>0</v>
      </c>
      <c r="AP77">
        <v>0</v>
      </c>
      <c r="AQ77">
        <v>0</v>
      </c>
      <c r="AR77">
        <v>2</v>
      </c>
      <c r="AS77">
        <v>0</v>
      </c>
      <c r="AT77">
        <v>0</v>
      </c>
      <c r="AU77">
        <v>0</v>
      </c>
      <c r="AV77">
        <v>0</v>
      </c>
      <c r="AW77">
        <v>0</v>
      </c>
      <c r="AY77">
        <v>0</v>
      </c>
      <c r="BA77">
        <v>0</v>
      </c>
      <c r="BB77">
        <v>0</v>
      </c>
      <c r="BC77">
        <v>0</v>
      </c>
      <c r="BD77">
        <v>0</v>
      </c>
      <c r="BF77">
        <v>0</v>
      </c>
      <c r="BG77">
        <v>2958465</v>
      </c>
      <c r="BH77">
        <v>0</v>
      </c>
      <c r="BI77">
        <v>0</v>
      </c>
    </row>
    <row r="78" spans="1:61" hidden="1" x14ac:dyDescent="0.25">
      <c r="A78">
        <f t="shared" si="5"/>
        <v>0</v>
      </c>
      <c r="B78">
        <v>154348</v>
      </c>
      <c r="C78" t="s">
        <v>592</v>
      </c>
      <c r="D78">
        <v>20071989</v>
      </c>
      <c r="E78" t="s">
        <v>3</v>
      </c>
      <c r="F78">
        <v>1990</v>
      </c>
      <c r="H78">
        <v>60</v>
      </c>
      <c r="I78">
        <v>155</v>
      </c>
      <c r="J78">
        <v>44198</v>
      </c>
      <c r="K78">
        <v>44202</v>
      </c>
      <c r="L78">
        <v>2958465</v>
      </c>
      <c r="M78" s="2">
        <v>44206</v>
      </c>
      <c r="N78" t="s">
        <v>90</v>
      </c>
      <c r="O78" t="s">
        <v>83</v>
      </c>
      <c r="P78">
        <v>1</v>
      </c>
      <c r="Q78">
        <v>3</v>
      </c>
      <c r="R78">
        <v>0</v>
      </c>
      <c r="S78">
        <v>0</v>
      </c>
      <c r="T78">
        <v>0</v>
      </c>
      <c r="U78">
        <v>4</v>
      </c>
      <c r="V78" t="s">
        <v>2</v>
      </c>
      <c r="W78" t="s">
        <v>6</v>
      </c>
      <c r="X78">
        <v>3</v>
      </c>
      <c r="Y78" t="s">
        <v>102</v>
      </c>
      <c r="Z78">
        <v>0</v>
      </c>
      <c r="AB78">
        <v>0</v>
      </c>
      <c r="AF78">
        <v>23</v>
      </c>
      <c r="AG78" s="7">
        <v>44211.527777777781</v>
      </c>
      <c r="AH78">
        <v>12</v>
      </c>
      <c r="AJ78">
        <v>7</v>
      </c>
      <c r="AK78">
        <v>0</v>
      </c>
      <c r="AL78">
        <v>3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0</v>
      </c>
      <c r="AT78">
        <v>0</v>
      </c>
      <c r="AU78">
        <v>0</v>
      </c>
      <c r="AV78">
        <v>0</v>
      </c>
      <c r="AW78">
        <v>0</v>
      </c>
      <c r="AY78">
        <v>0</v>
      </c>
      <c r="BA78">
        <v>0</v>
      </c>
      <c r="BB78">
        <v>0</v>
      </c>
      <c r="BC78">
        <v>0</v>
      </c>
      <c r="BD78">
        <v>0</v>
      </c>
      <c r="BF78">
        <v>0</v>
      </c>
      <c r="BG78">
        <v>2958465</v>
      </c>
      <c r="BH78">
        <v>0</v>
      </c>
      <c r="BI78">
        <v>0</v>
      </c>
    </row>
    <row r="79" spans="1:61" hidden="1" x14ac:dyDescent="0.25">
      <c r="A79">
        <f t="shared" si="5"/>
        <v>0</v>
      </c>
      <c r="B79">
        <v>155242</v>
      </c>
      <c r="C79" t="s">
        <v>598</v>
      </c>
      <c r="D79">
        <v>21000720</v>
      </c>
      <c r="E79" t="s">
        <v>3</v>
      </c>
      <c r="F79">
        <v>1994</v>
      </c>
      <c r="H79">
        <v>64</v>
      </c>
      <c r="I79">
        <v>165</v>
      </c>
      <c r="J79">
        <v>44711</v>
      </c>
      <c r="K79">
        <v>44712</v>
      </c>
      <c r="L79">
        <v>2958465</v>
      </c>
      <c r="M79" s="2">
        <v>44715</v>
      </c>
      <c r="N79" t="s">
        <v>90</v>
      </c>
      <c r="O79" t="s">
        <v>83</v>
      </c>
      <c r="P79">
        <v>1</v>
      </c>
      <c r="Q79">
        <v>10</v>
      </c>
      <c r="R79">
        <v>0</v>
      </c>
      <c r="S79">
        <v>0</v>
      </c>
      <c r="T79">
        <v>0</v>
      </c>
      <c r="U79">
        <v>1</v>
      </c>
      <c r="V79" t="s">
        <v>2</v>
      </c>
      <c r="W79" t="s">
        <v>6</v>
      </c>
      <c r="X79">
        <v>0</v>
      </c>
      <c r="Z79">
        <v>0</v>
      </c>
      <c r="AB79">
        <v>0</v>
      </c>
      <c r="AF79">
        <v>26</v>
      </c>
      <c r="AG79" s="7">
        <v>44720.501388888886</v>
      </c>
      <c r="AH79">
        <v>19</v>
      </c>
      <c r="AJ79">
        <v>16</v>
      </c>
      <c r="AK79">
        <v>1</v>
      </c>
      <c r="AL79">
        <v>8</v>
      </c>
      <c r="AN79">
        <v>3</v>
      </c>
      <c r="AO79">
        <v>0</v>
      </c>
      <c r="AP79">
        <v>0</v>
      </c>
      <c r="AQ79">
        <v>0</v>
      </c>
      <c r="AR79">
        <v>10</v>
      </c>
      <c r="AS79">
        <v>0</v>
      </c>
      <c r="AT79">
        <v>0</v>
      </c>
      <c r="AU79">
        <v>0</v>
      </c>
      <c r="AV79">
        <v>0</v>
      </c>
      <c r="AW79">
        <v>0</v>
      </c>
      <c r="AY79">
        <v>0</v>
      </c>
      <c r="BA79">
        <v>0</v>
      </c>
      <c r="BB79">
        <v>0</v>
      </c>
      <c r="BC79">
        <v>0</v>
      </c>
      <c r="BD79">
        <v>0</v>
      </c>
      <c r="BF79">
        <v>0</v>
      </c>
      <c r="BG79">
        <v>2958465</v>
      </c>
      <c r="BH79">
        <v>0</v>
      </c>
      <c r="BI79">
        <v>0</v>
      </c>
    </row>
    <row r="80" spans="1:61" hidden="1" x14ac:dyDescent="0.25">
      <c r="A80">
        <f t="shared" si="5"/>
        <v>0</v>
      </c>
      <c r="B80">
        <v>156637</v>
      </c>
      <c r="C80" t="s">
        <v>615</v>
      </c>
      <c r="D80">
        <v>21005324</v>
      </c>
      <c r="E80" t="s">
        <v>3</v>
      </c>
      <c r="F80">
        <v>1992</v>
      </c>
      <c r="H80">
        <v>55</v>
      </c>
      <c r="I80">
        <v>157</v>
      </c>
      <c r="J80">
        <v>44582</v>
      </c>
      <c r="K80">
        <v>44583</v>
      </c>
      <c r="L80">
        <v>2958465</v>
      </c>
      <c r="M80" s="2">
        <v>44586</v>
      </c>
      <c r="N80" t="s">
        <v>90</v>
      </c>
      <c r="O80" t="s">
        <v>97</v>
      </c>
      <c r="P80">
        <v>1</v>
      </c>
      <c r="Q80">
        <v>6.5</v>
      </c>
      <c r="R80">
        <v>0</v>
      </c>
      <c r="S80">
        <v>0</v>
      </c>
      <c r="T80">
        <v>0</v>
      </c>
      <c r="U80">
        <v>2</v>
      </c>
      <c r="V80" t="s">
        <v>2</v>
      </c>
      <c r="W80" t="s">
        <v>6</v>
      </c>
      <c r="X80">
        <v>2</v>
      </c>
      <c r="Y80" t="s">
        <v>91</v>
      </c>
      <c r="Z80">
        <v>0</v>
      </c>
      <c r="AB80">
        <v>0</v>
      </c>
      <c r="AF80">
        <v>4</v>
      </c>
      <c r="AG80" s="7">
        <v>44591.395833333336</v>
      </c>
      <c r="AH80">
        <v>3</v>
      </c>
      <c r="AJ80">
        <v>2</v>
      </c>
      <c r="AK80">
        <v>0</v>
      </c>
      <c r="AL80">
        <v>1</v>
      </c>
      <c r="AN80">
        <v>1</v>
      </c>
      <c r="AO80">
        <v>0</v>
      </c>
      <c r="AP80">
        <v>0</v>
      </c>
      <c r="AQ80">
        <v>0</v>
      </c>
      <c r="AR80">
        <v>2</v>
      </c>
      <c r="AS80">
        <v>0</v>
      </c>
      <c r="AT80">
        <v>0</v>
      </c>
      <c r="AU80">
        <v>0</v>
      </c>
      <c r="AV80">
        <v>0</v>
      </c>
      <c r="AW80">
        <v>0</v>
      </c>
      <c r="AY80">
        <v>0</v>
      </c>
      <c r="BA80">
        <v>0</v>
      </c>
      <c r="BB80">
        <v>0</v>
      </c>
      <c r="BC80">
        <v>0</v>
      </c>
      <c r="BD80">
        <v>0</v>
      </c>
      <c r="BF80">
        <v>0</v>
      </c>
      <c r="BG80">
        <v>2958465</v>
      </c>
      <c r="BH80">
        <v>0</v>
      </c>
      <c r="BI80">
        <v>0</v>
      </c>
    </row>
    <row r="81" spans="1:61" hidden="1" x14ac:dyDescent="0.25">
      <c r="A81">
        <f t="shared" si="5"/>
        <v>0</v>
      </c>
      <c r="B81">
        <v>156673</v>
      </c>
      <c r="C81" t="s">
        <v>616</v>
      </c>
      <c r="D81">
        <v>21005467</v>
      </c>
      <c r="E81" t="s">
        <v>3</v>
      </c>
      <c r="F81">
        <v>1988</v>
      </c>
      <c r="H81">
        <v>60</v>
      </c>
      <c r="I81">
        <v>160</v>
      </c>
      <c r="J81">
        <v>44648</v>
      </c>
      <c r="K81">
        <v>44650</v>
      </c>
      <c r="L81">
        <v>2958465</v>
      </c>
      <c r="M81" s="2">
        <v>44653</v>
      </c>
      <c r="N81" t="s">
        <v>82</v>
      </c>
      <c r="O81" t="s">
        <v>83</v>
      </c>
      <c r="P81">
        <v>1</v>
      </c>
      <c r="Q81">
        <v>10</v>
      </c>
      <c r="R81">
        <v>1</v>
      </c>
      <c r="S81">
        <v>0</v>
      </c>
      <c r="T81">
        <v>0</v>
      </c>
      <c r="U81">
        <v>4</v>
      </c>
      <c r="V81" t="s">
        <v>2</v>
      </c>
      <c r="W81" t="s">
        <v>6</v>
      </c>
      <c r="X81">
        <v>2</v>
      </c>
      <c r="Y81" t="s">
        <v>91</v>
      </c>
      <c r="Z81">
        <v>0</v>
      </c>
      <c r="AB81">
        <v>0</v>
      </c>
      <c r="AD81">
        <v>105.4</v>
      </c>
      <c r="AE81">
        <v>4.62</v>
      </c>
      <c r="AF81">
        <v>10</v>
      </c>
      <c r="AG81" s="7">
        <v>44660.554166666669</v>
      </c>
      <c r="AH81">
        <v>8</v>
      </c>
      <c r="AJ81">
        <v>8</v>
      </c>
      <c r="AK81">
        <v>0</v>
      </c>
      <c r="AL81">
        <v>8</v>
      </c>
      <c r="AN81">
        <v>0</v>
      </c>
      <c r="AO81">
        <v>0</v>
      </c>
      <c r="AP81">
        <v>1</v>
      </c>
      <c r="AQ81">
        <v>5</v>
      </c>
      <c r="AR81">
        <v>4</v>
      </c>
      <c r="AS81">
        <v>0</v>
      </c>
      <c r="AT81">
        <v>0</v>
      </c>
      <c r="AU81">
        <v>0</v>
      </c>
      <c r="AV81">
        <v>0</v>
      </c>
      <c r="AW81">
        <v>0</v>
      </c>
      <c r="AY81">
        <v>0</v>
      </c>
      <c r="BA81">
        <v>0</v>
      </c>
      <c r="BB81">
        <v>0</v>
      </c>
      <c r="BC81">
        <v>0</v>
      </c>
      <c r="BD81">
        <v>0</v>
      </c>
      <c r="BF81">
        <v>0</v>
      </c>
      <c r="BG81">
        <v>2958465</v>
      </c>
      <c r="BH81">
        <v>0</v>
      </c>
      <c r="BI81">
        <v>0</v>
      </c>
    </row>
    <row r="82" spans="1:61" hidden="1" x14ac:dyDescent="0.25">
      <c r="A82">
        <f t="shared" si="5"/>
        <v>0</v>
      </c>
      <c r="B82">
        <v>156731</v>
      </c>
      <c r="C82" t="s">
        <v>617</v>
      </c>
      <c r="D82">
        <v>21005833</v>
      </c>
      <c r="E82" t="s">
        <v>3</v>
      </c>
      <c r="F82">
        <v>1993</v>
      </c>
      <c r="H82">
        <v>69</v>
      </c>
      <c r="I82">
        <v>163</v>
      </c>
      <c r="J82">
        <v>44244</v>
      </c>
      <c r="K82">
        <v>44249</v>
      </c>
      <c r="L82">
        <v>2958465</v>
      </c>
      <c r="M82" s="2">
        <v>44252</v>
      </c>
      <c r="N82" t="s">
        <v>90</v>
      </c>
      <c r="O82" t="s">
        <v>83</v>
      </c>
      <c r="P82">
        <v>1</v>
      </c>
      <c r="Q82">
        <v>10</v>
      </c>
      <c r="R82">
        <v>0</v>
      </c>
      <c r="S82">
        <v>0</v>
      </c>
      <c r="T82">
        <v>10</v>
      </c>
      <c r="U82">
        <v>4</v>
      </c>
      <c r="V82" t="s">
        <v>2</v>
      </c>
      <c r="W82" t="s">
        <v>6</v>
      </c>
      <c r="X82">
        <v>2</v>
      </c>
      <c r="Y82" t="s">
        <v>91</v>
      </c>
      <c r="Z82">
        <v>0</v>
      </c>
      <c r="AB82">
        <v>0</v>
      </c>
      <c r="AD82">
        <v>45.94</v>
      </c>
      <c r="AE82">
        <v>0.60699999999999998</v>
      </c>
      <c r="AF82">
        <v>16</v>
      </c>
      <c r="AG82" s="7">
        <v>44257.50277777778</v>
      </c>
      <c r="AH82">
        <v>12</v>
      </c>
      <c r="AJ82">
        <v>9</v>
      </c>
      <c r="AK82">
        <v>0</v>
      </c>
      <c r="AL82">
        <v>4</v>
      </c>
      <c r="AN82">
        <v>3</v>
      </c>
      <c r="AO82">
        <v>0</v>
      </c>
      <c r="AP82">
        <v>0</v>
      </c>
      <c r="AQ82">
        <v>0</v>
      </c>
      <c r="AR82">
        <v>6</v>
      </c>
      <c r="AS82">
        <v>0</v>
      </c>
      <c r="AT82">
        <v>0</v>
      </c>
      <c r="AU82">
        <v>0</v>
      </c>
      <c r="AV82">
        <v>0</v>
      </c>
      <c r="AW82">
        <v>0</v>
      </c>
      <c r="AY82">
        <v>0</v>
      </c>
      <c r="BA82">
        <v>0</v>
      </c>
      <c r="BB82">
        <v>0</v>
      </c>
      <c r="BC82">
        <v>0</v>
      </c>
      <c r="BD82">
        <v>0</v>
      </c>
      <c r="BF82">
        <v>0</v>
      </c>
      <c r="BG82">
        <v>2958465</v>
      </c>
      <c r="BH82">
        <v>0</v>
      </c>
      <c r="BI82">
        <v>0</v>
      </c>
    </row>
    <row r="83" spans="1:61" hidden="1" x14ac:dyDescent="0.25">
      <c r="A83">
        <f t="shared" si="5"/>
        <v>0</v>
      </c>
      <c r="B83">
        <v>162117</v>
      </c>
      <c r="C83" t="s">
        <v>661</v>
      </c>
      <c r="D83">
        <v>21018413</v>
      </c>
      <c r="E83" t="s">
        <v>3</v>
      </c>
      <c r="F83">
        <v>1997</v>
      </c>
      <c r="H83">
        <v>55</v>
      </c>
      <c r="I83">
        <v>155</v>
      </c>
      <c r="J83">
        <v>44543</v>
      </c>
      <c r="K83">
        <v>44553</v>
      </c>
      <c r="L83">
        <v>2958465</v>
      </c>
      <c r="M83" s="2">
        <v>44556</v>
      </c>
      <c r="N83" t="s">
        <v>90</v>
      </c>
      <c r="O83" t="s">
        <v>83</v>
      </c>
      <c r="P83">
        <v>1</v>
      </c>
      <c r="Q83">
        <v>6</v>
      </c>
      <c r="R83">
        <v>0</v>
      </c>
      <c r="S83">
        <v>0</v>
      </c>
      <c r="T83">
        <v>0</v>
      </c>
      <c r="U83">
        <v>1</v>
      </c>
      <c r="V83" t="s">
        <v>2</v>
      </c>
      <c r="W83" t="s">
        <v>6</v>
      </c>
      <c r="X83">
        <v>2</v>
      </c>
      <c r="Y83" t="s">
        <v>91</v>
      </c>
      <c r="Z83">
        <v>0</v>
      </c>
      <c r="AB83">
        <v>0</v>
      </c>
      <c r="AD83">
        <v>164</v>
      </c>
      <c r="AE83">
        <v>0.158</v>
      </c>
      <c r="AF83">
        <v>9</v>
      </c>
      <c r="AG83" s="7">
        <v>44561.466666666667</v>
      </c>
      <c r="AH83">
        <v>8</v>
      </c>
      <c r="AJ83">
        <v>5</v>
      </c>
      <c r="AK83">
        <v>0</v>
      </c>
      <c r="AL83">
        <v>3</v>
      </c>
      <c r="AN83">
        <v>1</v>
      </c>
      <c r="AO83">
        <v>0</v>
      </c>
      <c r="AP83">
        <v>0</v>
      </c>
      <c r="AQ83">
        <v>0</v>
      </c>
      <c r="AR83">
        <v>4</v>
      </c>
      <c r="AS83">
        <v>0</v>
      </c>
      <c r="AT83">
        <v>0</v>
      </c>
      <c r="AU83">
        <v>0</v>
      </c>
      <c r="AV83">
        <v>0</v>
      </c>
      <c r="AW83">
        <v>0</v>
      </c>
      <c r="AY83">
        <v>0</v>
      </c>
      <c r="BA83">
        <v>0</v>
      </c>
      <c r="BB83">
        <v>0</v>
      </c>
      <c r="BC83">
        <v>0</v>
      </c>
      <c r="BD83">
        <v>0</v>
      </c>
      <c r="BF83">
        <v>0</v>
      </c>
      <c r="BG83">
        <v>2958465</v>
      </c>
      <c r="BH83">
        <v>0</v>
      </c>
      <c r="BI83">
        <v>0</v>
      </c>
    </row>
    <row r="84" spans="1:61" hidden="1" x14ac:dyDescent="0.25">
      <c r="A84">
        <f t="shared" si="5"/>
        <v>0</v>
      </c>
      <c r="B84">
        <v>166442</v>
      </c>
      <c r="C84" t="s">
        <v>689</v>
      </c>
      <c r="D84">
        <v>21040515</v>
      </c>
      <c r="E84" t="s">
        <v>3</v>
      </c>
      <c r="F84">
        <v>1990</v>
      </c>
      <c r="H84">
        <v>60</v>
      </c>
      <c r="I84">
        <v>160</v>
      </c>
      <c r="J84">
        <v>44467</v>
      </c>
      <c r="K84">
        <v>44468</v>
      </c>
      <c r="L84">
        <v>44396</v>
      </c>
      <c r="M84" s="2">
        <v>44471</v>
      </c>
      <c r="N84" t="s">
        <v>82</v>
      </c>
      <c r="O84" t="s">
        <v>83</v>
      </c>
      <c r="P84">
        <v>1</v>
      </c>
      <c r="Q84">
        <v>5</v>
      </c>
      <c r="R84">
        <v>0</v>
      </c>
      <c r="S84">
        <v>0</v>
      </c>
      <c r="T84">
        <v>0</v>
      </c>
      <c r="U84">
        <v>1</v>
      </c>
      <c r="V84" t="s">
        <v>2</v>
      </c>
      <c r="W84" t="s">
        <v>7</v>
      </c>
      <c r="X84">
        <v>2</v>
      </c>
      <c r="Y84" t="s">
        <v>91</v>
      </c>
      <c r="Z84">
        <v>0</v>
      </c>
      <c r="AB84">
        <v>0</v>
      </c>
      <c r="AF84">
        <v>21</v>
      </c>
      <c r="AG84" s="7">
        <v>44479.479166666664</v>
      </c>
      <c r="AH84">
        <v>16</v>
      </c>
      <c r="AJ84">
        <v>13</v>
      </c>
      <c r="AK84">
        <v>0</v>
      </c>
      <c r="AL84">
        <v>6</v>
      </c>
      <c r="AN84">
        <v>4</v>
      </c>
      <c r="AO84">
        <v>0</v>
      </c>
      <c r="AP84">
        <v>0</v>
      </c>
      <c r="AQ84">
        <v>2</v>
      </c>
      <c r="AR84">
        <v>2</v>
      </c>
      <c r="AS84">
        <v>0</v>
      </c>
      <c r="AT84">
        <v>0</v>
      </c>
      <c r="AU84">
        <v>0</v>
      </c>
      <c r="AV84">
        <v>0</v>
      </c>
      <c r="AW84">
        <v>0</v>
      </c>
      <c r="AY84">
        <v>0</v>
      </c>
      <c r="BA84">
        <v>0</v>
      </c>
      <c r="BB84">
        <v>0</v>
      </c>
      <c r="BC84">
        <v>0</v>
      </c>
      <c r="BD84">
        <v>0</v>
      </c>
      <c r="BF84">
        <v>0</v>
      </c>
      <c r="BG84">
        <v>2958465</v>
      </c>
      <c r="BH84">
        <v>0</v>
      </c>
      <c r="BI84">
        <v>0</v>
      </c>
    </row>
    <row r="85" spans="1:61" hidden="1" x14ac:dyDescent="0.25">
      <c r="A85">
        <f t="shared" si="5"/>
        <v>0</v>
      </c>
      <c r="B85">
        <v>167322</v>
      </c>
      <c r="C85" t="s">
        <v>710</v>
      </c>
      <c r="D85">
        <v>21062761</v>
      </c>
      <c r="E85" t="s">
        <v>3</v>
      </c>
      <c r="F85">
        <v>1994</v>
      </c>
      <c r="H85">
        <v>60</v>
      </c>
      <c r="I85">
        <v>158</v>
      </c>
      <c r="J85">
        <v>44731</v>
      </c>
      <c r="K85">
        <v>44732</v>
      </c>
      <c r="L85">
        <v>2958465</v>
      </c>
      <c r="M85" s="2">
        <v>44735</v>
      </c>
      <c r="N85" t="s">
        <v>90</v>
      </c>
      <c r="O85" t="s">
        <v>97</v>
      </c>
      <c r="P85">
        <v>1</v>
      </c>
      <c r="Q85">
        <v>4</v>
      </c>
      <c r="R85">
        <v>0</v>
      </c>
      <c r="S85">
        <v>0</v>
      </c>
      <c r="T85">
        <v>0</v>
      </c>
      <c r="U85">
        <v>2</v>
      </c>
      <c r="V85" t="s">
        <v>2</v>
      </c>
      <c r="W85" t="s">
        <v>6</v>
      </c>
      <c r="X85">
        <v>2</v>
      </c>
      <c r="Y85" t="s">
        <v>409</v>
      </c>
      <c r="Z85">
        <v>0</v>
      </c>
      <c r="AB85">
        <v>0</v>
      </c>
      <c r="AD85">
        <v>36.979999999999997</v>
      </c>
      <c r="AE85" t="s">
        <v>92</v>
      </c>
      <c r="AF85">
        <v>7</v>
      </c>
      <c r="AG85" s="7">
        <v>44740.461111111108</v>
      </c>
      <c r="AH85">
        <v>3</v>
      </c>
      <c r="AJ85">
        <v>2</v>
      </c>
      <c r="AK85">
        <v>0</v>
      </c>
      <c r="AL85">
        <v>2</v>
      </c>
      <c r="AN85">
        <v>0</v>
      </c>
      <c r="AO85">
        <v>0</v>
      </c>
      <c r="AP85">
        <v>0</v>
      </c>
      <c r="AQ85">
        <v>0</v>
      </c>
      <c r="AR85">
        <v>2</v>
      </c>
      <c r="AS85">
        <v>0</v>
      </c>
      <c r="AT85">
        <v>0</v>
      </c>
      <c r="AU85">
        <v>0</v>
      </c>
      <c r="AV85">
        <v>0</v>
      </c>
      <c r="AW85">
        <v>0</v>
      </c>
      <c r="AY85">
        <v>0</v>
      </c>
      <c r="BA85">
        <v>0</v>
      </c>
      <c r="BB85">
        <v>0</v>
      </c>
      <c r="BC85">
        <v>0</v>
      </c>
      <c r="BD85">
        <v>0</v>
      </c>
      <c r="BF85">
        <v>0</v>
      </c>
      <c r="BG85">
        <v>2958465</v>
      </c>
      <c r="BH85">
        <v>0</v>
      </c>
      <c r="BI85">
        <v>0</v>
      </c>
    </row>
    <row r="86" spans="1:61" hidden="1" x14ac:dyDescent="0.25">
      <c r="A86">
        <f t="shared" si="5"/>
        <v>0</v>
      </c>
      <c r="B86">
        <v>169418</v>
      </c>
      <c r="C86" t="s">
        <v>728</v>
      </c>
      <c r="D86">
        <v>21072664</v>
      </c>
      <c r="E86" t="s">
        <v>3</v>
      </c>
      <c r="F86">
        <v>1987</v>
      </c>
      <c r="H86">
        <v>52</v>
      </c>
      <c r="I86">
        <v>148</v>
      </c>
      <c r="J86">
        <v>44550</v>
      </c>
      <c r="K86">
        <v>44554</v>
      </c>
      <c r="L86">
        <v>2958465</v>
      </c>
      <c r="M86" s="2">
        <v>44557</v>
      </c>
      <c r="N86" t="s">
        <v>90</v>
      </c>
      <c r="O86" t="s">
        <v>85</v>
      </c>
      <c r="P86">
        <v>1</v>
      </c>
      <c r="Q86">
        <v>4</v>
      </c>
      <c r="R86">
        <v>0</v>
      </c>
      <c r="S86">
        <v>0</v>
      </c>
      <c r="T86">
        <v>2022</v>
      </c>
      <c r="U86">
        <v>5</v>
      </c>
      <c r="V86" t="s">
        <v>2</v>
      </c>
      <c r="W86" t="s">
        <v>7</v>
      </c>
      <c r="X86">
        <v>2</v>
      </c>
      <c r="Y86" t="s">
        <v>91</v>
      </c>
      <c r="Z86">
        <v>0</v>
      </c>
      <c r="AB86">
        <v>0</v>
      </c>
      <c r="AD86">
        <v>39.24</v>
      </c>
      <c r="AE86" t="s">
        <v>729</v>
      </c>
      <c r="AF86">
        <v>8</v>
      </c>
      <c r="AG86" s="7">
        <v>44562.572222222225</v>
      </c>
      <c r="AH86">
        <v>6</v>
      </c>
      <c r="AJ86">
        <v>4</v>
      </c>
      <c r="AK86">
        <v>0</v>
      </c>
      <c r="AL86">
        <v>1</v>
      </c>
      <c r="AN86">
        <v>1</v>
      </c>
      <c r="AO86">
        <v>0</v>
      </c>
      <c r="AP86">
        <v>0</v>
      </c>
      <c r="AQ86">
        <v>0</v>
      </c>
      <c r="AR86">
        <v>2</v>
      </c>
      <c r="AS86">
        <v>0</v>
      </c>
      <c r="AT86">
        <v>0</v>
      </c>
      <c r="AU86">
        <v>0</v>
      </c>
      <c r="AV86">
        <v>0</v>
      </c>
      <c r="AW86">
        <v>0</v>
      </c>
      <c r="AY86">
        <v>0</v>
      </c>
      <c r="BA86">
        <v>0</v>
      </c>
      <c r="BB86">
        <v>0</v>
      </c>
      <c r="BC86">
        <v>0</v>
      </c>
      <c r="BD86">
        <v>0</v>
      </c>
      <c r="BF86">
        <v>0</v>
      </c>
      <c r="BG86">
        <v>2958465</v>
      </c>
      <c r="BH86">
        <v>0</v>
      </c>
      <c r="BI86">
        <v>0</v>
      </c>
    </row>
    <row r="87" spans="1:61" hidden="1" x14ac:dyDescent="0.25">
      <c r="A87">
        <f t="shared" si="5"/>
        <v>0</v>
      </c>
      <c r="B87">
        <v>170794</v>
      </c>
      <c r="C87" t="s">
        <v>748</v>
      </c>
      <c r="D87">
        <v>22003417</v>
      </c>
      <c r="E87" t="s">
        <v>3</v>
      </c>
      <c r="F87">
        <v>1991</v>
      </c>
      <c r="H87">
        <v>67</v>
      </c>
      <c r="I87">
        <v>165</v>
      </c>
      <c r="J87">
        <v>44615</v>
      </c>
      <c r="K87">
        <v>44621</v>
      </c>
      <c r="L87">
        <v>2958465</v>
      </c>
      <c r="M87" s="2">
        <v>44624</v>
      </c>
      <c r="N87" t="s">
        <v>82</v>
      </c>
      <c r="O87" t="s">
        <v>83</v>
      </c>
      <c r="P87">
        <v>1</v>
      </c>
      <c r="Q87">
        <v>8</v>
      </c>
      <c r="R87">
        <v>0</v>
      </c>
      <c r="S87">
        <v>0</v>
      </c>
      <c r="T87">
        <v>0</v>
      </c>
      <c r="U87">
        <v>4</v>
      </c>
      <c r="V87" t="s">
        <v>2</v>
      </c>
      <c r="W87" t="s">
        <v>6</v>
      </c>
      <c r="X87">
        <v>2</v>
      </c>
      <c r="Y87" t="s">
        <v>91</v>
      </c>
      <c r="Z87">
        <v>0</v>
      </c>
      <c r="AB87">
        <v>0</v>
      </c>
      <c r="AD87">
        <v>40.159999999999997</v>
      </c>
      <c r="AE87">
        <v>8.5000000000000006E-2</v>
      </c>
      <c r="AF87">
        <v>2</v>
      </c>
      <c r="AG87" s="7">
        <v>44629.518750000003</v>
      </c>
      <c r="AH87">
        <v>1</v>
      </c>
      <c r="AJ87">
        <v>1</v>
      </c>
      <c r="AK87">
        <v>0</v>
      </c>
      <c r="AL87">
        <v>1</v>
      </c>
      <c r="AN87">
        <v>0</v>
      </c>
      <c r="AO87">
        <v>0</v>
      </c>
      <c r="AP87">
        <v>0</v>
      </c>
      <c r="AQ87">
        <v>0</v>
      </c>
      <c r="AR87">
        <v>1</v>
      </c>
      <c r="AS87">
        <v>0</v>
      </c>
      <c r="AT87">
        <v>0</v>
      </c>
      <c r="AU87">
        <v>0</v>
      </c>
      <c r="AV87">
        <v>0</v>
      </c>
      <c r="AW87">
        <v>0</v>
      </c>
      <c r="AY87">
        <v>0</v>
      </c>
      <c r="BA87">
        <v>0</v>
      </c>
      <c r="BB87">
        <v>0</v>
      </c>
      <c r="BC87">
        <v>0</v>
      </c>
      <c r="BD87">
        <v>0</v>
      </c>
      <c r="BF87">
        <v>0</v>
      </c>
      <c r="BG87">
        <v>2958465</v>
      </c>
      <c r="BH87">
        <v>0</v>
      </c>
      <c r="BI87">
        <v>0</v>
      </c>
    </row>
    <row r="88" spans="1:61" hidden="1" x14ac:dyDescent="0.25">
      <c r="A88">
        <f t="shared" si="5"/>
        <v>0</v>
      </c>
      <c r="B88">
        <v>170815</v>
      </c>
      <c r="C88" t="s">
        <v>749</v>
      </c>
      <c r="D88">
        <v>22003492</v>
      </c>
      <c r="E88" t="s">
        <v>3</v>
      </c>
      <c r="F88">
        <v>1991</v>
      </c>
      <c r="H88">
        <v>58</v>
      </c>
      <c r="I88">
        <v>153</v>
      </c>
      <c r="J88">
        <v>44581</v>
      </c>
      <c r="K88">
        <v>44582</v>
      </c>
      <c r="L88">
        <v>2958465</v>
      </c>
      <c r="M88" s="2">
        <v>44585</v>
      </c>
      <c r="N88" t="s">
        <v>82</v>
      </c>
      <c r="O88" t="s">
        <v>83</v>
      </c>
      <c r="P88">
        <v>1</v>
      </c>
      <c r="R88">
        <v>0</v>
      </c>
      <c r="S88">
        <v>0</v>
      </c>
      <c r="T88">
        <v>10</v>
      </c>
      <c r="U88">
        <v>3</v>
      </c>
      <c r="V88" t="s">
        <v>2</v>
      </c>
      <c r="W88" t="s">
        <v>6</v>
      </c>
      <c r="X88">
        <v>2</v>
      </c>
      <c r="Y88" t="s">
        <v>91</v>
      </c>
      <c r="Z88">
        <v>0</v>
      </c>
      <c r="AB88">
        <v>0</v>
      </c>
      <c r="AD88">
        <v>102.7</v>
      </c>
      <c r="AE88">
        <v>0.153</v>
      </c>
      <c r="AF88">
        <v>12</v>
      </c>
      <c r="AG88" s="7">
        <v>44590.461805555555</v>
      </c>
      <c r="AH88">
        <v>6</v>
      </c>
      <c r="AJ88">
        <v>3</v>
      </c>
      <c r="AK88">
        <v>0</v>
      </c>
      <c r="AL88">
        <v>0</v>
      </c>
      <c r="AN88">
        <v>2</v>
      </c>
      <c r="AO88">
        <v>0</v>
      </c>
      <c r="AP88">
        <v>0</v>
      </c>
      <c r="AQ88">
        <v>0</v>
      </c>
      <c r="AR88">
        <v>2</v>
      </c>
      <c r="AS88">
        <v>0</v>
      </c>
      <c r="AT88">
        <v>0</v>
      </c>
      <c r="AU88">
        <v>0</v>
      </c>
      <c r="AV88">
        <v>0</v>
      </c>
      <c r="AW88">
        <v>0</v>
      </c>
      <c r="AY88">
        <v>0</v>
      </c>
      <c r="BA88">
        <v>0</v>
      </c>
      <c r="BB88">
        <v>0</v>
      </c>
      <c r="BC88">
        <v>0</v>
      </c>
      <c r="BD88">
        <v>0</v>
      </c>
      <c r="BF88">
        <v>0</v>
      </c>
      <c r="BG88">
        <v>2958465</v>
      </c>
      <c r="BH88">
        <v>0</v>
      </c>
      <c r="BI88">
        <v>0</v>
      </c>
    </row>
    <row r="89" spans="1:61" hidden="1" x14ac:dyDescent="0.25">
      <c r="A89">
        <f t="shared" si="5"/>
        <v>0</v>
      </c>
      <c r="B89">
        <v>171221</v>
      </c>
      <c r="C89" t="s">
        <v>755</v>
      </c>
      <c r="D89">
        <v>22005857</v>
      </c>
      <c r="E89" t="s">
        <v>3</v>
      </c>
      <c r="F89">
        <v>1991</v>
      </c>
      <c r="H89">
        <v>55</v>
      </c>
      <c r="I89">
        <v>164</v>
      </c>
      <c r="J89">
        <v>44586</v>
      </c>
      <c r="K89">
        <v>44602</v>
      </c>
      <c r="L89">
        <v>2958465</v>
      </c>
      <c r="M89" s="2">
        <v>44605</v>
      </c>
      <c r="N89" t="s">
        <v>90</v>
      </c>
      <c r="O89" t="s">
        <v>83</v>
      </c>
      <c r="P89">
        <v>1</v>
      </c>
      <c r="Q89">
        <v>10</v>
      </c>
      <c r="R89">
        <v>0</v>
      </c>
      <c r="S89">
        <v>0</v>
      </c>
      <c r="T89">
        <v>0</v>
      </c>
      <c r="U89">
        <v>8</v>
      </c>
      <c r="V89" t="s">
        <v>2</v>
      </c>
      <c r="W89" t="s">
        <v>6</v>
      </c>
      <c r="X89">
        <v>2</v>
      </c>
      <c r="Y89" t="s">
        <v>91</v>
      </c>
      <c r="Z89">
        <v>0</v>
      </c>
      <c r="AB89">
        <v>0</v>
      </c>
      <c r="AD89">
        <v>243.1</v>
      </c>
      <c r="AE89">
        <v>13.67</v>
      </c>
      <c r="AF89">
        <v>14</v>
      </c>
      <c r="AG89" s="7">
        <v>44610.459027777775</v>
      </c>
      <c r="AH89">
        <v>8</v>
      </c>
      <c r="AJ89">
        <v>2</v>
      </c>
      <c r="AK89">
        <v>0</v>
      </c>
      <c r="AL89">
        <v>0</v>
      </c>
      <c r="AN89">
        <v>2</v>
      </c>
      <c r="AO89">
        <v>0</v>
      </c>
      <c r="AP89">
        <v>0</v>
      </c>
      <c r="AQ89">
        <v>0</v>
      </c>
      <c r="AR89">
        <v>2</v>
      </c>
      <c r="AS89">
        <v>0</v>
      </c>
      <c r="AT89">
        <v>0</v>
      </c>
      <c r="AU89">
        <v>0</v>
      </c>
      <c r="AV89">
        <v>0</v>
      </c>
      <c r="AW89">
        <v>0</v>
      </c>
      <c r="AY89">
        <v>0</v>
      </c>
      <c r="BA89">
        <v>0</v>
      </c>
      <c r="BB89">
        <v>0</v>
      </c>
      <c r="BC89">
        <v>0</v>
      </c>
      <c r="BD89">
        <v>0</v>
      </c>
      <c r="BF89">
        <v>0</v>
      </c>
      <c r="BG89">
        <v>2958465</v>
      </c>
      <c r="BH89">
        <v>0</v>
      </c>
      <c r="BI89">
        <v>0</v>
      </c>
    </row>
    <row r="90" spans="1:61" hidden="1" x14ac:dyDescent="0.25">
      <c r="A90">
        <f t="shared" si="5"/>
        <v>0</v>
      </c>
      <c r="B90">
        <v>171287</v>
      </c>
      <c r="C90" t="s">
        <v>759</v>
      </c>
      <c r="D90">
        <v>22006062</v>
      </c>
      <c r="E90" t="s">
        <v>3</v>
      </c>
      <c r="F90">
        <v>1987</v>
      </c>
      <c r="H90">
        <v>55</v>
      </c>
      <c r="I90">
        <v>165</v>
      </c>
      <c r="J90">
        <v>44602</v>
      </c>
      <c r="K90">
        <v>44603</v>
      </c>
      <c r="L90">
        <v>2958465</v>
      </c>
      <c r="M90" s="2">
        <v>44606</v>
      </c>
      <c r="N90" t="s">
        <v>82</v>
      </c>
      <c r="O90" t="s">
        <v>83</v>
      </c>
      <c r="P90">
        <v>1</v>
      </c>
      <c r="R90">
        <v>0</v>
      </c>
      <c r="S90">
        <v>0</v>
      </c>
      <c r="T90">
        <v>0</v>
      </c>
      <c r="U90">
        <v>2</v>
      </c>
      <c r="V90" t="s">
        <v>2</v>
      </c>
      <c r="W90" t="s">
        <v>6</v>
      </c>
      <c r="X90">
        <v>2</v>
      </c>
      <c r="Y90" t="s">
        <v>91</v>
      </c>
      <c r="Z90">
        <v>0</v>
      </c>
      <c r="AB90">
        <v>0</v>
      </c>
      <c r="AF90">
        <v>17</v>
      </c>
      <c r="AG90" s="7">
        <v>44611.506944444445</v>
      </c>
      <c r="AH90">
        <v>11</v>
      </c>
      <c r="AJ90">
        <v>8</v>
      </c>
      <c r="AK90">
        <v>0</v>
      </c>
      <c r="AL90">
        <v>5</v>
      </c>
      <c r="AN90">
        <v>1</v>
      </c>
      <c r="AO90">
        <v>0</v>
      </c>
      <c r="AP90">
        <v>0</v>
      </c>
      <c r="AQ90">
        <v>0</v>
      </c>
      <c r="AR90">
        <v>6</v>
      </c>
      <c r="AS90">
        <v>0</v>
      </c>
      <c r="AT90">
        <v>0</v>
      </c>
      <c r="AU90">
        <v>0</v>
      </c>
      <c r="AV90">
        <v>0</v>
      </c>
      <c r="AW90">
        <v>0</v>
      </c>
      <c r="AY90">
        <v>0</v>
      </c>
      <c r="BA90">
        <v>0</v>
      </c>
      <c r="BB90">
        <v>0</v>
      </c>
      <c r="BC90">
        <v>0</v>
      </c>
      <c r="BD90">
        <v>0</v>
      </c>
      <c r="BF90">
        <v>0</v>
      </c>
      <c r="BG90">
        <v>2958465</v>
      </c>
      <c r="BH90">
        <v>0</v>
      </c>
      <c r="BI90">
        <v>0</v>
      </c>
    </row>
    <row r="91" spans="1:61" hidden="1" x14ac:dyDescent="0.25">
      <c r="A91">
        <f t="shared" si="5"/>
        <v>0</v>
      </c>
      <c r="B91">
        <v>171602</v>
      </c>
      <c r="C91" t="s">
        <v>767</v>
      </c>
      <c r="D91">
        <v>22006813</v>
      </c>
      <c r="E91" t="s">
        <v>3</v>
      </c>
      <c r="F91">
        <v>1991</v>
      </c>
      <c r="H91">
        <v>52</v>
      </c>
      <c r="I91">
        <v>152</v>
      </c>
      <c r="J91">
        <v>44599</v>
      </c>
      <c r="K91">
        <v>44608</v>
      </c>
      <c r="L91">
        <v>2958465</v>
      </c>
      <c r="M91" s="2">
        <v>44611</v>
      </c>
      <c r="N91" t="s">
        <v>90</v>
      </c>
      <c r="O91" t="s">
        <v>97</v>
      </c>
      <c r="P91">
        <v>1</v>
      </c>
      <c r="Q91">
        <v>10</v>
      </c>
      <c r="R91">
        <v>0</v>
      </c>
      <c r="S91">
        <v>0</v>
      </c>
      <c r="T91">
        <v>10</v>
      </c>
      <c r="U91">
        <v>3</v>
      </c>
      <c r="V91" t="s">
        <v>768</v>
      </c>
      <c r="W91" t="s">
        <v>6</v>
      </c>
      <c r="X91">
        <v>2</v>
      </c>
      <c r="Y91" t="s">
        <v>253</v>
      </c>
      <c r="Z91">
        <v>0</v>
      </c>
      <c r="AB91">
        <v>0</v>
      </c>
      <c r="AD91">
        <v>177.2</v>
      </c>
      <c r="AE91">
        <v>7.5999999999999998E-2</v>
      </c>
      <c r="AF91">
        <v>21</v>
      </c>
      <c r="AG91" s="7">
        <v>44618.443055555559</v>
      </c>
      <c r="AH91">
        <v>12</v>
      </c>
      <c r="AJ91">
        <v>7</v>
      </c>
      <c r="AK91">
        <v>0</v>
      </c>
      <c r="AL91">
        <v>6</v>
      </c>
      <c r="AN91">
        <v>0</v>
      </c>
      <c r="AO91">
        <v>1</v>
      </c>
      <c r="AP91">
        <v>0</v>
      </c>
      <c r="AQ91">
        <v>1</v>
      </c>
      <c r="AR91">
        <v>4</v>
      </c>
      <c r="AS91">
        <v>0</v>
      </c>
      <c r="AT91">
        <v>0</v>
      </c>
      <c r="AU91">
        <v>0</v>
      </c>
      <c r="AV91">
        <v>0</v>
      </c>
      <c r="AW91">
        <v>0</v>
      </c>
      <c r="AY91">
        <v>0</v>
      </c>
      <c r="BA91">
        <v>0</v>
      </c>
      <c r="BB91">
        <v>0</v>
      </c>
      <c r="BC91">
        <v>0</v>
      </c>
      <c r="BD91">
        <v>0</v>
      </c>
      <c r="BF91">
        <v>0</v>
      </c>
      <c r="BG91">
        <v>2958465</v>
      </c>
      <c r="BH91">
        <v>0</v>
      </c>
      <c r="BI91">
        <v>0</v>
      </c>
    </row>
    <row r="92" spans="1:61" hidden="1" x14ac:dyDescent="0.25">
      <c r="A92">
        <f t="shared" si="5"/>
        <v>0</v>
      </c>
      <c r="B92">
        <v>171715</v>
      </c>
      <c r="C92" t="s">
        <v>769</v>
      </c>
      <c r="D92">
        <v>22007102</v>
      </c>
      <c r="E92" t="s">
        <v>3</v>
      </c>
      <c r="F92">
        <v>1995</v>
      </c>
      <c r="H92">
        <v>52</v>
      </c>
      <c r="I92">
        <v>161</v>
      </c>
      <c r="J92">
        <v>44649</v>
      </c>
      <c r="K92">
        <v>44650</v>
      </c>
      <c r="L92">
        <v>2958465</v>
      </c>
      <c r="M92" s="2">
        <v>44653</v>
      </c>
      <c r="N92" t="s">
        <v>82</v>
      </c>
      <c r="O92" t="s">
        <v>83</v>
      </c>
      <c r="P92">
        <v>1</v>
      </c>
      <c r="Q92">
        <v>6</v>
      </c>
      <c r="R92">
        <v>0</v>
      </c>
      <c r="S92">
        <v>0</v>
      </c>
      <c r="T92" t="s">
        <v>79</v>
      </c>
      <c r="U92" t="s">
        <v>79</v>
      </c>
      <c r="V92" t="s">
        <v>2</v>
      </c>
      <c r="W92" t="s">
        <v>6</v>
      </c>
      <c r="X92">
        <v>2</v>
      </c>
      <c r="Y92" t="s">
        <v>91</v>
      </c>
      <c r="Z92">
        <v>0</v>
      </c>
      <c r="AB92">
        <v>0</v>
      </c>
      <c r="AF92">
        <v>12</v>
      </c>
      <c r="AG92" s="7">
        <v>44660.538194444445</v>
      </c>
      <c r="AH92">
        <v>10</v>
      </c>
      <c r="AJ92">
        <v>8</v>
      </c>
      <c r="AK92">
        <v>0</v>
      </c>
      <c r="AL92">
        <v>8</v>
      </c>
      <c r="AN92">
        <v>0</v>
      </c>
      <c r="AO92">
        <v>0</v>
      </c>
      <c r="AP92">
        <v>2</v>
      </c>
      <c r="AQ92">
        <v>3</v>
      </c>
      <c r="AR92">
        <v>4</v>
      </c>
      <c r="AS92">
        <v>0</v>
      </c>
      <c r="AT92">
        <v>0</v>
      </c>
      <c r="AU92">
        <v>0</v>
      </c>
      <c r="AV92">
        <v>0</v>
      </c>
      <c r="AW92">
        <v>0</v>
      </c>
      <c r="AY92">
        <v>0</v>
      </c>
      <c r="BA92">
        <v>0</v>
      </c>
      <c r="BB92">
        <v>0</v>
      </c>
      <c r="BC92">
        <v>0</v>
      </c>
      <c r="BD92">
        <v>0</v>
      </c>
      <c r="BF92">
        <v>0</v>
      </c>
      <c r="BG92">
        <v>2958465</v>
      </c>
      <c r="BH92">
        <v>0</v>
      </c>
      <c r="BI92">
        <v>0</v>
      </c>
    </row>
    <row r="93" spans="1:61" hidden="1" x14ac:dyDescent="0.25">
      <c r="A93">
        <f t="shared" si="5"/>
        <v>0</v>
      </c>
      <c r="B93">
        <v>171736</v>
      </c>
      <c r="C93" t="s">
        <v>770</v>
      </c>
      <c r="D93">
        <v>22007136</v>
      </c>
      <c r="E93" t="s">
        <v>3</v>
      </c>
      <c r="F93">
        <v>1997</v>
      </c>
      <c r="H93">
        <v>65</v>
      </c>
      <c r="I93">
        <v>150</v>
      </c>
      <c r="J93">
        <v>44611</v>
      </c>
      <c r="K93">
        <v>44612</v>
      </c>
      <c r="L93">
        <v>2958465</v>
      </c>
      <c r="M93" s="2">
        <v>44615</v>
      </c>
      <c r="N93" t="s">
        <v>90</v>
      </c>
      <c r="O93" t="s">
        <v>83</v>
      </c>
      <c r="P93">
        <v>1</v>
      </c>
      <c r="Q93">
        <v>6</v>
      </c>
      <c r="R93">
        <v>0</v>
      </c>
      <c r="S93">
        <v>0</v>
      </c>
      <c r="T93">
        <v>0</v>
      </c>
      <c r="U93" t="s">
        <v>771</v>
      </c>
      <c r="V93" t="s">
        <v>2</v>
      </c>
      <c r="W93" t="s">
        <v>6</v>
      </c>
      <c r="X93">
        <v>2</v>
      </c>
      <c r="Y93" t="s">
        <v>253</v>
      </c>
      <c r="Z93">
        <v>0</v>
      </c>
      <c r="AB93">
        <v>0</v>
      </c>
      <c r="AD93">
        <v>31.13</v>
      </c>
      <c r="AE93">
        <v>0.122</v>
      </c>
      <c r="AF93">
        <v>32</v>
      </c>
      <c r="AG93" s="7">
        <v>44623.493055555555</v>
      </c>
      <c r="AH93">
        <v>21</v>
      </c>
      <c r="AJ93">
        <v>12</v>
      </c>
      <c r="AK93">
        <v>0</v>
      </c>
      <c r="AL93">
        <v>7</v>
      </c>
      <c r="AN93">
        <v>2</v>
      </c>
      <c r="AO93">
        <v>0</v>
      </c>
      <c r="AP93">
        <v>1</v>
      </c>
      <c r="AQ93">
        <v>0</v>
      </c>
      <c r="AR93">
        <v>2</v>
      </c>
      <c r="AS93">
        <v>0</v>
      </c>
      <c r="AT93">
        <v>0</v>
      </c>
      <c r="AU93">
        <v>0</v>
      </c>
      <c r="AV93">
        <v>0</v>
      </c>
      <c r="AW93">
        <v>0</v>
      </c>
      <c r="AY93">
        <v>0</v>
      </c>
      <c r="BA93">
        <v>0</v>
      </c>
      <c r="BB93">
        <v>0</v>
      </c>
      <c r="BC93">
        <v>0</v>
      </c>
      <c r="BD93">
        <v>0</v>
      </c>
      <c r="BF93">
        <v>0</v>
      </c>
      <c r="BG93">
        <v>2958465</v>
      </c>
      <c r="BH93">
        <v>0</v>
      </c>
      <c r="BI93">
        <v>0</v>
      </c>
    </row>
    <row r="94" spans="1:61" hidden="1" x14ac:dyDescent="0.25">
      <c r="A94">
        <f t="shared" si="5"/>
        <v>0</v>
      </c>
      <c r="B94">
        <v>172711</v>
      </c>
      <c r="C94" t="s">
        <v>780</v>
      </c>
      <c r="D94">
        <v>22009362</v>
      </c>
      <c r="E94" t="s">
        <v>3</v>
      </c>
      <c r="F94">
        <v>1993</v>
      </c>
      <c r="H94">
        <v>50</v>
      </c>
      <c r="I94">
        <v>159</v>
      </c>
      <c r="J94">
        <v>44615</v>
      </c>
      <c r="K94">
        <v>44617</v>
      </c>
      <c r="L94">
        <v>2958465</v>
      </c>
      <c r="M94" s="2">
        <v>44620</v>
      </c>
      <c r="N94" t="s">
        <v>82</v>
      </c>
      <c r="O94" t="s">
        <v>83</v>
      </c>
      <c r="P94">
        <v>2</v>
      </c>
      <c r="Q94">
        <v>6</v>
      </c>
      <c r="R94">
        <v>0</v>
      </c>
      <c r="S94">
        <v>0</v>
      </c>
      <c r="T94">
        <v>10</v>
      </c>
      <c r="U94">
        <v>5</v>
      </c>
      <c r="V94" t="s">
        <v>2</v>
      </c>
      <c r="W94" t="s">
        <v>6</v>
      </c>
      <c r="X94">
        <v>2</v>
      </c>
      <c r="Y94" t="s">
        <v>91</v>
      </c>
      <c r="Z94">
        <v>0</v>
      </c>
      <c r="AB94">
        <v>0</v>
      </c>
      <c r="AD94">
        <v>49.76</v>
      </c>
      <c r="AE94">
        <v>0.124</v>
      </c>
      <c r="AF94">
        <v>24</v>
      </c>
      <c r="AG94" s="7">
        <v>44628.532638888886</v>
      </c>
      <c r="AH94">
        <v>20</v>
      </c>
      <c r="AJ94">
        <v>18</v>
      </c>
      <c r="AK94">
        <v>0</v>
      </c>
      <c r="AL94">
        <v>6</v>
      </c>
      <c r="AN94">
        <v>3</v>
      </c>
      <c r="AO94">
        <v>0</v>
      </c>
      <c r="AP94">
        <v>0</v>
      </c>
      <c r="AQ94">
        <v>0</v>
      </c>
      <c r="AR94">
        <v>1</v>
      </c>
      <c r="AS94">
        <v>0</v>
      </c>
      <c r="AT94">
        <v>0</v>
      </c>
      <c r="AU94">
        <v>0</v>
      </c>
      <c r="AV94">
        <v>0</v>
      </c>
      <c r="AW94">
        <v>0</v>
      </c>
      <c r="AY94">
        <v>0</v>
      </c>
      <c r="BA94">
        <v>0</v>
      </c>
      <c r="BB94">
        <v>0</v>
      </c>
      <c r="BC94">
        <v>0</v>
      </c>
      <c r="BD94">
        <v>0</v>
      </c>
      <c r="BF94">
        <v>0</v>
      </c>
      <c r="BG94">
        <v>2958465</v>
      </c>
      <c r="BH94">
        <v>0</v>
      </c>
      <c r="BI94">
        <v>0</v>
      </c>
    </row>
    <row r="95" spans="1:61" hidden="1" x14ac:dyDescent="0.25">
      <c r="A95">
        <f t="shared" si="5"/>
        <v>0</v>
      </c>
      <c r="B95">
        <v>173356</v>
      </c>
      <c r="C95" t="s">
        <v>788</v>
      </c>
      <c r="D95">
        <v>22011049</v>
      </c>
      <c r="E95" t="s">
        <v>3</v>
      </c>
      <c r="F95">
        <v>1994</v>
      </c>
      <c r="H95">
        <v>48</v>
      </c>
      <c r="I95">
        <v>152</v>
      </c>
      <c r="J95">
        <v>44675</v>
      </c>
      <c r="K95">
        <v>44678</v>
      </c>
      <c r="L95">
        <v>2958465</v>
      </c>
      <c r="M95" s="2">
        <v>44681</v>
      </c>
      <c r="N95" t="s">
        <v>82</v>
      </c>
      <c r="O95" t="s">
        <v>83</v>
      </c>
      <c r="P95">
        <v>1</v>
      </c>
      <c r="R95">
        <v>0</v>
      </c>
      <c r="S95">
        <v>0</v>
      </c>
      <c r="T95">
        <v>0</v>
      </c>
      <c r="U95">
        <v>1</v>
      </c>
      <c r="V95" t="s">
        <v>2</v>
      </c>
      <c r="W95" t="s">
        <v>11</v>
      </c>
      <c r="X95">
        <v>2</v>
      </c>
      <c r="Y95" t="s">
        <v>91</v>
      </c>
      <c r="Z95">
        <v>0</v>
      </c>
      <c r="AB95">
        <v>0</v>
      </c>
      <c r="AF95">
        <v>5</v>
      </c>
      <c r="AG95" s="7">
        <v>44686.509027777778</v>
      </c>
      <c r="AH95">
        <v>3</v>
      </c>
      <c r="AJ95">
        <v>3</v>
      </c>
      <c r="AK95">
        <v>0</v>
      </c>
      <c r="AL95">
        <v>3</v>
      </c>
      <c r="AN95">
        <v>0</v>
      </c>
      <c r="AO95">
        <v>0</v>
      </c>
      <c r="AP95">
        <v>0</v>
      </c>
      <c r="AQ95">
        <v>0</v>
      </c>
      <c r="AR95">
        <v>3</v>
      </c>
      <c r="AS95">
        <v>0</v>
      </c>
      <c r="AT95">
        <v>0</v>
      </c>
      <c r="AU95">
        <v>0</v>
      </c>
      <c r="AV95">
        <v>0</v>
      </c>
      <c r="AW95">
        <v>0</v>
      </c>
      <c r="AY95">
        <v>0</v>
      </c>
      <c r="BA95">
        <v>0</v>
      </c>
      <c r="BB95">
        <v>0</v>
      </c>
      <c r="BC95">
        <v>0</v>
      </c>
      <c r="BD95">
        <v>0</v>
      </c>
      <c r="BF95">
        <v>0</v>
      </c>
      <c r="BG95">
        <v>2958465</v>
      </c>
      <c r="BH95">
        <v>0</v>
      </c>
      <c r="BI95">
        <v>0</v>
      </c>
    </row>
    <row r="96" spans="1:61" hidden="1" x14ac:dyDescent="0.25">
      <c r="A96">
        <f t="shared" si="5"/>
        <v>0</v>
      </c>
      <c r="B96">
        <v>175834</v>
      </c>
      <c r="C96" t="s">
        <v>802</v>
      </c>
      <c r="D96">
        <v>22018730</v>
      </c>
      <c r="E96" t="s">
        <v>3</v>
      </c>
      <c r="F96">
        <v>1995</v>
      </c>
      <c r="H96">
        <v>47</v>
      </c>
      <c r="I96">
        <v>152</v>
      </c>
      <c r="J96">
        <v>44663</v>
      </c>
      <c r="K96">
        <v>44665</v>
      </c>
      <c r="L96">
        <v>2958465</v>
      </c>
      <c r="M96" s="2">
        <v>44668</v>
      </c>
      <c r="N96" t="s">
        <v>82</v>
      </c>
      <c r="O96" t="s">
        <v>83</v>
      </c>
      <c r="P96">
        <v>1</v>
      </c>
      <c r="Q96">
        <v>7</v>
      </c>
      <c r="R96">
        <v>0</v>
      </c>
      <c r="S96">
        <v>0</v>
      </c>
      <c r="T96">
        <v>0</v>
      </c>
      <c r="U96">
        <v>1</v>
      </c>
      <c r="V96" t="s">
        <v>8</v>
      </c>
      <c r="W96" t="s">
        <v>803</v>
      </c>
      <c r="X96">
        <v>2</v>
      </c>
      <c r="Y96" t="s">
        <v>91</v>
      </c>
      <c r="Z96">
        <v>0</v>
      </c>
      <c r="AB96">
        <v>0</v>
      </c>
      <c r="AD96">
        <v>63.33</v>
      </c>
      <c r="AE96">
        <v>0.28399999999999997</v>
      </c>
      <c r="AF96">
        <v>10</v>
      </c>
      <c r="AG96" s="7">
        <v>44673.496527777781</v>
      </c>
      <c r="AH96">
        <v>6</v>
      </c>
      <c r="AJ96">
        <v>2</v>
      </c>
      <c r="AK96">
        <v>0</v>
      </c>
      <c r="AL96">
        <v>1</v>
      </c>
      <c r="AN96">
        <v>1</v>
      </c>
      <c r="AO96">
        <v>0</v>
      </c>
      <c r="AP96">
        <v>0</v>
      </c>
      <c r="AQ96">
        <v>0</v>
      </c>
      <c r="AR96">
        <v>2</v>
      </c>
      <c r="AS96">
        <v>0</v>
      </c>
      <c r="AT96">
        <v>0</v>
      </c>
      <c r="AU96">
        <v>0</v>
      </c>
      <c r="AV96">
        <v>0</v>
      </c>
      <c r="AW96">
        <v>0</v>
      </c>
      <c r="AY96">
        <v>0</v>
      </c>
      <c r="BA96">
        <v>0</v>
      </c>
      <c r="BB96">
        <v>0</v>
      </c>
      <c r="BC96">
        <v>0</v>
      </c>
      <c r="BD96">
        <v>0</v>
      </c>
      <c r="BF96">
        <v>0</v>
      </c>
      <c r="BG96">
        <v>2958465</v>
      </c>
      <c r="BH96">
        <v>0</v>
      </c>
      <c r="BI96">
        <v>0</v>
      </c>
    </row>
    <row r="97" spans="1:61" hidden="1" x14ac:dyDescent="0.25">
      <c r="A97">
        <f t="shared" si="5"/>
        <v>0</v>
      </c>
      <c r="B97">
        <v>176268</v>
      </c>
      <c r="C97" t="s">
        <v>808</v>
      </c>
      <c r="D97">
        <v>22019782</v>
      </c>
      <c r="E97" t="s">
        <v>3</v>
      </c>
      <c r="F97">
        <v>1994</v>
      </c>
      <c r="H97">
        <v>55</v>
      </c>
      <c r="I97">
        <v>157</v>
      </c>
      <c r="J97">
        <v>44690</v>
      </c>
      <c r="K97">
        <v>44693</v>
      </c>
      <c r="L97">
        <v>2958465</v>
      </c>
      <c r="M97" s="2">
        <v>44696</v>
      </c>
      <c r="N97" t="s">
        <v>82</v>
      </c>
      <c r="O97" t="s">
        <v>83</v>
      </c>
      <c r="P97">
        <v>1</v>
      </c>
      <c r="R97">
        <v>0</v>
      </c>
      <c r="S97">
        <v>0</v>
      </c>
      <c r="T97">
        <v>0</v>
      </c>
      <c r="U97">
        <v>3</v>
      </c>
      <c r="V97" t="s">
        <v>2</v>
      </c>
      <c r="W97" t="s">
        <v>6</v>
      </c>
      <c r="X97">
        <v>2</v>
      </c>
      <c r="Y97" t="s">
        <v>91</v>
      </c>
      <c r="Z97">
        <v>0</v>
      </c>
      <c r="AB97">
        <v>0</v>
      </c>
      <c r="AF97">
        <v>6</v>
      </c>
      <c r="AG97" s="7">
        <v>44701.47152777778</v>
      </c>
      <c r="AH97">
        <v>3</v>
      </c>
      <c r="AJ97">
        <v>3</v>
      </c>
      <c r="AK97">
        <v>0</v>
      </c>
      <c r="AL97">
        <v>0</v>
      </c>
      <c r="AN97">
        <v>1</v>
      </c>
      <c r="AO97">
        <v>0</v>
      </c>
      <c r="AP97">
        <v>0</v>
      </c>
      <c r="AQ97">
        <v>0</v>
      </c>
      <c r="AR97">
        <v>1</v>
      </c>
      <c r="AS97">
        <v>0</v>
      </c>
      <c r="AT97">
        <v>0</v>
      </c>
      <c r="AU97">
        <v>0</v>
      </c>
      <c r="AV97">
        <v>0</v>
      </c>
      <c r="AW97">
        <v>0</v>
      </c>
      <c r="AY97">
        <v>0</v>
      </c>
      <c r="BA97">
        <v>0</v>
      </c>
      <c r="BB97">
        <v>0</v>
      </c>
      <c r="BC97">
        <v>0</v>
      </c>
      <c r="BD97">
        <v>0</v>
      </c>
      <c r="BF97">
        <v>0</v>
      </c>
      <c r="BG97">
        <v>2958465</v>
      </c>
      <c r="BH97">
        <v>0</v>
      </c>
      <c r="BI97">
        <v>0</v>
      </c>
    </row>
    <row r="98" spans="1:61" hidden="1" x14ac:dyDescent="0.25">
      <c r="A98">
        <f t="shared" si="5"/>
        <v>0</v>
      </c>
      <c r="B98">
        <v>177008</v>
      </c>
      <c r="C98" t="s">
        <v>815</v>
      </c>
      <c r="D98">
        <v>22021579</v>
      </c>
      <c r="E98" t="s">
        <v>3</v>
      </c>
      <c r="F98">
        <v>1991</v>
      </c>
      <c r="H98">
        <v>49</v>
      </c>
      <c r="I98">
        <v>167</v>
      </c>
      <c r="J98">
        <v>44665</v>
      </c>
      <c r="K98">
        <v>44666</v>
      </c>
      <c r="L98">
        <v>2958465</v>
      </c>
      <c r="M98" s="2">
        <v>44669</v>
      </c>
      <c r="N98" t="s">
        <v>82</v>
      </c>
      <c r="O98" t="s">
        <v>97</v>
      </c>
      <c r="P98">
        <v>1</v>
      </c>
      <c r="Q98">
        <v>4.5</v>
      </c>
      <c r="R98">
        <v>0</v>
      </c>
      <c r="S98">
        <v>0</v>
      </c>
      <c r="T98">
        <v>0</v>
      </c>
      <c r="U98">
        <v>1</v>
      </c>
      <c r="V98" t="s">
        <v>2</v>
      </c>
      <c r="W98" t="s">
        <v>6</v>
      </c>
      <c r="X98">
        <v>2</v>
      </c>
      <c r="Y98" t="s">
        <v>91</v>
      </c>
      <c r="Z98">
        <v>0</v>
      </c>
      <c r="AB98">
        <v>0</v>
      </c>
      <c r="AD98">
        <v>49.98</v>
      </c>
      <c r="AE98">
        <v>0.05</v>
      </c>
      <c r="AF98">
        <v>10</v>
      </c>
      <c r="AG98" s="7">
        <v>44674.446527777778</v>
      </c>
      <c r="AH98">
        <v>9</v>
      </c>
      <c r="AJ98">
        <v>7</v>
      </c>
      <c r="AK98">
        <v>0</v>
      </c>
      <c r="AL98">
        <v>5</v>
      </c>
      <c r="AN98">
        <v>0</v>
      </c>
      <c r="AO98">
        <v>0</v>
      </c>
      <c r="AP98">
        <v>0</v>
      </c>
      <c r="AQ98">
        <v>0</v>
      </c>
      <c r="AR98">
        <v>5</v>
      </c>
      <c r="AS98">
        <v>0</v>
      </c>
      <c r="AT98">
        <v>0</v>
      </c>
      <c r="AU98">
        <v>0</v>
      </c>
      <c r="AV98">
        <v>0</v>
      </c>
      <c r="AW98">
        <v>0</v>
      </c>
      <c r="AY98">
        <v>0</v>
      </c>
      <c r="BA98">
        <v>0</v>
      </c>
      <c r="BB98">
        <v>0</v>
      </c>
      <c r="BC98">
        <v>0</v>
      </c>
      <c r="BD98">
        <v>0</v>
      </c>
      <c r="BF98">
        <v>0</v>
      </c>
      <c r="BG98">
        <v>2958465</v>
      </c>
      <c r="BH98">
        <v>0</v>
      </c>
      <c r="BI98">
        <v>0</v>
      </c>
    </row>
    <row r="99" spans="1:61" hidden="1" x14ac:dyDescent="0.25">
      <c r="A99">
        <f t="shared" si="5"/>
        <v>0</v>
      </c>
      <c r="B99">
        <v>177093</v>
      </c>
      <c r="C99" t="s">
        <v>816</v>
      </c>
      <c r="D99">
        <v>22021779</v>
      </c>
      <c r="E99" t="s">
        <v>3</v>
      </c>
      <c r="F99">
        <v>1989</v>
      </c>
      <c r="H99">
        <v>67</v>
      </c>
      <c r="I99">
        <v>159</v>
      </c>
      <c r="J99">
        <v>44666</v>
      </c>
      <c r="K99">
        <v>44671</v>
      </c>
      <c r="L99">
        <v>2958465</v>
      </c>
      <c r="M99" s="2">
        <v>44674</v>
      </c>
      <c r="N99" t="s">
        <v>82</v>
      </c>
      <c r="O99" t="s">
        <v>83</v>
      </c>
      <c r="P99">
        <v>1</v>
      </c>
      <c r="Q99">
        <v>9</v>
      </c>
      <c r="R99">
        <v>0</v>
      </c>
      <c r="S99">
        <v>0</v>
      </c>
      <c r="T99">
        <v>0</v>
      </c>
      <c r="U99">
        <v>2</v>
      </c>
      <c r="V99" t="s">
        <v>2</v>
      </c>
      <c r="W99" t="s">
        <v>6</v>
      </c>
      <c r="X99">
        <v>2</v>
      </c>
      <c r="Y99" t="s">
        <v>91</v>
      </c>
      <c r="Z99">
        <v>0</v>
      </c>
      <c r="AB99">
        <v>0</v>
      </c>
      <c r="AD99">
        <v>55.59</v>
      </c>
      <c r="AE99">
        <v>7.0999999999999994E-2</v>
      </c>
      <c r="AF99">
        <v>23</v>
      </c>
      <c r="AG99" s="7">
        <v>44681.476388888892</v>
      </c>
      <c r="AH99">
        <v>13</v>
      </c>
      <c r="AJ99">
        <v>9</v>
      </c>
      <c r="AK99">
        <v>0</v>
      </c>
      <c r="AL99">
        <v>0</v>
      </c>
      <c r="AN99">
        <v>2</v>
      </c>
      <c r="AO99">
        <v>0</v>
      </c>
      <c r="AP99">
        <v>0</v>
      </c>
      <c r="AQ99">
        <v>0</v>
      </c>
      <c r="AR99">
        <v>2</v>
      </c>
      <c r="AS99">
        <v>0</v>
      </c>
      <c r="AT99">
        <v>0</v>
      </c>
      <c r="AU99">
        <v>0</v>
      </c>
      <c r="AV99">
        <v>0</v>
      </c>
      <c r="AW99">
        <v>0</v>
      </c>
      <c r="AY99">
        <v>0</v>
      </c>
      <c r="BA99">
        <v>0</v>
      </c>
      <c r="BB99">
        <v>0</v>
      </c>
      <c r="BC99">
        <v>0</v>
      </c>
      <c r="BD99">
        <v>0</v>
      </c>
      <c r="BF99">
        <v>0</v>
      </c>
      <c r="BG99">
        <v>2958465</v>
      </c>
      <c r="BH99">
        <v>0</v>
      </c>
      <c r="BI99">
        <v>0</v>
      </c>
    </row>
    <row r="100" spans="1:61" hidden="1" x14ac:dyDescent="0.25">
      <c r="A100">
        <f t="shared" si="5"/>
        <v>0</v>
      </c>
      <c r="B100">
        <v>177110</v>
      </c>
      <c r="C100" t="s">
        <v>817</v>
      </c>
      <c r="D100">
        <v>22021834</v>
      </c>
      <c r="E100" t="s">
        <v>3</v>
      </c>
      <c r="F100">
        <v>1994</v>
      </c>
      <c r="H100">
        <v>51</v>
      </c>
      <c r="I100">
        <v>157</v>
      </c>
      <c r="J100">
        <v>44679</v>
      </c>
      <c r="K100">
        <v>44680</v>
      </c>
      <c r="L100">
        <v>2958465</v>
      </c>
      <c r="M100" s="2">
        <v>44683</v>
      </c>
      <c r="N100" t="s">
        <v>82</v>
      </c>
      <c r="O100" t="s">
        <v>83</v>
      </c>
      <c r="P100">
        <v>1</v>
      </c>
      <c r="Q100">
        <v>8.5</v>
      </c>
      <c r="R100">
        <v>0</v>
      </c>
      <c r="S100">
        <v>0</v>
      </c>
      <c r="T100">
        <v>0</v>
      </c>
      <c r="U100">
        <v>2</v>
      </c>
      <c r="V100" t="s">
        <v>2</v>
      </c>
      <c r="W100" t="s">
        <v>11</v>
      </c>
      <c r="X100">
        <v>2</v>
      </c>
      <c r="Y100" t="s">
        <v>91</v>
      </c>
      <c r="Z100">
        <v>0</v>
      </c>
      <c r="AB100">
        <v>0</v>
      </c>
      <c r="AF100">
        <v>30</v>
      </c>
      <c r="AG100" s="7">
        <v>44690.475694444445</v>
      </c>
      <c r="AH100">
        <v>18</v>
      </c>
      <c r="AJ100">
        <v>9</v>
      </c>
      <c r="AK100">
        <v>0</v>
      </c>
      <c r="AL100">
        <v>4</v>
      </c>
      <c r="AN100">
        <v>2</v>
      </c>
      <c r="AO100">
        <v>0</v>
      </c>
      <c r="AP100">
        <v>0</v>
      </c>
      <c r="AQ100">
        <v>0</v>
      </c>
      <c r="AR100">
        <v>4</v>
      </c>
      <c r="AS100">
        <v>0</v>
      </c>
      <c r="AT100">
        <v>0</v>
      </c>
      <c r="AU100">
        <v>0</v>
      </c>
      <c r="AV100">
        <v>0</v>
      </c>
      <c r="AW100">
        <v>0</v>
      </c>
      <c r="AY100">
        <v>0</v>
      </c>
      <c r="BA100">
        <v>0</v>
      </c>
      <c r="BB100">
        <v>0</v>
      </c>
      <c r="BC100">
        <v>0</v>
      </c>
      <c r="BD100">
        <v>0</v>
      </c>
      <c r="BF100">
        <v>0</v>
      </c>
      <c r="BG100">
        <v>2958465</v>
      </c>
      <c r="BH100">
        <v>0</v>
      </c>
      <c r="BI100">
        <v>0</v>
      </c>
    </row>
    <row r="101" spans="1:61" hidden="1" x14ac:dyDescent="0.25">
      <c r="A101">
        <f t="shared" si="5"/>
        <v>0</v>
      </c>
      <c r="B101">
        <v>177640</v>
      </c>
      <c r="C101" t="s">
        <v>819</v>
      </c>
      <c r="D101">
        <v>22023166</v>
      </c>
      <c r="E101" t="s">
        <v>3</v>
      </c>
      <c r="F101">
        <v>1991</v>
      </c>
      <c r="H101">
        <v>68</v>
      </c>
      <c r="I101">
        <v>165</v>
      </c>
      <c r="J101">
        <v>44675</v>
      </c>
      <c r="K101">
        <v>44678</v>
      </c>
      <c r="L101">
        <v>2958465</v>
      </c>
      <c r="M101" s="2">
        <v>44681</v>
      </c>
      <c r="N101" t="s">
        <v>82</v>
      </c>
      <c r="O101" t="s">
        <v>83</v>
      </c>
      <c r="P101">
        <v>1</v>
      </c>
      <c r="Q101">
        <v>10</v>
      </c>
      <c r="R101">
        <v>0</v>
      </c>
      <c r="S101">
        <v>0</v>
      </c>
      <c r="T101">
        <v>10</v>
      </c>
      <c r="U101">
        <v>1</v>
      </c>
      <c r="V101" t="s">
        <v>2</v>
      </c>
      <c r="W101" t="s">
        <v>6</v>
      </c>
      <c r="X101">
        <v>2</v>
      </c>
      <c r="Y101" t="s">
        <v>91</v>
      </c>
      <c r="Z101">
        <v>0</v>
      </c>
      <c r="AB101">
        <v>0</v>
      </c>
      <c r="AD101">
        <v>95.51</v>
      </c>
      <c r="AE101">
        <v>0.115</v>
      </c>
      <c r="AF101">
        <v>8</v>
      </c>
      <c r="AG101" s="7">
        <v>44686.522222222222</v>
      </c>
      <c r="AH101">
        <v>3</v>
      </c>
      <c r="AJ101">
        <v>3</v>
      </c>
      <c r="AK101">
        <v>0</v>
      </c>
      <c r="AL101">
        <v>2</v>
      </c>
      <c r="AN101">
        <v>0</v>
      </c>
      <c r="AO101">
        <v>0</v>
      </c>
      <c r="AP101">
        <v>0</v>
      </c>
      <c r="AQ101">
        <v>0</v>
      </c>
      <c r="AR101">
        <v>2</v>
      </c>
      <c r="AS101">
        <v>0</v>
      </c>
      <c r="AT101">
        <v>0</v>
      </c>
      <c r="AU101">
        <v>0</v>
      </c>
      <c r="AV101">
        <v>0</v>
      </c>
      <c r="AW101">
        <v>0</v>
      </c>
      <c r="AY101">
        <v>0</v>
      </c>
      <c r="BA101">
        <v>0</v>
      </c>
      <c r="BB101">
        <v>0</v>
      </c>
      <c r="BC101">
        <v>0</v>
      </c>
      <c r="BD101">
        <v>0</v>
      </c>
      <c r="BF101">
        <v>0</v>
      </c>
      <c r="BG101">
        <v>2958465</v>
      </c>
      <c r="BH101">
        <v>0</v>
      </c>
      <c r="BI101">
        <v>0</v>
      </c>
    </row>
    <row r="102" spans="1:61" hidden="1" x14ac:dyDescent="0.25">
      <c r="A102">
        <f t="shared" si="5"/>
        <v>0</v>
      </c>
      <c r="B102">
        <v>178304</v>
      </c>
      <c r="C102" t="s">
        <v>832</v>
      </c>
      <c r="D102">
        <v>22024866</v>
      </c>
      <c r="E102" t="s">
        <v>3</v>
      </c>
      <c r="F102">
        <v>1989</v>
      </c>
      <c r="H102">
        <v>65</v>
      </c>
      <c r="I102">
        <v>159</v>
      </c>
      <c r="J102">
        <v>44797</v>
      </c>
      <c r="K102">
        <v>2958465</v>
      </c>
      <c r="L102">
        <v>2958465</v>
      </c>
      <c r="M102" s="2">
        <v>44815</v>
      </c>
      <c r="N102" t="s">
        <v>90</v>
      </c>
      <c r="O102" t="s">
        <v>83</v>
      </c>
      <c r="P102">
        <v>1</v>
      </c>
      <c r="R102">
        <v>0</v>
      </c>
      <c r="S102">
        <v>0</v>
      </c>
      <c r="T102">
        <v>0</v>
      </c>
      <c r="V102" t="s">
        <v>2</v>
      </c>
      <c r="W102" t="s">
        <v>6</v>
      </c>
      <c r="X102">
        <v>0</v>
      </c>
      <c r="Z102">
        <v>0</v>
      </c>
      <c r="AB102">
        <v>0</v>
      </c>
      <c r="AD102">
        <v>46.11</v>
      </c>
      <c r="AE102">
        <v>0.13400000000000001</v>
      </c>
      <c r="AF102">
        <v>11</v>
      </c>
      <c r="AG102" s="7">
        <v>44820.399305555555</v>
      </c>
      <c r="AH102">
        <v>8</v>
      </c>
      <c r="AJ102">
        <v>4</v>
      </c>
      <c r="AK102">
        <v>0</v>
      </c>
      <c r="AL102">
        <v>1</v>
      </c>
      <c r="AN102">
        <v>1</v>
      </c>
      <c r="AO102">
        <v>0</v>
      </c>
      <c r="AP102">
        <v>0</v>
      </c>
      <c r="AQ102">
        <v>0</v>
      </c>
      <c r="AR102">
        <v>2</v>
      </c>
      <c r="AS102">
        <v>0</v>
      </c>
      <c r="AT102">
        <v>0</v>
      </c>
      <c r="AU102">
        <v>0</v>
      </c>
      <c r="AV102">
        <v>0</v>
      </c>
      <c r="AW102">
        <v>0</v>
      </c>
      <c r="AY102">
        <v>0</v>
      </c>
      <c r="BA102">
        <v>0</v>
      </c>
      <c r="BB102">
        <v>0</v>
      </c>
      <c r="BC102">
        <v>0</v>
      </c>
      <c r="BD102">
        <v>0</v>
      </c>
      <c r="BF102">
        <v>0</v>
      </c>
      <c r="BG102">
        <v>2958465</v>
      </c>
      <c r="BH102">
        <v>0</v>
      </c>
      <c r="BI102">
        <v>0</v>
      </c>
    </row>
    <row r="103" spans="1:61" hidden="1" x14ac:dyDescent="0.25">
      <c r="A103">
        <f t="shared" si="5"/>
        <v>0</v>
      </c>
      <c r="B103">
        <v>178894</v>
      </c>
      <c r="C103" t="s">
        <v>836</v>
      </c>
      <c r="D103">
        <v>21068820</v>
      </c>
      <c r="E103" t="s">
        <v>3</v>
      </c>
      <c r="F103">
        <v>1993</v>
      </c>
      <c r="H103">
        <v>53</v>
      </c>
      <c r="I103">
        <v>152</v>
      </c>
      <c r="J103">
        <v>44812</v>
      </c>
      <c r="K103">
        <v>44817</v>
      </c>
      <c r="L103">
        <v>2958465</v>
      </c>
      <c r="M103" s="2">
        <v>44821</v>
      </c>
      <c r="N103" t="s">
        <v>82</v>
      </c>
      <c r="O103" t="s">
        <v>83</v>
      </c>
      <c r="P103">
        <v>1</v>
      </c>
      <c r="Q103">
        <v>9</v>
      </c>
      <c r="R103">
        <v>0</v>
      </c>
      <c r="S103">
        <v>0</v>
      </c>
      <c r="T103">
        <v>0</v>
      </c>
      <c r="U103">
        <v>1</v>
      </c>
      <c r="V103" t="s">
        <v>2</v>
      </c>
      <c r="W103" t="s">
        <v>6</v>
      </c>
      <c r="X103">
        <v>3</v>
      </c>
      <c r="Y103" t="s">
        <v>102</v>
      </c>
      <c r="Z103">
        <v>0</v>
      </c>
      <c r="AB103">
        <v>0</v>
      </c>
      <c r="AD103">
        <v>51.85</v>
      </c>
      <c r="AE103">
        <v>0.23100000000000001</v>
      </c>
      <c r="AF103">
        <v>24</v>
      </c>
      <c r="AG103" s="7">
        <v>44829.489583333336</v>
      </c>
      <c r="AH103">
        <v>15</v>
      </c>
      <c r="AJ103">
        <v>11</v>
      </c>
      <c r="AK103">
        <v>1</v>
      </c>
      <c r="AL103">
        <v>6</v>
      </c>
      <c r="AN103">
        <v>3</v>
      </c>
      <c r="AO103">
        <v>0</v>
      </c>
      <c r="AP103">
        <v>1</v>
      </c>
      <c r="AQ103">
        <v>0</v>
      </c>
      <c r="AR103">
        <v>5</v>
      </c>
      <c r="AS103">
        <v>0</v>
      </c>
      <c r="AT103">
        <v>0</v>
      </c>
      <c r="AU103">
        <v>0</v>
      </c>
      <c r="AV103">
        <v>0</v>
      </c>
      <c r="AW103">
        <v>0</v>
      </c>
      <c r="AY103">
        <v>0</v>
      </c>
      <c r="BA103">
        <v>0</v>
      </c>
      <c r="BB103">
        <v>0</v>
      </c>
      <c r="BC103">
        <v>0</v>
      </c>
      <c r="BD103">
        <v>0</v>
      </c>
      <c r="BF103">
        <v>0</v>
      </c>
      <c r="BG103">
        <v>2958465</v>
      </c>
      <c r="BH103">
        <v>0</v>
      </c>
      <c r="BI103">
        <v>0</v>
      </c>
    </row>
    <row r="104" spans="1:61" hidden="1" x14ac:dyDescent="0.25">
      <c r="A104">
        <f t="shared" si="5"/>
        <v>0</v>
      </c>
      <c r="B104">
        <v>179094</v>
      </c>
      <c r="C104" t="s">
        <v>838</v>
      </c>
      <c r="D104">
        <v>17417409</v>
      </c>
      <c r="E104" t="s">
        <v>3</v>
      </c>
      <c r="F104">
        <v>1999</v>
      </c>
      <c r="H104">
        <v>53</v>
      </c>
      <c r="I104">
        <v>152</v>
      </c>
      <c r="J104">
        <v>44689</v>
      </c>
      <c r="K104">
        <v>44693</v>
      </c>
      <c r="L104">
        <v>2958465</v>
      </c>
      <c r="M104" s="2">
        <v>44696</v>
      </c>
      <c r="N104" t="s">
        <v>90</v>
      </c>
      <c r="O104" t="s">
        <v>83</v>
      </c>
      <c r="P104">
        <v>1</v>
      </c>
      <c r="Q104">
        <v>6.5</v>
      </c>
      <c r="R104">
        <v>0</v>
      </c>
      <c r="S104">
        <v>0</v>
      </c>
      <c r="T104">
        <v>0</v>
      </c>
      <c r="U104">
        <v>3</v>
      </c>
      <c r="V104" t="s">
        <v>2</v>
      </c>
      <c r="W104" t="s">
        <v>6</v>
      </c>
      <c r="X104">
        <v>2</v>
      </c>
      <c r="Y104" t="s">
        <v>91</v>
      </c>
      <c r="Z104">
        <v>0</v>
      </c>
      <c r="AB104">
        <v>0</v>
      </c>
      <c r="AF104">
        <v>20</v>
      </c>
      <c r="AG104" s="7">
        <v>44701.427083333336</v>
      </c>
      <c r="AH104">
        <v>13</v>
      </c>
      <c r="AJ104">
        <v>11</v>
      </c>
      <c r="AK104">
        <v>0</v>
      </c>
      <c r="AL104">
        <v>6</v>
      </c>
      <c r="AN104">
        <v>2</v>
      </c>
      <c r="AO104">
        <v>0</v>
      </c>
      <c r="AP104">
        <v>0</v>
      </c>
      <c r="AQ104">
        <v>0</v>
      </c>
      <c r="AR104">
        <v>6</v>
      </c>
      <c r="AS104">
        <v>0</v>
      </c>
      <c r="AT104">
        <v>0</v>
      </c>
      <c r="AU104">
        <v>0</v>
      </c>
      <c r="AV104">
        <v>0</v>
      </c>
      <c r="AW104">
        <v>0</v>
      </c>
      <c r="AY104">
        <v>0</v>
      </c>
      <c r="BA104">
        <v>0</v>
      </c>
      <c r="BB104">
        <v>0</v>
      </c>
      <c r="BC104">
        <v>0</v>
      </c>
      <c r="BD104">
        <v>0</v>
      </c>
      <c r="BF104">
        <v>0</v>
      </c>
      <c r="BG104">
        <v>2958465</v>
      </c>
      <c r="BH104">
        <v>0</v>
      </c>
      <c r="BI104">
        <v>0</v>
      </c>
    </row>
    <row r="105" spans="1:61" hidden="1" x14ac:dyDescent="0.25">
      <c r="A105">
        <f t="shared" si="5"/>
        <v>0</v>
      </c>
      <c r="B105">
        <v>179167</v>
      </c>
      <c r="C105" t="s">
        <v>839</v>
      </c>
      <c r="D105">
        <v>22026736</v>
      </c>
      <c r="E105" t="s">
        <v>3</v>
      </c>
      <c r="F105">
        <v>1984</v>
      </c>
      <c r="H105">
        <v>60</v>
      </c>
      <c r="I105">
        <v>148</v>
      </c>
      <c r="J105">
        <v>44682</v>
      </c>
      <c r="K105">
        <v>44690</v>
      </c>
      <c r="L105">
        <v>2958465</v>
      </c>
      <c r="M105" s="2">
        <v>44713</v>
      </c>
      <c r="N105" t="s">
        <v>90</v>
      </c>
      <c r="O105" t="s">
        <v>97</v>
      </c>
      <c r="P105">
        <v>1</v>
      </c>
      <c r="Q105">
        <v>5</v>
      </c>
      <c r="R105">
        <v>0</v>
      </c>
      <c r="S105">
        <v>0</v>
      </c>
      <c r="T105">
        <v>0</v>
      </c>
      <c r="U105">
        <v>18</v>
      </c>
      <c r="V105" t="s">
        <v>2</v>
      </c>
      <c r="W105" t="s">
        <v>6</v>
      </c>
      <c r="X105">
        <v>5</v>
      </c>
      <c r="Y105" t="s">
        <v>830</v>
      </c>
      <c r="Z105">
        <v>13</v>
      </c>
      <c r="AA105" t="s">
        <v>840</v>
      </c>
      <c r="AB105">
        <v>0</v>
      </c>
      <c r="AD105">
        <v>63.23</v>
      </c>
      <c r="AE105">
        <v>0.104</v>
      </c>
      <c r="AF105">
        <v>14</v>
      </c>
      <c r="AG105" s="7">
        <v>44718.504861111112</v>
      </c>
      <c r="AH105">
        <v>7</v>
      </c>
      <c r="AJ105">
        <v>7</v>
      </c>
      <c r="AK105">
        <v>0</v>
      </c>
      <c r="AL105">
        <v>4</v>
      </c>
      <c r="AN105">
        <v>1</v>
      </c>
      <c r="AO105">
        <v>0</v>
      </c>
      <c r="AP105">
        <v>0</v>
      </c>
      <c r="AQ105">
        <v>0</v>
      </c>
      <c r="AR105">
        <v>4</v>
      </c>
      <c r="AS105">
        <v>0</v>
      </c>
      <c r="AT105">
        <v>0</v>
      </c>
      <c r="AU105">
        <v>0</v>
      </c>
      <c r="AV105">
        <v>0</v>
      </c>
      <c r="AW105">
        <v>0</v>
      </c>
      <c r="AY105">
        <v>0</v>
      </c>
      <c r="BA105">
        <v>0</v>
      </c>
      <c r="BB105">
        <v>0</v>
      </c>
      <c r="BC105">
        <v>0</v>
      </c>
      <c r="BD105">
        <v>0</v>
      </c>
      <c r="BF105">
        <v>0</v>
      </c>
      <c r="BG105">
        <v>2958465</v>
      </c>
      <c r="BH105">
        <v>0</v>
      </c>
      <c r="BI105">
        <v>0</v>
      </c>
    </row>
    <row r="106" spans="1:61" hidden="1" x14ac:dyDescent="0.25">
      <c r="A106">
        <f t="shared" si="5"/>
        <v>0</v>
      </c>
      <c r="B106">
        <v>179193</v>
      </c>
      <c r="C106" t="s">
        <v>841</v>
      </c>
      <c r="D106">
        <v>22026801</v>
      </c>
      <c r="E106" t="s">
        <v>3</v>
      </c>
      <c r="F106">
        <v>1997</v>
      </c>
      <c r="H106">
        <v>58</v>
      </c>
      <c r="I106">
        <v>162</v>
      </c>
      <c r="J106">
        <v>44689</v>
      </c>
      <c r="K106">
        <v>44693</v>
      </c>
      <c r="L106">
        <v>2958465</v>
      </c>
      <c r="M106" s="2">
        <v>44696</v>
      </c>
      <c r="N106" t="s">
        <v>82</v>
      </c>
      <c r="O106" t="s">
        <v>83</v>
      </c>
      <c r="P106">
        <v>1</v>
      </c>
      <c r="Q106">
        <v>6</v>
      </c>
      <c r="R106">
        <v>0</v>
      </c>
      <c r="S106">
        <v>0</v>
      </c>
      <c r="T106">
        <v>0</v>
      </c>
      <c r="U106">
        <v>3</v>
      </c>
      <c r="V106" t="s">
        <v>2</v>
      </c>
      <c r="W106" t="s">
        <v>6</v>
      </c>
      <c r="X106">
        <v>2</v>
      </c>
      <c r="Y106" t="s">
        <v>91</v>
      </c>
      <c r="Z106">
        <v>0</v>
      </c>
      <c r="AB106">
        <v>0</v>
      </c>
      <c r="AD106">
        <v>32.090000000000003</v>
      </c>
      <c r="AE106">
        <v>0.08</v>
      </c>
      <c r="AF106">
        <v>4</v>
      </c>
      <c r="AG106" s="7">
        <v>44701.453472222223</v>
      </c>
      <c r="AH106">
        <v>4</v>
      </c>
      <c r="AJ106">
        <v>2</v>
      </c>
      <c r="AK106">
        <v>0</v>
      </c>
      <c r="AL106">
        <v>1</v>
      </c>
      <c r="AN106">
        <v>1</v>
      </c>
      <c r="AO106">
        <v>0</v>
      </c>
      <c r="AP106">
        <v>0</v>
      </c>
      <c r="AQ106">
        <v>0</v>
      </c>
      <c r="AR106">
        <v>2</v>
      </c>
      <c r="AS106">
        <v>0</v>
      </c>
      <c r="AT106">
        <v>0</v>
      </c>
      <c r="AU106">
        <v>0</v>
      </c>
      <c r="AV106">
        <v>0</v>
      </c>
      <c r="AW106">
        <v>0</v>
      </c>
      <c r="AY106">
        <v>0</v>
      </c>
      <c r="BA106">
        <v>0</v>
      </c>
      <c r="BB106">
        <v>0</v>
      </c>
      <c r="BC106">
        <v>0</v>
      </c>
      <c r="BD106">
        <v>0</v>
      </c>
      <c r="BF106">
        <v>0</v>
      </c>
      <c r="BG106">
        <v>2958465</v>
      </c>
      <c r="BH106">
        <v>0</v>
      </c>
      <c r="BI106">
        <v>0</v>
      </c>
    </row>
    <row r="107" spans="1:61" hidden="1" x14ac:dyDescent="0.25">
      <c r="A107">
        <f t="shared" si="5"/>
        <v>0</v>
      </c>
      <c r="B107">
        <v>179293</v>
      </c>
      <c r="C107" t="s">
        <v>843</v>
      </c>
      <c r="D107">
        <v>22027006</v>
      </c>
      <c r="E107" t="s">
        <v>3</v>
      </c>
      <c r="F107">
        <v>1998</v>
      </c>
      <c r="H107">
        <v>60</v>
      </c>
      <c r="I107">
        <v>160</v>
      </c>
      <c r="J107">
        <v>44692</v>
      </c>
      <c r="K107">
        <v>44693</v>
      </c>
      <c r="L107">
        <v>2958465</v>
      </c>
      <c r="M107" s="2">
        <v>44696</v>
      </c>
      <c r="N107" t="s">
        <v>82</v>
      </c>
      <c r="O107" t="s">
        <v>83</v>
      </c>
      <c r="P107">
        <v>1</v>
      </c>
      <c r="Q107">
        <v>7</v>
      </c>
      <c r="R107">
        <v>0</v>
      </c>
      <c r="S107">
        <v>0</v>
      </c>
      <c r="T107">
        <v>0</v>
      </c>
      <c r="U107">
        <v>2</v>
      </c>
      <c r="V107" t="s">
        <v>2</v>
      </c>
      <c r="W107" t="s">
        <v>11</v>
      </c>
      <c r="X107">
        <v>2</v>
      </c>
      <c r="Y107" t="s">
        <v>91</v>
      </c>
      <c r="Z107">
        <v>0</v>
      </c>
      <c r="AB107">
        <v>0</v>
      </c>
      <c r="AF107">
        <v>5</v>
      </c>
      <c r="AG107" s="7">
        <v>44701.439583333333</v>
      </c>
      <c r="AH107">
        <v>2</v>
      </c>
      <c r="AJ107">
        <v>2</v>
      </c>
      <c r="AK107">
        <v>0</v>
      </c>
      <c r="AL107">
        <v>2</v>
      </c>
      <c r="AN107">
        <v>0</v>
      </c>
      <c r="AO107">
        <v>0</v>
      </c>
      <c r="AP107">
        <v>0</v>
      </c>
      <c r="AQ107">
        <v>0</v>
      </c>
      <c r="AR107">
        <v>2</v>
      </c>
      <c r="AS107">
        <v>0</v>
      </c>
      <c r="AT107">
        <v>0</v>
      </c>
      <c r="AU107">
        <v>0</v>
      </c>
      <c r="AV107">
        <v>0</v>
      </c>
      <c r="AW107">
        <v>0</v>
      </c>
      <c r="AY107">
        <v>0</v>
      </c>
      <c r="BA107">
        <v>0</v>
      </c>
      <c r="BB107">
        <v>0</v>
      </c>
      <c r="BC107">
        <v>0</v>
      </c>
      <c r="BD107">
        <v>0</v>
      </c>
      <c r="BF107">
        <v>0</v>
      </c>
      <c r="BG107">
        <v>2958465</v>
      </c>
      <c r="BH107">
        <v>0</v>
      </c>
      <c r="BI107">
        <v>0</v>
      </c>
    </row>
    <row r="108" spans="1:61" hidden="1" x14ac:dyDescent="0.25">
      <c r="A108">
        <f t="shared" si="5"/>
        <v>0</v>
      </c>
      <c r="B108">
        <v>179396</v>
      </c>
      <c r="C108" t="s">
        <v>844</v>
      </c>
      <c r="D108">
        <v>22027259</v>
      </c>
      <c r="E108" t="s">
        <v>3</v>
      </c>
      <c r="F108">
        <v>1995</v>
      </c>
      <c r="H108">
        <v>47</v>
      </c>
      <c r="I108">
        <v>157</v>
      </c>
      <c r="J108">
        <v>44692</v>
      </c>
      <c r="K108">
        <v>44693</v>
      </c>
      <c r="L108">
        <v>2958465</v>
      </c>
      <c r="M108" s="2">
        <v>44696</v>
      </c>
      <c r="N108" t="s">
        <v>82</v>
      </c>
      <c r="O108" t="s">
        <v>83</v>
      </c>
      <c r="P108">
        <v>1</v>
      </c>
      <c r="Q108">
        <v>5</v>
      </c>
      <c r="R108">
        <v>0</v>
      </c>
      <c r="S108">
        <v>0</v>
      </c>
      <c r="T108">
        <v>0</v>
      </c>
      <c r="U108">
        <v>4</v>
      </c>
      <c r="V108" t="s">
        <v>2</v>
      </c>
      <c r="W108" t="s">
        <v>6</v>
      </c>
      <c r="X108">
        <v>2</v>
      </c>
      <c r="Y108" t="s">
        <v>91</v>
      </c>
      <c r="Z108">
        <v>0</v>
      </c>
      <c r="AB108">
        <v>0</v>
      </c>
      <c r="AF108">
        <v>10</v>
      </c>
      <c r="AG108" s="7">
        <v>44701.491666666669</v>
      </c>
      <c r="AH108">
        <v>6</v>
      </c>
      <c r="AJ108">
        <v>6</v>
      </c>
      <c r="AK108">
        <v>0</v>
      </c>
      <c r="AL108">
        <v>3</v>
      </c>
      <c r="AN108">
        <v>2</v>
      </c>
      <c r="AO108">
        <v>0</v>
      </c>
      <c r="AP108">
        <v>0</v>
      </c>
      <c r="AQ108">
        <v>0</v>
      </c>
      <c r="AR108">
        <v>4</v>
      </c>
      <c r="AS108">
        <v>0</v>
      </c>
      <c r="AT108">
        <v>0</v>
      </c>
      <c r="AU108">
        <v>0</v>
      </c>
      <c r="AV108">
        <v>0</v>
      </c>
      <c r="AW108">
        <v>0</v>
      </c>
      <c r="AY108">
        <v>0</v>
      </c>
      <c r="BA108">
        <v>0</v>
      </c>
      <c r="BB108">
        <v>0</v>
      </c>
      <c r="BC108">
        <v>0</v>
      </c>
      <c r="BD108">
        <v>0</v>
      </c>
      <c r="BF108">
        <v>0</v>
      </c>
      <c r="BG108">
        <v>2958465</v>
      </c>
      <c r="BH108">
        <v>0</v>
      </c>
      <c r="BI108">
        <v>0</v>
      </c>
    </row>
    <row r="109" spans="1:61" hidden="1" x14ac:dyDescent="0.25">
      <c r="A109">
        <f t="shared" si="5"/>
        <v>0</v>
      </c>
      <c r="B109">
        <v>179398</v>
      </c>
      <c r="C109" t="s">
        <v>845</v>
      </c>
      <c r="D109">
        <v>22027263</v>
      </c>
      <c r="E109" t="s">
        <v>3</v>
      </c>
      <c r="F109">
        <v>1988</v>
      </c>
      <c r="H109">
        <v>80</v>
      </c>
      <c r="I109">
        <v>162</v>
      </c>
      <c r="J109">
        <v>44693</v>
      </c>
      <c r="K109">
        <v>44694</v>
      </c>
      <c r="L109">
        <v>2958465</v>
      </c>
      <c r="M109" s="2">
        <v>44697</v>
      </c>
      <c r="N109" t="s">
        <v>82</v>
      </c>
      <c r="O109" t="s">
        <v>83</v>
      </c>
      <c r="P109">
        <v>1</v>
      </c>
      <c r="Q109">
        <v>11</v>
      </c>
      <c r="R109">
        <v>0</v>
      </c>
      <c r="S109">
        <v>0</v>
      </c>
      <c r="T109">
        <v>0</v>
      </c>
      <c r="U109">
        <v>12</v>
      </c>
      <c r="V109" t="s">
        <v>2</v>
      </c>
      <c r="W109" t="s">
        <v>11</v>
      </c>
      <c r="X109">
        <v>2</v>
      </c>
      <c r="Y109" t="s">
        <v>91</v>
      </c>
      <c r="Z109">
        <v>0</v>
      </c>
      <c r="AB109">
        <v>0</v>
      </c>
      <c r="AD109">
        <v>50.15</v>
      </c>
      <c r="AE109">
        <v>0.223</v>
      </c>
      <c r="AF109">
        <v>17</v>
      </c>
      <c r="AG109" s="7">
        <v>44704.512499999997</v>
      </c>
      <c r="AH109">
        <v>16</v>
      </c>
      <c r="AJ109">
        <v>13</v>
      </c>
      <c r="AK109">
        <v>0</v>
      </c>
      <c r="AL109">
        <v>10</v>
      </c>
      <c r="AN109">
        <v>2</v>
      </c>
      <c r="AO109">
        <v>0</v>
      </c>
      <c r="AP109">
        <v>2</v>
      </c>
      <c r="AQ109">
        <v>4</v>
      </c>
      <c r="AR109">
        <v>6</v>
      </c>
      <c r="AS109">
        <v>0</v>
      </c>
      <c r="AT109">
        <v>0</v>
      </c>
      <c r="AU109">
        <v>0</v>
      </c>
      <c r="AV109">
        <v>0</v>
      </c>
      <c r="AW109">
        <v>0</v>
      </c>
      <c r="AY109">
        <v>0</v>
      </c>
      <c r="BA109">
        <v>0</v>
      </c>
      <c r="BB109">
        <v>0</v>
      </c>
      <c r="BC109">
        <v>0</v>
      </c>
      <c r="BD109">
        <v>0</v>
      </c>
      <c r="BF109">
        <v>0</v>
      </c>
      <c r="BG109">
        <v>2958465</v>
      </c>
      <c r="BH109">
        <v>0</v>
      </c>
      <c r="BI109">
        <v>0</v>
      </c>
    </row>
    <row r="110" spans="1:61" hidden="1" x14ac:dyDescent="0.25">
      <c r="A110">
        <f t="shared" si="5"/>
        <v>0</v>
      </c>
      <c r="B110">
        <v>179557</v>
      </c>
      <c r="C110" t="s">
        <v>846</v>
      </c>
      <c r="D110">
        <v>22027621</v>
      </c>
      <c r="E110" t="s">
        <v>3</v>
      </c>
      <c r="F110">
        <v>1994</v>
      </c>
      <c r="H110">
        <v>52</v>
      </c>
      <c r="I110">
        <v>165</v>
      </c>
      <c r="J110">
        <v>44724</v>
      </c>
      <c r="K110">
        <v>44726</v>
      </c>
      <c r="L110">
        <v>2958465</v>
      </c>
      <c r="M110" s="2">
        <v>44729</v>
      </c>
      <c r="N110" t="s">
        <v>90</v>
      </c>
      <c r="O110" t="s">
        <v>83</v>
      </c>
      <c r="P110">
        <v>1</v>
      </c>
      <c r="Q110">
        <v>7.5</v>
      </c>
      <c r="R110">
        <v>0</v>
      </c>
      <c r="S110">
        <v>0</v>
      </c>
      <c r="T110">
        <v>0</v>
      </c>
      <c r="U110">
        <v>4</v>
      </c>
      <c r="V110" t="s">
        <v>2</v>
      </c>
      <c r="W110" t="s">
        <v>6</v>
      </c>
      <c r="X110">
        <v>2</v>
      </c>
      <c r="Y110" t="s">
        <v>91</v>
      </c>
      <c r="Z110">
        <v>0</v>
      </c>
      <c r="AB110">
        <v>0</v>
      </c>
      <c r="AD110">
        <v>98.73</v>
      </c>
      <c r="AE110">
        <v>0.10100000000000001</v>
      </c>
      <c r="AF110">
        <v>5</v>
      </c>
      <c r="AG110" s="7">
        <v>44734.520833333336</v>
      </c>
      <c r="AH110">
        <v>4</v>
      </c>
      <c r="AJ110">
        <v>3</v>
      </c>
      <c r="AK110">
        <v>0</v>
      </c>
      <c r="AL110">
        <v>1</v>
      </c>
      <c r="AN110">
        <v>1</v>
      </c>
      <c r="AO110">
        <v>0</v>
      </c>
      <c r="AP110">
        <v>0</v>
      </c>
      <c r="AQ110">
        <v>0</v>
      </c>
      <c r="AR110">
        <v>2</v>
      </c>
      <c r="AS110">
        <v>0</v>
      </c>
      <c r="AT110">
        <v>0</v>
      </c>
      <c r="AU110">
        <v>0</v>
      </c>
      <c r="AV110">
        <v>0</v>
      </c>
      <c r="AW110">
        <v>0</v>
      </c>
      <c r="AY110">
        <v>0</v>
      </c>
      <c r="BA110">
        <v>0</v>
      </c>
      <c r="BB110">
        <v>0</v>
      </c>
      <c r="BC110">
        <v>0</v>
      </c>
      <c r="BD110">
        <v>0</v>
      </c>
      <c r="BF110">
        <v>0</v>
      </c>
      <c r="BG110">
        <v>2958465</v>
      </c>
      <c r="BH110">
        <v>0</v>
      </c>
      <c r="BI110">
        <v>0</v>
      </c>
    </row>
    <row r="111" spans="1:61" hidden="1" x14ac:dyDescent="0.25">
      <c r="A111">
        <f t="shared" si="5"/>
        <v>0</v>
      </c>
      <c r="B111">
        <v>179631</v>
      </c>
      <c r="C111" t="s">
        <v>847</v>
      </c>
      <c r="D111">
        <v>22027742</v>
      </c>
      <c r="E111" t="s">
        <v>3</v>
      </c>
      <c r="F111">
        <v>1989</v>
      </c>
      <c r="H111">
        <v>58</v>
      </c>
      <c r="I111">
        <v>160</v>
      </c>
      <c r="J111">
        <v>44694</v>
      </c>
      <c r="K111">
        <v>44698</v>
      </c>
      <c r="L111">
        <v>2958465</v>
      </c>
      <c r="M111" s="2">
        <v>44701</v>
      </c>
      <c r="N111" t="s">
        <v>82</v>
      </c>
      <c r="O111" t="s">
        <v>83</v>
      </c>
      <c r="P111">
        <v>1</v>
      </c>
      <c r="Q111">
        <v>8</v>
      </c>
      <c r="R111">
        <v>0</v>
      </c>
      <c r="S111">
        <v>0</v>
      </c>
      <c r="T111">
        <v>0</v>
      </c>
      <c r="U111">
        <v>2</v>
      </c>
      <c r="V111" t="s">
        <v>2</v>
      </c>
      <c r="W111" t="s">
        <v>5</v>
      </c>
      <c r="X111">
        <v>2</v>
      </c>
      <c r="Y111" t="s">
        <v>91</v>
      </c>
      <c r="Z111">
        <v>0</v>
      </c>
      <c r="AB111">
        <v>0</v>
      </c>
      <c r="AD111">
        <v>39.97</v>
      </c>
      <c r="AE111">
        <v>0.05</v>
      </c>
      <c r="AF111">
        <v>11</v>
      </c>
      <c r="AG111" s="7">
        <v>44706.527777777781</v>
      </c>
      <c r="AH111">
        <v>5</v>
      </c>
      <c r="AJ111">
        <v>2</v>
      </c>
      <c r="AK111">
        <v>0</v>
      </c>
      <c r="AL111">
        <v>1</v>
      </c>
      <c r="AN111">
        <v>1</v>
      </c>
      <c r="AO111">
        <v>0</v>
      </c>
      <c r="AP111">
        <v>0</v>
      </c>
      <c r="AQ111">
        <v>0</v>
      </c>
      <c r="AR111">
        <v>2</v>
      </c>
      <c r="AS111">
        <v>0</v>
      </c>
      <c r="AT111">
        <v>0</v>
      </c>
      <c r="AU111">
        <v>0</v>
      </c>
      <c r="AV111">
        <v>0</v>
      </c>
      <c r="AW111">
        <v>0</v>
      </c>
      <c r="AY111">
        <v>0</v>
      </c>
      <c r="BA111">
        <v>0</v>
      </c>
      <c r="BB111">
        <v>0</v>
      </c>
      <c r="BC111">
        <v>0</v>
      </c>
      <c r="BD111">
        <v>0</v>
      </c>
      <c r="BF111">
        <v>0</v>
      </c>
      <c r="BG111">
        <v>2958465</v>
      </c>
      <c r="BH111">
        <v>0</v>
      </c>
      <c r="BI111">
        <v>0</v>
      </c>
    </row>
    <row r="112" spans="1:61" hidden="1" x14ac:dyDescent="0.25">
      <c r="A112">
        <f t="shared" si="5"/>
        <v>0</v>
      </c>
      <c r="B112">
        <v>180631</v>
      </c>
      <c r="C112" t="s">
        <v>851</v>
      </c>
      <c r="D112">
        <v>22029933</v>
      </c>
      <c r="E112" t="s">
        <v>3</v>
      </c>
      <c r="F112">
        <v>1989</v>
      </c>
      <c r="H112">
        <v>45</v>
      </c>
      <c r="I112">
        <v>153</v>
      </c>
      <c r="J112">
        <v>44703</v>
      </c>
      <c r="K112">
        <v>44704</v>
      </c>
      <c r="L112">
        <v>2958465</v>
      </c>
      <c r="M112" s="2">
        <v>44707</v>
      </c>
      <c r="N112" t="s">
        <v>82</v>
      </c>
      <c r="O112" t="s">
        <v>83</v>
      </c>
      <c r="P112">
        <v>1</v>
      </c>
      <c r="Q112">
        <v>5</v>
      </c>
      <c r="R112">
        <v>0</v>
      </c>
      <c r="S112">
        <v>0</v>
      </c>
      <c r="T112">
        <v>0</v>
      </c>
      <c r="U112">
        <v>5</v>
      </c>
      <c r="V112" t="s">
        <v>2</v>
      </c>
      <c r="W112" t="s">
        <v>11</v>
      </c>
      <c r="X112">
        <v>2</v>
      </c>
      <c r="Y112" t="s">
        <v>91</v>
      </c>
      <c r="Z112">
        <v>0</v>
      </c>
      <c r="AB112">
        <v>0</v>
      </c>
      <c r="AD112">
        <v>30.53</v>
      </c>
      <c r="AE112">
        <v>0.26</v>
      </c>
      <c r="AF112">
        <v>7</v>
      </c>
      <c r="AG112" s="7">
        <v>44712.517361111109</v>
      </c>
      <c r="AH112">
        <v>6</v>
      </c>
      <c r="AJ112">
        <v>6</v>
      </c>
      <c r="AK112">
        <v>0</v>
      </c>
      <c r="AL112">
        <v>2</v>
      </c>
      <c r="AN112">
        <v>2</v>
      </c>
      <c r="AO112">
        <v>0</v>
      </c>
      <c r="AP112">
        <v>0</v>
      </c>
      <c r="AQ112">
        <v>0</v>
      </c>
      <c r="AR112">
        <v>4</v>
      </c>
      <c r="AS112">
        <v>0</v>
      </c>
      <c r="AT112">
        <v>0</v>
      </c>
      <c r="AU112">
        <v>0</v>
      </c>
      <c r="AV112">
        <v>0</v>
      </c>
      <c r="AW112">
        <v>0</v>
      </c>
      <c r="AY112">
        <v>0</v>
      </c>
      <c r="BA112">
        <v>0</v>
      </c>
      <c r="BB112">
        <v>0</v>
      </c>
      <c r="BC112">
        <v>0</v>
      </c>
      <c r="BD112">
        <v>0</v>
      </c>
      <c r="BF112">
        <v>0</v>
      </c>
      <c r="BG112">
        <v>2958465</v>
      </c>
      <c r="BH112">
        <v>0</v>
      </c>
      <c r="BI112">
        <v>0</v>
      </c>
    </row>
    <row r="113" spans="1:61" hidden="1" x14ac:dyDescent="0.25">
      <c r="A113">
        <f t="shared" si="5"/>
        <v>0</v>
      </c>
      <c r="B113">
        <v>180707</v>
      </c>
      <c r="C113" t="s">
        <v>852</v>
      </c>
      <c r="D113">
        <v>22030171</v>
      </c>
      <c r="E113" t="s">
        <v>3</v>
      </c>
      <c r="F113">
        <v>1999</v>
      </c>
      <c r="H113">
        <v>56</v>
      </c>
      <c r="I113">
        <v>156</v>
      </c>
      <c r="J113">
        <v>44706</v>
      </c>
      <c r="K113">
        <v>44711</v>
      </c>
      <c r="L113">
        <v>2958465</v>
      </c>
      <c r="M113" s="2">
        <v>44714</v>
      </c>
      <c r="N113" t="s">
        <v>82</v>
      </c>
      <c r="O113" t="s">
        <v>83</v>
      </c>
      <c r="P113">
        <v>1</v>
      </c>
      <c r="Q113">
        <v>4</v>
      </c>
      <c r="R113">
        <v>0</v>
      </c>
      <c r="S113">
        <v>0</v>
      </c>
      <c r="T113">
        <v>10</v>
      </c>
      <c r="V113" t="s">
        <v>2</v>
      </c>
      <c r="W113" t="s">
        <v>6</v>
      </c>
      <c r="X113">
        <v>2</v>
      </c>
      <c r="Y113" t="s">
        <v>91</v>
      </c>
      <c r="Z113">
        <v>0</v>
      </c>
      <c r="AB113">
        <v>0</v>
      </c>
      <c r="AF113">
        <v>8</v>
      </c>
      <c r="AG113" s="7">
        <v>44719.525694444441</v>
      </c>
      <c r="AH113">
        <v>8</v>
      </c>
      <c r="AJ113">
        <v>7</v>
      </c>
      <c r="AK113">
        <v>0</v>
      </c>
      <c r="AL113">
        <v>3</v>
      </c>
      <c r="AN113">
        <v>3</v>
      </c>
      <c r="AO113">
        <v>0</v>
      </c>
      <c r="AP113">
        <v>0</v>
      </c>
      <c r="AQ113">
        <v>0</v>
      </c>
      <c r="AR113">
        <v>6</v>
      </c>
      <c r="AS113">
        <v>0</v>
      </c>
      <c r="AT113">
        <v>0</v>
      </c>
      <c r="AU113">
        <v>0</v>
      </c>
      <c r="AV113">
        <v>0</v>
      </c>
      <c r="AW113">
        <v>0</v>
      </c>
      <c r="AY113">
        <v>0</v>
      </c>
      <c r="BA113">
        <v>0</v>
      </c>
      <c r="BB113">
        <v>0</v>
      </c>
      <c r="BC113">
        <v>0</v>
      </c>
      <c r="BD113">
        <v>0</v>
      </c>
      <c r="BF113">
        <v>0</v>
      </c>
      <c r="BG113">
        <v>2958465</v>
      </c>
      <c r="BH113">
        <v>0</v>
      </c>
      <c r="BI113">
        <v>0</v>
      </c>
    </row>
    <row r="114" spans="1:61" hidden="1" x14ac:dyDescent="0.25">
      <c r="A114">
        <f t="shared" si="5"/>
        <v>0</v>
      </c>
      <c r="B114">
        <v>180938</v>
      </c>
      <c r="C114" t="s">
        <v>854</v>
      </c>
      <c r="D114">
        <v>22030674</v>
      </c>
      <c r="E114" t="s">
        <v>3</v>
      </c>
      <c r="F114">
        <v>1993</v>
      </c>
      <c r="H114">
        <v>56</v>
      </c>
      <c r="I114">
        <v>158</v>
      </c>
      <c r="J114">
        <v>44707</v>
      </c>
      <c r="K114">
        <v>44710</v>
      </c>
      <c r="L114">
        <v>2958465</v>
      </c>
      <c r="M114" s="2">
        <v>44713</v>
      </c>
      <c r="N114" t="s">
        <v>82</v>
      </c>
      <c r="O114" t="s">
        <v>97</v>
      </c>
      <c r="P114">
        <v>1</v>
      </c>
      <c r="Q114">
        <v>9</v>
      </c>
      <c r="R114">
        <v>0</v>
      </c>
      <c r="S114">
        <v>0</v>
      </c>
      <c r="T114">
        <v>0</v>
      </c>
      <c r="U114">
        <v>3</v>
      </c>
      <c r="V114" t="s">
        <v>2</v>
      </c>
      <c r="W114" t="s">
        <v>11</v>
      </c>
      <c r="X114">
        <v>2</v>
      </c>
      <c r="Y114" t="s">
        <v>91</v>
      </c>
      <c r="Z114">
        <v>0</v>
      </c>
      <c r="AB114">
        <v>0</v>
      </c>
      <c r="AD114">
        <v>48.64</v>
      </c>
      <c r="AE114">
        <v>0.20699999999999999</v>
      </c>
      <c r="AF114">
        <v>18</v>
      </c>
      <c r="AG114" s="7">
        <v>44721.522222222222</v>
      </c>
      <c r="AH114">
        <v>13</v>
      </c>
      <c r="AJ114">
        <v>10</v>
      </c>
      <c r="AK114">
        <v>0</v>
      </c>
      <c r="AL114">
        <v>6</v>
      </c>
      <c r="AN114">
        <v>3</v>
      </c>
      <c r="AO114">
        <v>0</v>
      </c>
      <c r="AP114">
        <v>0</v>
      </c>
      <c r="AQ114">
        <v>0</v>
      </c>
      <c r="AR114">
        <v>2</v>
      </c>
      <c r="AS114">
        <v>0</v>
      </c>
      <c r="AT114">
        <v>0</v>
      </c>
      <c r="AU114">
        <v>0</v>
      </c>
      <c r="AV114">
        <v>0</v>
      </c>
      <c r="AW114">
        <v>0</v>
      </c>
      <c r="AY114">
        <v>0</v>
      </c>
      <c r="BA114">
        <v>0</v>
      </c>
      <c r="BB114">
        <v>0</v>
      </c>
      <c r="BC114">
        <v>0</v>
      </c>
      <c r="BD114">
        <v>0</v>
      </c>
      <c r="BF114">
        <v>0</v>
      </c>
      <c r="BG114">
        <v>2958465</v>
      </c>
      <c r="BH114">
        <v>0</v>
      </c>
      <c r="BI114">
        <v>0</v>
      </c>
    </row>
    <row r="115" spans="1:61" hidden="1" x14ac:dyDescent="0.25">
      <c r="A115">
        <f t="shared" si="5"/>
        <v>0</v>
      </c>
      <c r="B115">
        <v>180970</v>
      </c>
      <c r="C115" t="s">
        <v>855</v>
      </c>
      <c r="D115">
        <v>22030753</v>
      </c>
      <c r="E115" t="s">
        <v>3</v>
      </c>
      <c r="F115">
        <v>1985</v>
      </c>
      <c r="H115">
        <v>82</v>
      </c>
      <c r="I115">
        <v>165</v>
      </c>
      <c r="J115">
        <v>44708</v>
      </c>
      <c r="K115">
        <v>44710</v>
      </c>
      <c r="L115">
        <v>2958465</v>
      </c>
      <c r="M115" s="2">
        <v>44713</v>
      </c>
      <c r="N115" t="s">
        <v>82</v>
      </c>
      <c r="O115" t="s">
        <v>97</v>
      </c>
      <c r="P115">
        <v>1</v>
      </c>
      <c r="Q115">
        <v>6</v>
      </c>
      <c r="R115">
        <v>1</v>
      </c>
      <c r="S115">
        <v>0</v>
      </c>
      <c r="T115">
        <v>10</v>
      </c>
      <c r="U115">
        <v>6</v>
      </c>
      <c r="V115" t="s">
        <v>2</v>
      </c>
      <c r="W115" t="s">
        <v>6</v>
      </c>
      <c r="X115">
        <v>2</v>
      </c>
      <c r="Y115" t="s">
        <v>91</v>
      </c>
      <c r="Z115">
        <v>0</v>
      </c>
      <c r="AB115">
        <v>0</v>
      </c>
      <c r="AF115">
        <v>11</v>
      </c>
      <c r="AG115" s="7">
        <v>44718.510416666664</v>
      </c>
      <c r="AH115">
        <v>8</v>
      </c>
      <c r="AJ115">
        <v>6</v>
      </c>
      <c r="AK115">
        <v>1</v>
      </c>
      <c r="AL115">
        <v>1</v>
      </c>
      <c r="AN115">
        <v>1</v>
      </c>
      <c r="AO115">
        <v>0</v>
      </c>
      <c r="AP115">
        <v>0</v>
      </c>
      <c r="AQ115">
        <v>0</v>
      </c>
      <c r="AR115">
        <v>3</v>
      </c>
      <c r="AS115">
        <v>0</v>
      </c>
      <c r="AT115">
        <v>0</v>
      </c>
      <c r="AU115">
        <v>0</v>
      </c>
      <c r="AV115">
        <v>0</v>
      </c>
      <c r="AW115">
        <v>0</v>
      </c>
      <c r="AY115">
        <v>0</v>
      </c>
      <c r="BA115">
        <v>0</v>
      </c>
      <c r="BB115">
        <v>0</v>
      </c>
      <c r="BC115">
        <v>0</v>
      </c>
      <c r="BD115">
        <v>0</v>
      </c>
      <c r="BF115">
        <v>0</v>
      </c>
      <c r="BG115">
        <v>2958465</v>
      </c>
      <c r="BH115">
        <v>0</v>
      </c>
      <c r="BI115">
        <v>0</v>
      </c>
    </row>
    <row r="116" spans="1:61" hidden="1" x14ac:dyDescent="0.25">
      <c r="A116">
        <f t="shared" si="5"/>
        <v>0</v>
      </c>
      <c r="B116">
        <v>182855</v>
      </c>
      <c r="C116" t="s">
        <v>864</v>
      </c>
      <c r="D116">
        <v>22035374</v>
      </c>
      <c r="E116" t="s">
        <v>3</v>
      </c>
      <c r="F116">
        <v>1992</v>
      </c>
      <c r="H116">
        <v>48</v>
      </c>
      <c r="I116">
        <v>160</v>
      </c>
      <c r="J116">
        <v>44732</v>
      </c>
      <c r="K116">
        <v>44733</v>
      </c>
      <c r="L116">
        <v>2958465</v>
      </c>
      <c r="M116" s="2">
        <v>44736</v>
      </c>
      <c r="N116" t="s">
        <v>82</v>
      </c>
      <c r="O116" t="s">
        <v>97</v>
      </c>
      <c r="P116">
        <v>1</v>
      </c>
      <c r="Q116">
        <v>7.5</v>
      </c>
      <c r="R116">
        <v>0</v>
      </c>
      <c r="S116">
        <v>0</v>
      </c>
      <c r="T116">
        <v>0</v>
      </c>
      <c r="U116">
        <v>5</v>
      </c>
      <c r="V116" t="s">
        <v>2</v>
      </c>
      <c r="W116" t="s">
        <v>6</v>
      </c>
      <c r="X116">
        <v>2</v>
      </c>
      <c r="Y116" t="s">
        <v>91</v>
      </c>
      <c r="Z116">
        <v>0</v>
      </c>
      <c r="AB116">
        <v>0</v>
      </c>
      <c r="AF116">
        <v>11</v>
      </c>
      <c r="AG116" s="7">
        <v>44741.536805555559</v>
      </c>
      <c r="AH116">
        <v>10</v>
      </c>
      <c r="AJ116">
        <v>8</v>
      </c>
      <c r="AK116">
        <v>0</v>
      </c>
      <c r="AL116">
        <v>4</v>
      </c>
      <c r="AN116">
        <v>2</v>
      </c>
      <c r="AO116">
        <v>0</v>
      </c>
      <c r="AP116">
        <v>0</v>
      </c>
      <c r="AQ116">
        <v>0</v>
      </c>
      <c r="AR116">
        <v>6</v>
      </c>
      <c r="AS116">
        <v>0</v>
      </c>
      <c r="AT116">
        <v>0</v>
      </c>
      <c r="AU116">
        <v>0</v>
      </c>
      <c r="AV116">
        <v>0</v>
      </c>
      <c r="AW116">
        <v>0</v>
      </c>
      <c r="AY116">
        <v>0</v>
      </c>
      <c r="BA116">
        <v>0</v>
      </c>
      <c r="BB116">
        <v>0</v>
      </c>
      <c r="BC116">
        <v>0</v>
      </c>
      <c r="BD116">
        <v>0</v>
      </c>
      <c r="BF116">
        <v>0</v>
      </c>
      <c r="BG116">
        <v>2958465</v>
      </c>
      <c r="BH116">
        <v>0</v>
      </c>
      <c r="BI116">
        <v>0</v>
      </c>
    </row>
    <row r="117" spans="1:61" hidden="1" x14ac:dyDescent="0.25">
      <c r="A117">
        <f t="shared" si="5"/>
        <v>0</v>
      </c>
      <c r="B117">
        <v>187308</v>
      </c>
      <c r="C117" t="s">
        <v>882</v>
      </c>
      <c r="D117">
        <v>22045933</v>
      </c>
      <c r="E117" t="s">
        <v>3</v>
      </c>
      <c r="F117">
        <v>1989</v>
      </c>
      <c r="H117">
        <v>46</v>
      </c>
      <c r="I117">
        <v>162</v>
      </c>
      <c r="J117">
        <v>44796</v>
      </c>
      <c r="K117">
        <v>44797</v>
      </c>
      <c r="L117">
        <v>2958465</v>
      </c>
      <c r="M117" s="2">
        <v>44800</v>
      </c>
      <c r="N117" t="s">
        <v>82</v>
      </c>
      <c r="O117" t="s">
        <v>83</v>
      </c>
      <c r="P117">
        <v>1</v>
      </c>
      <c r="R117">
        <v>0</v>
      </c>
      <c r="S117">
        <v>0</v>
      </c>
      <c r="T117">
        <v>20</v>
      </c>
      <c r="U117">
        <v>2</v>
      </c>
      <c r="V117" t="s">
        <v>2</v>
      </c>
      <c r="W117" t="s">
        <v>6</v>
      </c>
      <c r="X117">
        <v>2</v>
      </c>
      <c r="Y117" t="s">
        <v>91</v>
      </c>
      <c r="Z117">
        <v>0</v>
      </c>
      <c r="AB117">
        <v>0</v>
      </c>
      <c r="AF117">
        <v>20</v>
      </c>
      <c r="AG117" s="7">
        <v>44807.533333333333</v>
      </c>
      <c r="AH117">
        <v>14</v>
      </c>
      <c r="AJ117">
        <v>11</v>
      </c>
      <c r="AK117">
        <v>0</v>
      </c>
      <c r="AL117">
        <v>4</v>
      </c>
      <c r="AN117">
        <v>3</v>
      </c>
      <c r="AO117">
        <v>0</v>
      </c>
      <c r="AP117">
        <v>0</v>
      </c>
      <c r="AQ117">
        <v>2</v>
      </c>
      <c r="AR117">
        <v>6</v>
      </c>
      <c r="AS117">
        <v>0</v>
      </c>
      <c r="AT117">
        <v>0</v>
      </c>
      <c r="AU117">
        <v>0</v>
      </c>
      <c r="AV117">
        <v>0</v>
      </c>
      <c r="AW117">
        <v>0</v>
      </c>
      <c r="AY117">
        <v>0</v>
      </c>
      <c r="BA117">
        <v>0</v>
      </c>
      <c r="BB117">
        <v>0</v>
      </c>
      <c r="BC117">
        <v>0</v>
      </c>
      <c r="BD117">
        <v>0</v>
      </c>
      <c r="BF117">
        <v>0</v>
      </c>
      <c r="BG117">
        <v>2958465</v>
      </c>
      <c r="BH117">
        <v>0</v>
      </c>
      <c r="BI117">
        <v>0</v>
      </c>
    </row>
    <row r="118" spans="1:61" hidden="1" x14ac:dyDescent="0.25">
      <c r="A118">
        <f t="shared" si="5"/>
        <v>0</v>
      </c>
      <c r="B118">
        <v>187423</v>
      </c>
      <c r="C118" t="s">
        <v>883</v>
      </c>
      <c r="D118">
        <v>22046235</v>
      </c>
      <c r="E118" t="s">
        <v>3</v>
      </c>
      <c r="F118">
        <v>1992</v>
      </c>
      <c r="H118">
        <v>69</v>
      </c>
      <c r="I118">
        <v>160</v>
      </c>
      <c r="J118">
        <v>44777</v>
      </c>
      <c r="K118">
        <v>44778</v>
      </c>
      <c r="L118">
        <v>2958465</v>
      </c>
      <c r="M118" s="2">
        <v>44786</v>
      </c>
      <c r="N118" t="s">
        <v>90</v>
      </c>
      <c r="O118" t="s">
        <v>83</v>
      </c>
      <c r="P118">
        <v>2</v>
      </c>
      <c r="Q118" t="s">
        <v>884</v>
      </c>
      <c r="R118">
        <v>0</v>
      </c>
      <c r="S118">
        <v>0</v>
      </c>
      <c r="T118">
        <v>0</v>
      </c>
      <c r="U118">
        <v>11</v>
      </c>
      <c r="V118" t="s">
        <v>2</v>
      </c>
      <c r="W118" t="s">
        <v>6</v>
      </c>
      <c r="X118">
        <v>7</v>
      </c>
      <c r="Y118" t="s">
        <v>261</v>
      </c>
      <c r="Z118">
        <v>0</v>
      </c>
      <c r="AB118">
        <v>0</v>
      </c>
      <c r="AD118">
        <v>67.63</v>
      </c>
      <c r="AE118">
        <v>7.0000000000000007E-2</v>
      </c>
      <c r="AF118">
        <v>32</v>
      </c>
      <c r="AG118" s="7">
        <v>44793.510416666664</v>
      </c>
      <c r="AH118">
        <v>26</v>
      </c>
      <c r="AJ118">
        <v>16</v>
      </c>
      <c r="AK118">
        <v>0</v>
      </c>
      <c r="AL118">
        <v>2</v>
      </c>
      <c r="AN118">
        <v>3</v>
      </c>
      <c r="AO118">
        <v>0</v>
      </c>
      <c r="AP118">
        <v>0</v>
      </c>
      <c r="AQ118">
        <v>1</v>
      </c>
      <c r="AR118">
        <v>5</v>
      </c>
      <c r="AS118">
        <v>0</v>
      </c>
      <c r="AT118">
        <v>0</v>
      </c>
      <c r="AU118">
        <v>0</v>
      </c>
      <c r="AV118">
        <v>0</v>
      </c>
      <c r="AW118">
        <v>0</v>
      </c>
      <c r="AY118">
        <v>0</v>
      </c>
      <c r="BA118">
        <v>0</v>
      </c>
      <c r="BB118">
        <v>0</v>
      </c>
      <c r="BC118">
        <v>0</v>
      </c>
      <c r="BD118">
        <v>0</v>
      </c>
      <c r="BF118">
        <v>0</v>
      </c>
      <c r="BG118">
        <v>2958465</v>
      </c>
      <c r="BH118">
        <v>0</v>
      </c>
      <c r="BI118">
        <v>0</v>
      </c>
    </row>
    <row r="119" spans="1:61" hidden="1" x14ac:dyDescent="0.25">
      <c r="A119">
        <f t="shared" si="5"/>
        <v>0</v>
      </c>
      <c r="B119">
        <v>188358</v>
      </c>
      <c r="C119" t="s">
        <v>897</v>
      </c>
      <c r="D119">
        <v>22048653</v>
      </c>
      <c r="E119" t="s">
        <v>3</v>
      </c>
      <c r="F119">
        <v>1995</v>
      </c>
      <c r="H119">
        <v>56</v>
      </c>
      <c r="I119">
        <v>160</v>
      </c>
      <c r="J119">
        <v>44789</v>
      </c>
      <c r="K119">
        <v>2958465</v>
      </c>
      <c r="L119">
        <v>2958465</v>
      </c>
      <c r="M119" s="2">
        <v>44793</v>
      </c>
      <c r="N119" t="s">
        <v>82</v>
      </c>
      <c r="O119" t="s">
        <v>83</v>
      </c>
      <c r="P119">
        <v>1</v>
      </c>
      <c r="R119">
        <v>0</v>
      </c>
      <c r="S119">
        <v>0</v>
      </c>
      <c r="T119">
        <v>0</v>
      </c>
      <c r="U119">
        <v>4</v>
      </c>
      <c r="V119" t="s">
        <v>2</v>
      </c>
      <c r="W119" t="s">
        <v>11</v>
      </c>
      <c r="X119">
        <v>2</v>
      </c>
      <c r="Y119" t="s">
        <v>91</v>
      </c>
      <c r="Z119">
        <v>0</v>
      </c>
      <c r="AB119">
        <v>0</v>
      </c>
      <c r="AF119">
        <v>10</v>
      </c>
      <c r="AG119" s="7">
        <v>44798.442361111112</v>
      </c>
      <c r="AH119">
        <v>4</v>
      </c>
      <c r="AJ119">
        <v>2</v>
      </c>
      <c r="AK119">
        <v>0</v>
      </c>
      <c r="AL119">
        <v>0</v>
      </c>
      <c r="AN119">
        <v>2</v>
      </c>
      <c r="AO119">
        <v>0</v>
      </c>
      <c r="AP119">
        <v>0</v>
      </c>
      <c r="AQ119">
        <v>0</v>
      </c>
      <c r="AR119">
        <v>2</v>
      </c>
      <c r="AS119">
        <v>0</v>
      </c>
      <c r="AT119">
        <v>0</v>
      </c>
      <c r="AU119">
        <v>0</v>
      </c>
      <c r="AV119">
        <v>0</v>
      </c>
      <c r="AW119">
        <v>0</v>
      </c>
      <c r="AY119">
        <v>0</v>
      </c>
      <c r="BA119">
        <v>0</v>
      </c>
      <c r="BB119">
        <v>0</v>
      </c>
      <c r="BC119">
        <v>0</v>
      </c>
      <c r="BD119">
        <v>0</v>
      </c>
      <c r="BF119">
        <v>0</v>
      </c>
      <c r="BG119">
        <v>2958465</v>
      </c>
      <c r="BH119">
        <v>0</v>
      </c>
      <c r="BI119">
        <v>0</v>
      </c>
    </row>
    <row r="120" spans="1:61" hidden="1" x14ac:dyDescent="0.25">
      <c r="A120">
        <f t="shared" si="5"/>
        <v>0</v>
      </c>
      <c r="B120">
        <v>190319</v>
      </c>
      <c r="C120" t="s">
        <v>907</v>
      </c>
      <c r="D120">
        <v>22053809</v>
      </c>
      <c r="E120" t="s">
        <v>3</v>
      </c>
      <c r="F120">
        <v>1992</v>
      </c>
      <c r="H120">
        <v>61</v>
      </c>
      <c r="I120">
        <v>157</v>
      </c>
      <c r="J120">
        <v>44827</v>
      </c>
      <c r="K120">
        <v>44832</v>
      </c>
      <c r="L120">
        <v>2958465</v>
      </c>
      <c r="M120" s="2">
        <v>44835</v>
      </c>
      <c r="N120" t="s">
        <v>82</v>
      </c>
      <c r="O120" t="s">
        <v>83</v>
      </c>
      <c r="P120">
        <v>1</v>
      </c>
      <c r="Q120">
        <v>8.5</v>
      </c>
      <c r="R120">
        <v>0</v>
      </c>
      <c r="S120">
        <v>0</v>
      </c>
      <c r="T120">
        <v>10</v>
      </c>
      <c r="U120">
        <v>2</v>
      </c>
      <c r="V120" t="s">
        <v>2</v>
      </c>
      <c r="W120" t="s">
        <v>7</v>
      </c>
      <c r="X120">
        <v>2</v>
      </c>
      <c r="Y120" t="s">
        <v>91</v>
      </c>
      <c r="Z120">
        <v>0</v>
      </c>
      <c r="AB120">
        <v>0</v>
      </c>
      <c r="AF120">
        <v>11</v>
      </c>
      <c r="AG120" s="7">
        <v>44840.51666666667</v>
      </c>
      <c r="AH120">
        <v>5</v>
      </c>
      <c r="AJ120">
        <v>3</v>
      </c>
      <c r="AK120">
        <v>0</v>
      </c>
      <c r="AL120">
        <v>2</v>
      </c>
      <c r="AN120">
        <v>1</v>
      </c>
      <c r="AO120">
        <v>0</v>
      </c>
      <c r="AP120">
        <v>0</v>
      </c>
      <c r="AQ120">
        <v>0</v>
      </c>
      <c r="AR120">
        <v>4</v>
      </c>
      <c r="AS120">
        <v>0</v>
      </c>
      <c r="AT120">
        <v>0</v>
      </c>
      <c r="AU120">
        <v>0</v>
      </c>
      <c r="AV120">
        <v>0</v>
      </c>
      <c r="AW120">
        <v>0</v>
      </c>
      <c r="AY120">
        <v>0</v>
      </c>
      <c r="BA120">
        <v>0</v>
      </c>
      <c r="BB120">
        <v>0</v>
      </c>
      <c r="BC120">
        <v>0</v>
      </c>
      <c r="BD120">
        <v>0</v>
      </c>
      <c r="BF120">
        <v>0</v>
      </c>
      <c r="BG120">
        <v>2958465</v>
      </c>
      <c r="BH120">
        <v>0</v>
      </c>
      <c r="BI120">
        <v>0</v>
      </c>
    </row>
    <row r="121" spans="1:61" hidden="1" x14ac:dyDescent="0.25">
      <c r="A121">
        <f t="shared" si="5"/>
        <v>0</v>
      </c>
      <c r="B121">
        <v>191185</v>
      </c>
      <c r="C121" t="s">
        <v>911</v>
      </c>
      <c r="D121">
        <v>22056096</v>
      </c>
      <c r="E121" t="s">
        <v>3</v>
      </c>
      <c r="F121">
        <v>1990</v>
      </c>
      <c r="H121">
        <v>60</v>
      </c>
      <c r="I121">
        <v>165</v>
      </c>
      <c r="J121">
        <v>44868</v>
      </c>
      <c r="K121">
        <v>44869</v>
      </c>
      <c r="L121">
        <v>2958465</v>
      </c>
      <c r="M121" s="2">
        <v>44872</v>
      </c>
      <c r="N121" t="s">
        <v>82</v>
      </c>
      <c r="O121" t="s">
        <v>97</v>
      </c>
      <c r="P121">
        <v>1</v>
      </c>
      <c r="Q121">
        <v>13</v>
      </c>
      <c r="R121">
        <v>0</v>
      </c>
      <c r="S121">
        <v>0</v>
      </c>
      <c r="T121" t="s">
        <v>79</v>
      </c>
      <c r="U121" t="s">
        <v>79</v>
      </c>
      <c r="V121" t="s">
        <v>2</v>
      </c>
      <c r="W121" t="s">
        <v>11</v>
      </c>
      <c r="X121">
        <v>2</v>
      </c>
      <c r="Y121" t="s">
        <v>91</v>
      </c>
      <c r="Z121">
        <v>0</v>
      </c>
      <c r="AB121">
        <v>0</v>
      </c>
      <c r="AF121">
        <v>10</v>
      </c>
      <c r="AG121" s="7">
        <v>44879.421527777777</v>
      </c>
      <c r="AH121">
        <v>7</v>
      </c>
      <c r="AJ121">
        <v>6</v>
      </c>
      <c r="AK121">
        <v>0</v>
      </c>
      <c r="AL121">
        <v>2</v>
      </c>
      <c r="AN121">
        <v>2</v>
      </c>
      <c r="AO121">
        <v>0</v>
      </c>
      <c r="AP121">
        <v>0</v>
      </c>
      <c r="AQ121">
        <v>1</v>
      </c>
      <c r="AR121">
        <v>3</v>
      </c>
      <c r="AS121">
        <v>0</v>
      </c>
      <c r="AT121">
        <v>0</v>
      </c>
      <c r="AU121">
        <v>0</v>
      </c>
      <c r="AV121">
        <v>0</v>
      </c>
      <c r="AW121">
        <v>0</v>
      </c>
      <c r="AY121">
        <v>0</v>
      </c>
      <c r="BA121">
        <v>0</v>
      </c>
      <c r="BB121">
        <v>0</v>
      </c>
      <c r="BC121">
        <v>0</v>
      </c>
      <c r="BD121">
        <v>0</v>
      </c>
      <c r="BF121">
        <v>0</v>
      </c>
      <c r="BG121">
        <v>2958465</v>
      </c>
      <c r="BH121">
        <v>0</v>
      </c>
      <c r="BI121">
        <v>0</v>
      </c>
    </row>
    <row r="122" spans="1:61" hidden="1" x14ac:dyDescent="0.25">
      <c r="A122">
        <f t="shared" si="5"/>
        <v>0</v>
      </c>
      <c r="B122">
        <v>191991</v>
      </c>
      <c r="C122" t="s">
        <v>913</v>
      </c>
      <c r="D122">
        <v>22058198</v>
      </c>
      <c r="E122" t="s">
        <v>3</v>
      </c>
      <c r="F122">
        <v>1993</v>
      </c>
      <c r="H122">
        <v>50</v>
      </c>
      <c r="I122">
        <v>154</v>
      </c>
      <c r="J122">
        <v>44837</v>
      </c>
      <c r="K122">
        <v>44839</v>
      </c>
      <c r="L122">
        <v>2958465</v>
      </c>
      <c r="M122" s="2">
        <v>44842</v>
      </c>
      <c r="N122" t="s">
        <v>82</v>
      </c>
      <c r="O122" t="s">
        <v>83</v>
      </c>
      <c r="P122">
        <v>1</v>
      </c>
      <c r="Q122">
        <v>15</v>
      </c>
      <c r="R122">
        <v>0</v>
      </c>
      <c r="S122">
        <v>0</v>
      </c>
      <c r="T122">
        <v>0</v>
      </c>
      <c r="U122">
        <v>2</v>
      </c>
      <c r="V122" t="s">
        <v>2</v>
      </c>
      <c r="W122" t="s">
        <v>6</v>
      </c>
      <c r="X122">
        <v>2</v>
      </c>
      <c r="Y122" t="s">
        <v>91</v>
      </c>
      <c r="Z122">
        <v>0</v>
      </c>
      <c r="AB122">
        <v>0</v>
      </c>
      <c r="AF122">
        <v>13</v>
      </c>
      <c r="AG122" s="7">
        <v>44847.4375</v>
      </c>
      <c r="AH122">
        <v>8</v>
      </c>
      <c r="AJ122">
        <v>6</v>
      </c>
      <c r="AK122">
        <v>0</v>
      </c>
      <c r="AL122">
        <v>5</v>
      </c>
      <c r="AN122">
        <v>0</v>
      </c>
      <c r="AO122">
        <v>0</v>
      </c>
      <c r="AP122">
        <v>0</v>
      </c>
      <c r="AQ122">
        <v>0</v>
      </c>
      <c r="AR122">
        <v>5</v>
      </c>
      <c r="AS122">
        <v>0</v>
      </c>
      <c r="AT122">
        <v>0</v>
      </c>
      <c r="AU122">
        <v>0</v>
      </c>
      <c r="AV122">
        <v>0</v>
      </c>
      <c r="AW122">
        <v>0</v>
      </c>
      <c r="AY122">
        <v>0</v>
      </c>
      <c r="BA122">
        <v>0</v>
      </c>
      <c r="BB122">
        <v>0</v>
      </c>
      <c r="BC122">
        <v>0</v>
      </c>
      <c r="BD122">
        <v>0</v>
      </c>
      <c r="BF122">
        <v>0</v>
      </c>
      <c r="BG122">
        <v>2958465</v>
      </c>
      <c r="BH122">
        <v>0</v>
      </c>
      <c r="BI122">
        <v>0</v>
      </c>
    </row>
    <row r="123" spans="1:61" hidden="1" x14ac:dyDescent="0.25">
      <c r="A123">
        <f t="shared" si="5"/>
        <v>0</v>
      </c>
      <c r="B123">
        <v>193050</v>
      </c>
      <c r="C123" t="s">
        <v>921</v>
      </c>
      <c r="D123">
        <v>22060900</v>
      </c>
      <c r="E123" t="s">
        <v>3</v>
      </c>
      <c r="F123">
        <v>1991</v>
      </c>
      <c r="H123">
        <v>53</v>
      </c>
      <c r="I123">
        <v>158</v>
      </c>
      <c r="J123">
        <v>44845</v>
      </c>
      <c r="K123">
        <v>44846</v>
      </c>
      <c r="L123">
        <v>2958465</v>
      </c>
      <c r="M123" s="2">
        <v>44849</v>
      </c>
      <c r="N123" t="s">
        <v>90</v>
      </c>
      <c r="O123" t="s">
        <v>83</v>
      </c>
      <c r="P123">
        <v>1</v>
      </c>
      <c r="Q123">
        <v>8</v>
      </c>
      <c r="R123">
        <v>0</v>
      </c>
      <c r="S123">
        <v>0</v>
      </c>
      <c r="T123">
        <v>0</v>
      </c>
      <c r="U123">
        <v>7</v>
      </c>
      <c r="V123" t="s">
        <v>8</v>
      </c>
      <c r="W123" t="s">
        <v>6</v>
      </c>
      <c r="X123">
        <v>2</v>
      </c>
      <c r="Y123" t="s">
        <v>91</v>
      </c>
      <c r="Z123">
        <v>0</v>
      </c>
      <c r="AB123">
        <v>0</v>
      </c>
      <c r="AF123">
        <v>16</v>
      </c>
      <c r="AG123" s="7">
        <v>44854.54791666667</v>
      </c>
      <c r="AH123">
        <v>11</v>
      </c>
      <c r="AJ123">
        <v>9</v>
      </c>
      <c r="AK123">
        <v>0</v>
      </c>
      <c r="AL123">
        <v>2</v>
      </c>
      <c r="AN123">
        <v>2</v>
      </c>
      <c r="AO123">
        <v>0</v>
      </c>
      <c r="AP123">
        <v>0</v>
      </c>
      <c r="AQ123">
        <v>0</v>
      </c>
      <c r="AR123">
        <v>4</v>
      </c>
      <c r="AS123">
        <v>0</v>
      </c>
      <c r="AT123">
        <v>0</v>
      </c>
      <c r="AU123">
        <v>0</v>
      </c>
      <c r="AV123">
        <v>0</v>
      </c>
      <c r="AW123">
        <v>0</v>
      </c>
      <c r="AY123">
        <v>0</v>
      </c>
      <c r="BA123">
        <v>0</v>
      </c>
      <c r="BB123">
        <v>0</v>
      </c>
      <c r="BC123">
        <v>0</v>
      </c>
      <c r="BD123">
        <v>0</v>
      </c>
      <c r="BF123">
        <v>0</v>
      </c>
      <c r="BG123">
        <v>2958465</v>
      </c>
      <c r="BH123">
        <v>0</v>
      </c>
      <c r="BI123">
        <v>0</v>
      </c>
    </row>
    <row r="124" spans="1:61" hidden="1" x14ac:dyDescent="0.25">
      <c r="A124">
        <f t="shared" si="5"/>
        <v>0</v>
      </c>
      <c r="B124">
        <v>198178</v>
      </c>
      <c r="C124" t="s">
        <v>954</v>
      </c>
      <c r="D124">
        <v>22074317</v>
      </c>
      <c r="E124" t="s">
        <v>3</v>
      </c>
      <c r="F124">
        <v>1993</v>
      </c>
      <c r="H124">
        <v>56</v>
      </c>
      <c r="I124">
        <v>160</v>
      </c>
      <c r="J124">
        <v>44908</v>
      </c>
      <c r="K124">
        <v>44911</v>
      </c>
      <c r="L124">
        <v>2958465</v>
      </c>
      <c r="M124" s="2">
        <v>44914</v>
      </c>
      <c r="N124" t="s">
        <v>82</v>
      </c>
      <c r="O124" t="s">
        <v>83</v>
      </c>
      <c r="P124">
        <v>1</v>
      </c>
      <c r="R124">
        <v>0</v>
      </c>
      <c r="S124">
        <v>0</v>
      </c>
      <c r="T124">
        <v>10</v>
      </c>
      <c r="U124">
        <v>4</v>
      </c>
      <c r="V124" t="s">
        <v>8</v>
      </c>
      <c r="W124" t="s">
        <v>6</v>
      </c>
      <c r="X124">
        <v>2</v>
      </c>
      <c r="Y124" t="s">
        <v>91</v>
      </c>
      <c r="Z124">
        <v>0</v>
      </c>
      <c r="AB124">
        <v>0</v>
      </c>
      <c r="AF124">
        <v>15</v>
      </c>
      <c r="AG124" s="7">
        <v>44922.515277777777</v>
      </c>
      <c r="AH124">
        <v>9</v>
      </c>
      <c r="AJ124">
        <v>8</v>
      </c>
      <c r="AK124">
        <v>1</v>
      </c>
      <c r="AL124">
        <v>4</v>
      </c>
      <c r="AN124">
        <v>2</v>
      </c>
      <c r="AO124">
        <v>0</v>
      </c>
      <c r="AP124">
        <v>1</v>
      </c>
      <c r="AQ124">
        <v>0</v>
      </c>
      <c r="AR124">
        <v>1</v>
      </c>
      <c r="AS124">
        <v>0</v>
      </c>
      <c r="AT124">
        <v>0</v>
      </c>
      <c r="AU124">
        <v>0</v>
      </c>
      <c r="AV124">
        <v>0</v>
      </c>
      <c r="AW124">
        <v>0</v>
      </c>
      <c r="AY124">
        <v>0</v>
      </c>
      <c r="BA124">
        <v>0</v>
      </c>
      <c r="BB124">
        <v>0</v>
      </c>
      <c r="BC124">
        <v>0</v>
      </c>
      <c r="BD124">
        <v>0</v>
      </c>
      <c r="BF124">
        <v>0</v>
      </c>
      <c r="BG124">
        <v>2958465</v>
      </c>
      <c r="BH124">
        <v>0</v>
      </c>
      <c r="BI124">
        <v>0</v>
      </c>
    </row>
    <row r="125" spans="1:61" hidden="1" x14ac:dyDescent="0.25">
      <c r="A125">
        <f t="shared" si="5"/>
        <v>0</v>
      </c>
      <c r="B125">
        <v>395</v>
      </c>
      <c r="C125">
        <v>11800345</v>
      </c>
      <c r="D125">
        <v>18422592</v>
      </c>
      <c r="E125" t="s">
        <v>3</v>
      </c>
      <c r="F125">
        <v>1998</v>
      </c>
      <c r="H125">
        <v>68</v>
      </c>
      <c r="I125">
        <v>152</v>
      </c>
      <c r="J125" s="2">
        <v>43378</v>
      </c>
      <c r="K125" s="2">
        <v>2958465</v>
      </c>
      <c r="L125" s="2">
        <v>43386</v>
      </c>
      <c r="M125" s="2">
        <v>43388</v>
      </c>
      <c r="N125" t="s">
        <v>81</v>
      </c>
      <c r="P125">
        <v>1</v>
      </c>
      <c r="R125">
        <v>0</v>
      </c>
      <c r="S125">
        <v>0</v>
      </c>
      <c r="T125">
        <v>0</v>
      </c>
      <c r="U125">
        <v>1</v>
      </c>
      <c r="V125" t="s">
        <v>2</v>
      </c>
      <c r="W125" t="s">
        <v>6</v>
      </c>
      <c r="X125">
        <v>0</v>
      </c>
      <c r="Z125">
        <v>0</v>
      </c>
      <c r="AB125">
        <v>0</v>
      </c>
      <c r="AF125">
        <v>26</v>
      </c>
      <c r="AG125" s="4">
        <v>43391</v>
      </c>
      <c r="AH125">
        <v>8</v>
      </c>
      <c r="AJ125">
        <v>4</v>
      </c>
      <c r="AK125" s="1">
        <v>0</v>
      </c>
      <c r="AL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 t="s">
        <v>79</v>
      </c>
      <c r="AV125" t="s">
        <v>79</v>
      </c>
      <c r="AW125" t="s">
        <v>79</v>
      </c>
      <c r="AX125">
        <v>0</v>
      </c>
      <c r="AY125">
        <v>0</v>
      </c>
      <c r="BA125">
        <v>0</v>
      </c>
      <c r="BB125">
        <v>0</v>
      </c>
      <c r="BC125">
        <v>0</v>
      </c>
      <c r="BD125">
        <v>0</v>
      </c>
      <c r="BF125">
        <v>0</v>
      </c>
      <c r="BG125" s="2">
        <v>2958465</v>
      </c>
      <c r="BH125">
        <v>0</v>
      </c>
      <c r="BI125">
        <v>0</v>
      </c>
    </row>
    <row r="126" spans="1:61" hidden="1" x14ac:dyDescent="0.25">
      <c r="A126">
        <f t="shared" si="5"/>
        <v>0</v>
      </c>
      <c r="B126">
        <v>561</v>
      </c>
      <c r="C126">
        <v>11800482</v>
      </c>
      <c r="D126">
        <v>18716356</v>
      </c>
      <c r="E126" t="s">
        <v>3</v>
      </c>
      <c r="F126">
        <v>1988</v>
      </c>
      <c r="H126">
        <v>65</v>
      </c>
      <c r="I126">
        <v>152</v>
      </c>
      <c r="J126" s="2">
        <v>43474</v>
      </c>
      <c r="K126" s="2">
        <v>43476</v>
      </c>
      <c r="L126" s="2">
        <v>43477</v>
      </c>
      <c r="M126" s="2">
        <v>43479</v>
      </c>
      <c r="N126" t="s">
        <v>82</v>
      </c>
      <c r="O126" t="s">
        <v>83</v>
      </c>
      <c r="P126">
        <v>1</v>
      </c>
      <c r="R126">
        <v>0</v>
      </c>
      <c r="S126">
        <v>0</v>
      </c>
      <c r="T126">
        <v>0</v>
      </c>
      <c r="U126">
        <v>3</v>
      </c>
      <c r="V126" t="s">
        <v>2</v>
      </c>
      <c r="W126" t="s">
        <v>6</v>
      </c>
      <c r="X126">
        <v>2</v>
      </c>
      <c r="Y126">
        <v>30</v>
      </c>
      <c r="Z126">
        <v>0</v>
      </c>
      <c r="AB126">
        <v>0</v>
      </c>
      <c r="AF126">
        <v>27</v>
      </c>
      <c r="AG126" s="4">
        <v>43486</v>
      </c>
      <c r="AH126">
        <v>11</v>
      </c>
      <c r="AJ126">
        <v>9</v>
      </c>
      <c r="AK126" s="1">
        <v>1</v>
      </c>
      <c r="AL126">
        <v>5</v>
      </c>
      <c r="AN126">
        <v>3</v>
      </c>
      <c r="AO126">
        <v>0</v>
      </c>
      <c r="AP126">
        <v>0</v>
      </c>
      <c r="AQ126">
        <v>0</v>
      </c>
      <c r="AR126">
        <v>6</v>
      </c>
      <c r="AS126">
        <v>0</v>
      </c>
      <c r="AT126">
        <v>0</v>
      </c>
      <c r="AU126" t="s">
        <v>79</v>
      </c>
      <c r="AV126" t="s">
        <v>79</v>
      </c>
      <c r="AW126" t="s">
        <v>79</v>
      </c>
      <c r="AY126">
        <v>0</v>
      </c>
      <c r="BA126">
        <v>0</v>
      </c>
      <c r="BB126">
        <v>0</v>
      </c>
      <c r="BC126">
        <v>0</v>
      </c>
      <c r="BD126">
        <v>0</v>
      </c>
      <c r="BF126">
        <v>0</v>
      </c>
      <c r="BG126" s="2">
        <v>2958199</v>
      </c>
      <c r="BH126">
        <v>0</v>
      </c>
      <c r="BI126">
        <v>0</v>
      </c>
    </row>
    <row r="127" spans="1:61" hidden="1" x14ac:dyDescent="0.25">
      <c r="A127">
        <f t="shared" si="5"/>
        <v>0</v>
      </c>
      <c r="B127">
        <v>660</v>
      </c>
      <c r="C127">
        <v>11800581</v>
      </c>
      <c r="D127">
        <v>17721711</v>
      </c>
      <c r="E127" t="s">
        <v>3</v>
      </c>
      <c r="F127">
        <v>1991</v>
      </c>
      <c r="H127">
        <v>46</v>
      </c>
      <c r="I127">
        <v>150</v>
      </c>
      <c r="J127" s="2">
        <v>43382</v>
      </c>
      <c r="K127" s="2">
        <v>2958465</v>
      </c>
      <c r="L127" s="2">
        <v>43387</v>
      </c>
      <c r="M127" s="2">
        <v>43389</v>
      </c>
      <c r="N127" t="s">
        <v>81</v>
      </c>
      <c r="P127">
        <v>1</v>
      </c>
      <c r="R127">
        <v>0</v>
      </c>
      <c r="S127">
        <v>0</v>
      </c>
      <c r="T127">
        <v>0</v>
      </c>
      <c r="U127" t="s">
        <v>84</v>
      </c>
      <c r="V127" t="s">
        <v>2</v>
      </c>
      <c r="W127" t="s">
        <v>6</v>
      </c>
      <c r="X127">
        <v>0</v>
      </c>
      <c r="Z127">
        <v>0</v>
      </c>
      <c r="AB127">
        <v>0</v>
      </c>
      <c r="AF127">
        <v>11</v>
      </c>
      <c r="AG127" s="4">
        <v>43392</v>
      </c>
      <c r="AH127">
        <v>7</v>
      </c>
      <c r="AJ127">
        <v>4</v>
      </c>
      <c r="AK127" s="1">
        <v>0</v>
      </c>
      <c r="AL127">
        <v>0</v>
      </c>
      <c r="AN127">
        <v>0</v>
      </c>
      <c r="AO127">
        <v>0</v>
      </c>
      <c r="AP127">
        <v>0</v>
      </c>
      <c r="AQ127">
        <v>0</v>
      </c>
      <c r="AR127">
        <v>2</v>
      </c>
      <c r="AS127">
        <v>0</v>
      </c>
      <c r="AT127">
        <v>0</v>
      </c>
      <c r="AU127" t="s">
        <v>79</v>
      </c>
      <c r="AV127" t="s">
        <v>79</v>
      </c>
      <c r="AW127" t="s">
        <v>79</v>
      </c>
      <c r="AX127">
        <v>278.60000000000002</v>
      </c>
      <c r="AY127">
        <v>1</v>
      </c>
      <c r="BA127">
        <v>0</v>
      </c>
      <c r="BB127">
        <v>0</v>
      </c>
      <c r="BC127">
        <v>0</v>
      </c>
      <c r="BD127">
        <v>0</v>
      </c>
      <c r="BF127">
        <v>0</v>
      </c>
      <c r="BG127" s="2">
        <v>43126</v>
      </c>
      <c r="BH127">
        <v>0</v>
      </c>
      <c r="BI127">
        <v>0</v>
      </c>
    </row>
    <row r="128" spans="1:61" hidden="1" x14ac:dyDescent="0.25">
      <c r="A128">
        <f t="shared" si="5"/>
        <v>0</v>
      </c>
      <c r="B128">
        <v>684</v>
      </c>
      <c r="C128">
        <v>11800605</v>
      </c>
      <c r="D128">
        <v>18721241</v>
      </c>
      <c r="E128" t="s">
        <v>3</v>
      </c>
      <c r="F128">
        <v>1992</v>
      </c>
      <c r="H128">
        <v>52</v>
      </c>
      <c r="I128">
        <v>150</v>
      </c>
      <c r="J128" s="2">
        <v>43382</v>
      </c>
      <c r="K128" s="2">
        <v>2958465</v>
      </c>
      <c r="L128" s="2">
        <v>43388</v>
      </c>
      <c r="M128" s="2">
        <v>43390</v>
      </c>
      <c r="N128" t="s">
        <v>81</v>
      </c>
      <c r="P128">
        <v>1</v>
      </c>
      <c r="R128">
        <v>0</v>
      </c>
      <c r="S128">
        <v>0</v>
      </c>
      <c r="T128">
        <v>0</v>
      </c>
      <c r="U128">
        <v>3</v>
      </c>
      <c r="V128" t="s">
        <v>2</v>
      </c>
      <c r="W128" t="s">
        <v>6</v>
      </c>
      <c r="X128">
        <v>0</v>
      </c>
      <c r="Z128">
        <v>0</v>
      </c>
      <c r="AB128">
        <v>0</v>
      </c>
      <c r="AF128">
        <v>11</v>
      </c>
      <c r="AG128" s="4">
        <v>43395</v>
      </c>
      <c r="AH128">
        <v>9</v>
      </c>
      <c r="AJ128">
        <v>3</v>
      </c>
      <c r="AK128" s="1">
        <v>0</v>
      </c>
      <c r="AL128">
        <v>3</v>
      </c>
      <c r="AN128">
        <v>0</v>
      </c>
      <c r="AO128">
        <v>0</v>
      </c>
      <c r="AP128">
        <v>0</v>
      </c>
      <c r="AQ128">
        <v>0</v>
      </c>
      <c r="AR128">
        <v>1</v>
      </c>
      <c r="AS128">
        <v>2</v>
      </c>
      <c r="AT128">
        <v>0</v>
      </c>
      <c r="AU128" t="s">
        <v>79</v>
      </c>
      <c r="AV128" t="s">
        <v>79</v>
      </c>
      <c r="AW128" t="s">
        <v>79</v>
      </c>
      <c r="AX128">
        <v>0</v>
      </c>
      <c r="AY128">
        <v>0</v>
      </c>
      <c r="BA128">
        <v>0</v>
      </c>
      <c r="BB128">
        <v>0</v>
      </c>
      <c r="BC128">
        <v>0</v>
      </c>
      <c r="BD128">
        <v>0</v>
      </c>
      <c r="BF128">
        <v>0</v>
      </c>
      <c r="BG128" s="2">
        <v>2958465</v>
      </c>
      <c r="BH128">
        <v>0</v>
      </c>
      <c r="BI128">
        <v>0</v>
      </c>
    </row>
    <row r="129" spans="1:61" hidden="1" x14ac:dyDescent="0.25">
      <c r="A129">
        <f t="shared" si="5"/>
        <v>0</v>
      </c>
      <c r="B129">
        <v>734</v>
      </c>
      <c r="C129">
        <v>11800655</v>
      </c>
      <c r="D129">
        <v>18901821</v>
      </c>
      <c r="E129" t="s">
        <v>3</v>
      </c>
      <c r="F129">
        <v>1991</v>
      </c>
      <c r="H129">
        <v>44</v>
      </c>
      <c r="I129">
        <v>152</v>
      </c>
      <c r="J129" s="2">
        <v>43594</v>
      </c>
      <c r="K129" s="2">
        <v>43598</v>
      </c>
      <c r="L129" s="2">
        <v>43600</v>
      </c>
      <c r="M129" s="2">
        <v>43602</v>
      </c>
      <c r="N129" t="s">
        <v>81</v>
      </c>
      <c r="O129" t="s">
        <v>85</v>
      </c>
      <c r="P129">
        <v>1</v>
      </c>
      <c r="Q129">
        <v>7</v>
      </c>
      <c r="R129">
        <v>0</v>
      </c>
      <c r="S129">
        <v>0</v>
      </c>
      <c r="T129">
        <v>10</v>
      </c>
      <c r="U129">
        <v>2</v>
      </c>
      <c r="V129" t="s">
        <v>2</v>
      </c>
      <c r="W129" t="s">
        <v>7</v>
      </c>
      <c r="X129">
        <v>0</v>
      </c>
      <c r="Y129" t="s">
        <v>86</v>
      </c>
      <c r="Z129">
        <v>0</v>
      </c>
      <c r="AB129">
        <v>0</v>
      </c>
      <c r="AF129">
        <v>20</v>
      </c>
      <c r="AG129" s="4">
        <v>43605</v>
      </c>
      <c r="AH129">
        <v>15</v>
      </c>
      <c r="AJ129">
        <v>8</v>
      </c>
      <c r="AK129" s="1">
        <v>0</v>
      </c>
      <c r="AL129">
        <v>3</v>
      </c>
      <c r="AN129">
        <v>1</v>
      </c>
      <c r="AO129">
        <v>0</v>
      </c>
      <c r="AP129">
        <v>0</v>
      </c>
      <c r="AQ129">
        <v>0</v>
      </c>
      <c r="AR129">
        <v>7</v>
      </c>
      <c r="AS129">
        <v>2</v>
      </c>
      <c r="AT129">
        <v>0</v>
      </c>
      <c r="AU129">
        <v>0</v>
      </c>
      <c r="AV129">
        <v>0</v>
      </c>
      <c r="AW129">
        <v>0</v>
      </c>
      <c r="AX129">
        <v>1231</v>
      </c>
      <c r="AY129">
        <v>1</v>
      </c>
      <c r="AZ129" t="s">
        <v>87</v>
      </c>
      <c r="BA129">
        <v>1</v>
      </c>
      <c r="BB129">
        <v>0</v>
      </c>
      <c r="BC129">
        <v>1</v>
      </c>
      <c r="BD129">
        <v>0</v>
      </c>
      <c r="BF129">
        <v>0</v>
      </c>
      <c r="BG129" s="2">
        <v>43342</v>
      </c>
      <c r="BH129">
        <v>2.9</v>
      </c>
      <c r="BI129">
        <v>0</v>
      </c>
    </row>
    <row r="130" spans="1:61" hidden="1" x14ac:dyDescent="0.25">
      <c r="A130">
        <f t="shared" si="5"/>
        <v>0</v>
      </c>
      <c r="B130">
        <v>742</v>
      </c>
      <c r="C130">
        <v>11800663</v>
      </c>
      <c r="D130">
        <v>18417584</v>
      </c>
      <c r="E130" t="s">
        <v>3</v>
      </c>
      <c r="F130">
        <v>1993</v>
      </c>
      <c r="H130">
        <v>65</v>
      </c>
      <c r="I130">
        <v>165</v>
      </c>
      <c r="J130" s="2">
        <v>43370</v>
      </c>
      <c r="K130" s="2">
        <v>2958465</v>
      </c>
      <c r="L130" s="2">
        <v>2958465</v>
      </c>
      <c r="M130" s="2">
        <v>43376</v>
      </c>
      <c r="N130" t="s">
        <v>82</v>
      </c>
      <c r="P130">
        <v>1</v>
      </c>
      <c r="R130">
        <v>0</v>
      </c>
      <c r="S130">
        <v>0</v>
      </c>
      <c r="T130">
        <v>0</v>
      </c>
      <c r="U130">
        <v>1.5</v>
      </c>
      <c r="V130" t="s">
        <v>2</v>
      </c>
      <c r="W130" t="s">
        <v>6</v>
      </c>
      <c r="X130">
        <v>0</v>
      </c>
      <c r="Z130">
        <v>0</v>
      </c>
      <c r="AB130">
        <v>0</v>
      </c>
      <c r="AF130">
        <v>47</v>
      </c>
      <c r="AG130" s="4">
        <v>43382</v>
      </c>
      <c r="AH130">
        <v>31</v>
      </c>
      <c r="AJ130">
        <v>24</v>
      </c>
      <c r="AK130" s="1">
        <v>0</v>
      </c>
      <c r="AL130">
        <v>2</v>
      </c>
      <c r="AN130">
        <v>1</v>
      </c>
      <c r="AO130">
        <v>0</v>
      </c>
      <c r="AP130">
        <v>3</v>
      </c>
      <c r="AQ130">
        <v>4</v>
      </c>
      <c r="AR130">
        <v>3</v>
      </c>
      <c r="AS130">
        <v>2</v>
      </c>
      <c r="AT130">
        <v>0</v>
      </c>
      <c r="AU130" t="s">
        <v>79</v>
      </c>
      <c r="AV130" t="s">
        <v>79</v>
      </c>
      <c r="AW130" t="s">
        <v>79</v>
      </c>
      <c r="AX130">
        <v>0</v>
      </c>
      <c r="AY130">
        <v>0</v>
      </c>
      <c r="BA130">
        <v>0</v>
      </c>
      <c r="BB130">
        <v>0</v>
      </c>
      <c r="BC130">
        <v>0</v>
      </c>
      <c r="BD130">
        <v>0</v>
      </c>
      <c r="BF130">
        <v>0</v>
      </c>
      <c r="BG130" s="2">
        <v>2958465</v>
      </c>
      <c r="BH130">
        <v>0</v>
      </c>
      <c r="BI130">
        <v>0</v>
      </c>
    </row>
    <row r="131" spans="1:61" hidden="1" x14ac:dyDescent="0.25">
      <c r="A131">
        <f t="shared" ref="A131:A194" si="6">IF(C131=C130,A130+1,0)</f>
        <v>0</v>
      </c>
      <c r="B131">
        <v>761</v>
      </c>
      <c r="C131">
        <v>11800682</v>
      </c>
      <c r="D131">
        <v>18423434</v>
      </c>
      <c r="E131" t="s">
        <v>3</v>
      </c>
      <c r="F131">
        <v>1989</v>
      </c>
      <c r="H131">
        <v>70</v>
      </c>
      <c r="I131">
        <v>160</v>
      </c>
      <c r="J131" s="2">
        <v>43372</v>
      </c>
      <c r="K131" s="2">
        <v>2958465</v>
      </c>
      <c r="L131" s="2">
        <v>2958465</v>
      </c>
      <c r="M131" s="2">
        <v>43378</v>
      </c>
      <c r="N131" t="s">
        <v>82</v>
      </c>
      <c r="P131">
        <v>1</v>
      </c>
      <c r="R131">
        <v>0</v>
      </c>
      <c r="S131">
        <v>0</v>
      </c>
      <c r="T131">
        <v>10</v>
      </c>
      <c r="U131">
        <v>1</v>
      </c>
      <c r="V131" t="s">
        <v>2</v>
      </c>
      <c r="W131" t="s">
        <v>6</v>
      </c>
      <c r="X131">
        <v>0</v>
      </c>
      <c r="Z131">
        <v>0</v>
      </c>
      <c r="AB131">
        <v>0</v>
      </c>
      <c r="AF131">
        <v>12</v>
      </c>
      <c r="AG131" s="4">
        <v>43381</v>
      </c>
      <c r="AH131">
        <v>8</v>
      </c>
      <c r="AJ131">
        <v>6</v>
      </c>
      <c r="AK131" s="1">
        <v>0</v>
      </c>
      <c r="AL131">
        <v>0</v>
      </c>
      <c r="AN131">
        <v>0</v>
      </c>
      <c r="AO131">
        <v>0</v>
      </c>
      <c r="AP131">
        <v>0</v>
      </c>
      <c r="AQ131">
        <v>0</v>
      </c>
      <c r="AR131">
        <v>3</v>
      </c>
      <c r="AS131">
        <v>0</v>
      </c>
      <c r="AT131">
        <v>0</v>
      </c>
      <c r="AU131" t="s">
        <v>79</v>
      </c>
      <c r="AV131" t="s">
        <v>79</v>
      </c>
      <c r="AW131" t="s">
        <v>79</v>
      </c>
      <c r="AX131">
        <v>98.16</v>
      </c>
      <c r="AY131">
        <v>1</v>
      </c>
      <c r="BA131">
        <v>0</v>
      </c>
      <c r="BB131">
        <v>0</v>
      </c>
      <c r="BC131">
        <v>0</v>
      </c>
      <c r="BD131">
        <v>7</v>
      </c>
      <c r="BE131" t="s">
        <v>88</v>
      </c>
      <c r="BF131">
        <v>0</v>
      </c>
      <c r="BG131" s="2">
        <v>43645</v>
      </c>
      <c r="BH131">
        <v>0</v>
      </c>
      <c r="BI131">
        <v>0</v>
      </c>
    </row>
    <row r="132" spans="1:61" hidden="1" x14ac:dyDescent="0.25">
      <c r="A132">
        <f t="shared" si="6"/>
        <v>0</v>
      </c>
      <c r="B132">
        <v>802</v>
      </c>
      <c r="C132">
        <v>11800723</v>
      </c>
      <c r="D132">
        <v>18412541</v>
      </c>
      <c r="E132" t="s">
        <v>3</v>
      </c>
      <c r="F132">
        <v>1986</v>
      </c>
      <c r="H132">
        <v>50</v>
      </c>
      <c r="I132">
        <v>156</v>
      </c>
      <c r="J132" s="2">
        <v>43377</v>
      </c>
      <c r="K132" s="2">
        <v>2958465</v>
      </c>
      <c r="L132" s="2">
        <v>2958465</v>
      </c>
      <c r="M132" s="2">
        <v>43382</v>
      </c>
      <c r="N132" t="s">
        <v>79</v>
      </c>
      <c r="P132">
        <v>4</v>
      </c>
      <c r="R132">
        <v>0</v>
      </c>
      <c r="S132">
        <v>0</v>
      </c>
      <c r="T132">
        <v>0</v>
      </c>
      <c r="U132">
        <v>3.5</v>
      </c>
      <c r="V132" t="s">
        <v>2</v>
      </c>
      <c r="W132" t="s">
        <v>6</v>
      </c>
      <c r="X132">
        <v>0</v>
      </c>
      <c r="Z132">
        <v>0</v>
      </c>
      <c r="AB132">
        <v>0</v>
      </c>
      <c r="AF132">
        <v>0</v>
      </c>
      <c r="AG132" s="4">
        <v>43382</v>
      </c>
      <c r="AH132">
        <v>0</v>
      </c>
      <c r="AJ132">
        <v>0</v>
      </c>
      <c r="AK132" s="1">
        <v>0</v>
      </c>
      <c r="AL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 t="s">
        <v>79</v>
      </c>
      <c r="AV132" t="s">
        <v>79</v>
      </c>
      <c r="AW132" t="s">
        <v>79</v>
      </c>
      <c r="AX132" t="s">
        <v>79</v>
      </c>
      <c r="AY132">
        <v>0</v>
      </c>
      <c r="BA132">
        <v>0</v>
      </c>
      <c r="BB132">
        <v>0</v>
      </c>
      <c r="BC132">
        <v>0</v>
      </c>
      <c r="BD132" t="s">
        <v>79</v>
      </c>
      <c r="BE132" t="s">
        <v>79</v>
      </c>
      <c r="BF132" t="s">
        <v>79</v>
      </c>
      <c r="BG132" s="2">
        <v>2958465</v>
      </c>
      <c r="BH132">
        <v>0</v>
      </c>
      <c r="BI132">
        <v>0</v>
      </c>
    </row>
    <row r="133" spans="1:61" hidden="1" x14ac:dyDescent="0.25">
      <c r="A133">
        <f t="shared" si="6"/>
        <v>0</v>
      </c>
      <c r="B133">
        <v>862</v>
      </c>
      <c r="C133">
        <v>11800783</v>
      </c>
      <c r="D133">
        <v>18425813</v>
      </c>
      <c r="E133" t="s">
        <v>3</v>
      </c>
      <c r="F133">
        <v>1993</v>
      </c>
      <c r="H133">
        <v>49</v>
      </c>
      <c r="I133">
        <v>159</v>
      </c>
      <c r="J133" s="2">
        <v>43892</v>
      </c>
      <c r="K133" s="2">
        <v>43894</v>
      </c>
      <c r="L133" s="2">
        <v>2958465</v>
      </c>
      <c r="M133" s="2">
        <v>43897</v>
      </c>
      <c r="N133" t="s">
        <v>81</v>
      </c>
      <c r="O133" t="s">
        <v>83</v>
      </c>
      <c r="P133">
        <v>1</v>
      </c>
      <c r="R133">
        <v>0</v>
      </c>
      <c r="S133">
        <v>0</v>
      </c>
      <c r="T133">
        <v>0</v>
      </c>
      <c r="U133" t="s">
        <v>89</v>
      </c>
      <c r="V133" t="s">
        <v>2</v>
      </c>
      <c r="W133" t="s">
        <v>6</v>
      </c>
      <c r="X133">
        <v>2</v>
      </c>
      <c r="Y133">
        <v>300</v>
      </c>
      <c r="Z133">
        <v>0</v>
      </c>
      <c r="AB133">
        <v>0</v>
      </c>
      <c r="AF133">
        <v>12</v>
      </c>
      <c r="AG133" s="4">
        <v>43902</v>
      </c>
      <c r="AH133">
        <v>6</v>
      </c>
      <c r="AJ133">
        <v>5</v>
      </c>
      <c r="AK133" s="1">
        <v>0</v>
      </c>
      <c r="AL133">
        <v>3</v>
      </c>
      <c r="AN133">
        <v>1</v>
      </c>
      <c r="AO133">
        <v>0</v>
      </c>
      <c r="AP133">
        <v>0</v>
      </c>
      <c r="AQ133">
        <v>0</v>
      </c>
      <c r="AR133">
        <v>4</v>
      </c>
      <c r="AS133">
        <v>0</v>
      </c>
      <c r="AT133">
        <v>0</v>
      </c>
      <c r="AU133">
        <v>0</v>
      </c>
      <c r="AV133">
        <v>0</v>
      </c>
      <c r="AW133">
        <v>0</v>
      </c>
      <c r="AY133">
        <v>0</v>
      </c>
      <c r="BA133">
        <v>0</v>
      </c>
      <c r="BB133">
        <v>0</v>
      </c>
      <c r="BC133">
        <v>0</v>
      </c>
      <c r="BD133">
        <v>0</v>
      </c>
      <c r="BF133">
        <v>0</v>
      </c>
      <c r="BG133" s="2">
        <v>2958465</v>
      </c>
      <c r="BH133">
        <v>0</v>
      </c>
      <c r="BI133">
        <v>0</v>
      </c>
    </row>
    <row r="134" spans="1:61" hidden="1" x14ac:dyDescent="0.25">
      <c r="A134">
        <f t="shared" si="6"/>
        <v>0</v>
      </c>
      <c r="B134">
        <v>1285</v>
      </c>
      <c r="C134">
        <v>11801206</v>
      </c>
      <c r="D134">
        <v>18428682</v>
      </c>
      <c r="E134" t="s">
        <v>3</v>
      </c>
      <c r="F134">
        <v>1996</v>
      </c>
      <c r="H134">
        <v>61</v>
      </c>
      <c r="I134">
        <v>165</v>
      </c>
      <c r="J134" s="2">
        <v>43423</v>
      </c>
      <c r="K134" s="2">
        <v>43425</v>
      </c>
      <c r="L134" s="2">
        <v>43427</v>
      </c>
      <c r="M134" s="2">
        <v>43429</v>
      </c>
      <c r="N134" t="s">
        <v>81</v>
      </c>
      <c r="O134" t="s">
        <v>93</v>
      </c>
      <c r="P134">
        <v>1</v>
      </c>
      <c r="Q134" t="s">
        <v>94</v>
      </c>
      <c r="R134">
        <v>0</v>
      </c>
      <c r="S134">
        <v>0</v>
      </c>
      <c r="T134">
        <v>10</v>
      </c>
      <c r="U134">
        <v>1</v>
      </c>
      <c r="V134" t="s">
        <v>8</v>
      </c>
      <c r="W134" t="s">
        <v>11</v>
      </c>
      <c r="X134">
        <v>2</v>
      </c>
      <c r="Y134" t="s">
        <v>91</v>
      </c>
      <c r="Z134">
        <v>0</v>
      </c>
      <c r="AB134">
        <v>0</v>
      </c>
      <c r="AF134">
        <v>17</v>
      </c>
      <c r="AG134" s="4">
        <v>43433</v>
      </c>
      <c r="AH134">
        <v>11</v>
      </c>
      <c r="AJ134">
        <v>5</v>
      </c>
      <c r="AK134" s="1">
        <v>0</v>
      </c>
      <c r="AL134">
        <v>0</v>
      </c>
      <c r="AN134">
        <v>0</v>
      </c>
      <c r="AO134">
        <v>0</v>
      </c>
      <c r="AP134">
        <v>0</v>
      </c>
      <c r="AQ134">
        <v>0</v>
      </c>
      <c r="AR134">
        <v>8</v>
      </c>
      <c r="AS134">
        <v>0</v>
      </c>
      <c r="AT134">
        <v>0</v>
      </c>
      <c r="AU134">
        <v>0</v>
      </c>
      <c r="AV134">
        <v>0</v>
      </c>
      <c r="AW134">
        <v>0</v>
      </c>
      <c r="AY134">
        <v>0</v>
      </c>
      <c r="BA134">
        <v>0</v>
      </c>
      <c r="BB134">
        <v>0</v>
      </c>
      <c r="BC134">
        <v>0</v>
      </c>
      <c r="BD134">
        <v>0</v>
      </c>
      <c r="BF134" t="s">
        <v>79</v>
      </c>
      <c r="BG134" s="2">
        <v>2958465</v>
      </c>
      <c r="BH134">
        <v>0</v>
      </c>
      <c r="BI134">
        <v>0</v>
      </c>
    </row>
    <row r="135" spans="1:61" hidden="1" x14ac:dyDescent="0.25">
      <c r="A135">
        <f t="shared" si="6"/>
        <v>0</v>
      </c>
      <c r="B135">
        <v>1459</v>
      </c>
      <c r="C135">
        <v>11801379</v>
      </c>
      <c r="D135">
        <v>18429615</v>
      </c>
      <c r="E135" t="s">
        <v>3</v>
      </c>
      <c r="F135">
        <v>1993</v>
      </c>
      <c r="H135">
        <v>75</v>
      </c>
      <c r="I135">
        <v>158</v>
      </c>
      <c r="J135" s="2">
        <v>43437</v>
      </c>
      <c r="K135" s="2">
        <v>43441</v>
      </c>
      <c r="L135" s="2">
        <v>43444</v>
      </c>
      <c r="M135" s="2">
        <v>43446</v>
      </c>
      <c r="N135" t="s">
        <v>81</v>
      </c>
      <c r="P135">
        <v>1</v>
      </c>
      <c r="Q135">
        <v>6</v>
      </c>
      <c r="R135">
        <v>0</v>
      </c>
      <c r="S135">
        <v>0</v>
      </c>
      <c r="T135">
        <v>10</v>
      </c>
      <c r="U135">
        <v>2</v>
      </c>
      <c r="V135" t="s">
        <v>2</v>
      </c>
      <c r="W135" t="s">
        <v>6</v>
      </c>
      <c r="X135">
        <v>150</v>
      </c>
      <c r="Y135">
        <v>450</v>
      </c>
      <c r="Z135">
        <v>0</v>
      </c>
      <c r="AB135">
        <v>0</v>
      </c>
      <c r="AF135">
        <v>9</v>
      </c>
      <c r="AG135" s="4">
        <v>43449</v>
      </c>
      <c r="AH135">
        <v>6</v>
      </c>
      <c r="AJ135">
        <v>1</v>
      </c>
      <c r="AK135" s="1">
        <v>0</v>
      </c>
      <c r="AL135">
        <v>0</v>
      </c>
      <c r="AN135">
        <v>0</v>
      </c>
      <c r="AO135">
        <v>0</v>
      </c>
      <c r="AP135">
        <v>0</v>
      </c>
      <c r="AQ135">
        <v>0</v>
      </c>
      <c r="AR135">
        <v>2</v>
      </c>
      <c r="AS135">
        <v>0</v>
      </c>
      <c r="AT135">
        <v>0</v>
      </c>
      <c r="AU135" t="s">
        <v>79</v>
      </c>
      <c r="AV135" t="s">
        <v>79</v>
      </c>
      <c r="AW135" t="s">
        <v>79</v>
      </c>
      <c r="AY135">
        <v>0</v>
      </c>
      <c r="BA135">
        <v>0</v>
      </c>
      <c r="BB135">
        <v>0</v>
      </c>
      <c r="BC135">
        <v>0</v>
      </c>
      <c r="BD135">
        <v>0</v>
      </c>
      <c r="BF135">
        <v>0</v>
      </c>
      <c r="BG135" s="2">
        <v>2958465</v>
      </c>
      <c r="BH135">
        <v>0</v>
      </c>
      <c r="BI135">
        <v>0</v>
      </c>
    </row>
    <row r="136" spans="1:61" hidden="1" x14ac:dyDescent="0.25">
      <c r="A136">
        <f t="shared" si="6"/>
        <v>0</v>
      </c>
      <c r="B136">
        <v>1476</v>
      </c>
      <c r="C136">
        <v>11801396</v>
      </c>
      <c r="D136">
        <v>18502976</v>
      </c>
      <c r="E136" t="s">
        <v>3</v>
      </c>
      <c r="F136">
        <v>1992</v>
      </c>
      <c r="H136">
        <v>65</v>
      </c>
      <c r="I136">
        <v>153</v>
      </c>
      <c r="J136" s="2">
        <v>43439</v>
      </c>
      <c r="K136" s="2">
        <v>43442</v>
      </c>
      <c r="L136" s="2">
        <v>43444</v>
      </c>
      <c r="M136" s="2">
        <v>43446</v>
      </c>
      <c r="N136" t="s">
        <v>95</v>
      </c>
      <c r="P136">
        <v>1</v>
      </c>
      <c r="R136">
        <v>0</v>
      </c>
      <c r="S136">
        <v>0</v>
      </c>
      <c r="T136">
        <v>0</v>
      </c>
      <c r="U136">
        <v>3</v>
      </c>
      <c r="V136" t="s">
        <v>2</v>
      </c>
      <c r="W136" t="s">
        <v>6</v>
      </c>
      <c r="X136">
        <v>2</v>
      </c>
      <c r="Y136">
        <v>300</v>
      </c>
      <c r="Z136">
        <v>0</v>
      </c>
      <c r="AB136">
        <v>0</v>
      </c>
      <c r="AF136">
        <v>10</v>
      </c>
      <c r="AG136" s="4">
        <v>43452</v>
      </c>
      <c r="AH136">
        <v>9</v>
      </c>
      <c r="AJ136">
        <v>6</v>
      </c>
      <c r="AK136" s="1">
        <v>1</v>
      </c>
      <c r="AL136">
        <v>4</v>
      </c>
      <c r="AN136">
        <v>1</v>
      </c>
      <c r="AO136">
        <v>0</v>
      </c>
      <c r="AP136">
        <v>0</v>
      </c>
      <c r="AQ136">
        <v>0</v>
      </c>
      <c r="AR136">
        <v>3</v>
      </c>
      <c r="AS136">
        <v>2</v>
      </c>
      <c r="AT136">
        <v>0</v>
      </c>
      <c r="AU136" t="s">
        <v>79</v>
      </c>
      <c r="AV136" t="s">
        <v>79</v>
      </c>
      <c r="AW136" t="s">
        <v>79</v>
      </c>
      <c r="AY136">
        <v>0</v>
      </c>
      <c r="BA136">
        <v>0</v>
      </c>
      <c r="BB136">
        <v>0</v>
      </c>
      <c r="BC136">
        <v>0</v>
      </c>
      <c r="BD136">
        <v>0</v>
      </c>
      <c r="BF136">
        <v>0</v>
      </c>
      <c r="BG136" s="2">
        <v>2958465</v>
      </c>
      <c r="BH136">
        <v>0</v>
      </c>
      <c r="BI136">
        <v>0</v>
      </c>
    </row>
    <row r="137" spans="1:61" hidden="1" x14ac:dyDescent="0.25">
      <c r="A137">
        <f t="shared" si="6"/>
        <v>0</v>
      </c>
      <c r="B137">
        <v>1484</v>
      </c>
      <c r="C137">
        <v>11801404</v>
      </c>
      <c r="D137">
        <v>18424573</v>
      </c>
      <c r="E137" t="s">
        <v>3</v>
      </c>
      <c r="F137">
        <v>1992</v>
      </c>
      <c r="H137">
        <v>93</v>
      </c>
      <c r="I137">
        <v>173</v>
      </c>
      <c r="J137" s="2">
        <v>43421</v>
      </c>
      <c r="K137" s="2">
        <v>43423</v>
      </c>
      <c r="L137" s="2">
        <v>2958465</v>
      </c>
      <c r="M137" s="2">
        <v>43441</v>
      </c>
      <c r="N137" t="s">
        <v>82</v>
      </c>
      <c r="O137" t="s">
        <v>96</v>
      </c>
      <c r="P137">
        <v>1</v>
      </c>
      <c r="Q137">
        <v>11</v>
      </c>
      <c r="R137">
        <v>0</v>
      </c>
      <c r="S137">
        <v>0</v>
      </c>
      <c r="T137">
        <v>1001</v>
      </c>
      <c r="U137">
        <v>2</v>
      </c>
      <c r="V137" t="s">
        <v>8</v>
      </c>
      <c r="W137" t="s">
        <v>6</v>
      </c>
      <c r="X137">
        <v>0</v>
      </c>
      <c r="Z137">
        <v>16</v>
      </c>
      <c r="AA137">
        <v>1725</v>
      </c>
      <c r="AB137">
        <v>0</v>
      </c>
      <c r="AF137">
        <v>12</v>
      </c>
      <c r="AG137" s="4">
        <v>43930</v>
      </c>
      <c r="AH137">
        <v>3</v>
      </c>
      <c r="AJ137">
        <v>2</v>
      </c>
      <c r="AK137" s="1">
        <v>0</v>
      </c>
      <c r="AL137">
        <v>0</v>
      </c>
      <c r="AN137">
        <v>0</v>
      </c>
      <c r="AO137">
        <v>0</v>
      </c>
      <c r="AP137">
        <v>0</v>
      </c>
      <c r="AQ137">
        <v>0</v>
      </c>
      <c r="AR137">
        <v>2</v>
      </c>
      <c r="AS137">
        <v>0</v>
      </c>
      <c r="AT137">
        <v>0</v>
      </c>
      <c r="AU137">
        <v>0</v>
      </c>
      <c r="AV137">
        <v>0</v>
      </c>
      <c r="AW137">
        <v>0</v>
      </c>
      <c r="AY137">
        <v>0</v>
      </c>
      <c r="BA137">
        <v>0</v>
      </c>
      <c r="BB137">
        <v>0</v>
      </c>
      <c r="BC137">
        <v>0</v>
      </c>
      <c r="BD137">
        <v>0</v>
      </c>
      <c r="BF137">
        <v>0</v>
      </c>
      <c r="BG137" s="2">
        <v>2958465</v>
      </c>
      <c r="BH137">
        <v>0</v>
      </c>
      <c r="BI137">
        <v>0</v>
      </c>
    </row>
    <row r="138" spans="1:61" hidden="1" x14ac:dyDescent="0.25">
      <c r="A138">
        <f t="shared" si="6"/>
        <v>0</v>
      </c>
      <c r="B138">
        <v>1727</v>
      </c>
      <c r="C138">
        <v>11801647</v>
      </c>
      <c r="D138">
        <v>18429724</v>
      </c>
      <c r="E138" t="s">
        <v>3</v>
      </c>
      <c r="F138">
        <v>1994</v>
      </c>
      <c r="H138">
        <v>51</v>
      </c>
      <c r="I138">
        <v>155</v>
      </c>
      <c r="J138" s="2">
        <v>43446</v>
      </c>
      <c r="K138" s="2">
        <v>43447</v>
      </c>
      <c r="L138" s="2">
        <v>43449</v>
      </c>
      <c r="M138" s="2">
        <v>43451</v>
      </c>
      <c r="N138" t="s">
        <v>82</v>
      </c>
      <c r="O138" t="s">
        <v>83</v>
      </c>
      <c r="P138">
        <v>1</v>
      </c>
      <c r="Q138">
        <v>6.5</v>
      </c>
      <c r="R138">
        <v>0</v>
      </c>
      <c r="S138">
        <v>0</v>
      </c>
      <c r="T138">
        <v>1001</v>
      </c>
      <c r="U138">
        <v>3</v>
      </c>
      <c r="V138" t="s">
        <v>19</v>
      </c>
      <c r="W138" t="s">
        <v>6</v>
      </c>
      <c r="X138">
        <v>2</v>
      </c>
      <c r="Y138">
        <v>300</v>
      </c>
      <c r="Z138">
        <v>0</v>
      </c>
      <c r="AB138">
        <v>0</v>
      </c>
      <c r="AF138">
        <v>9</v>
      </c>
      <c r="AG138" s="4">
        <v>43456</v>
      </c>
      <c r="AH138">
        <v>4</v>
      </c>
      <c r="AJ138">
        <v>3</v>
      </c>
      <c r="AK138" s="1">
        <v>0</v>
      </c>
      <c r="AL138">
        <v>0</v>
      </c>
      <c r="AN138">
        <v>0</v>
      </c>
      <c r="AO138">
        <v>0</v>
      </c>
      <c r="AP138">
        <v>0</v>
      </c>
      <c r="AQ138">
        <v>0</v>
      </c>
      <c r="AR138">
        <v>3</v>
      </c>
      <c r="AS138">
        <v>0</v>
      </c>
      <c r="AT138">
        <v>0</v>
      </c>
      <c r="AU138" t="s">
        <v>79</v>
      </c>
      <c r="AV138" t="s">
        <v>79</v>
      </c>
      <c r="AW138" t="s">
        <v>79</v>
      </c>
      <c r="AY138">
        <v>0</v>
      </c>
      <c r="BA138">
        <v>0</v>
      </c>
      <c r="BB138">
        <v>0</v>
      </c>
      <c r="BC138">
        <v>0</v>
      </c>
      <c r="BD138">
        <v>0</v>
      </c>
      <c r="BF138">
        <v>0</v>
      </c>
      <c r="BG138" s="2">
        <v>2958465</v>
      </c>
      <c r="BH138">
        <v>0</v>
      </c>
      <c r="BI138">
        <v>0</v>
      </c>
    </row>
    <row r="139" spans="1:61" hidden="1" x14ac:dyDescent="0.25">
      <c r="A139">
        <f t="shared" si="6"/>
        <v>0</v>
      </c>
      <c r="B139">
        <v>1956</v>
      </c>
      <c r="C139">
        <v>11801876</v>
      </c>
      <c r="D139">
        <v>14002651</v>
      </c>
      <c r="E139" t="s">
        <v>3</v>
      </c>
      <c r="F139">
        <v>1983</v>
      </c>
      <c r="H139">
        <v>0</v>
      </c>
      <c r="I139">
        <v>0</v>
      </c>
      <c r="J139" s="2">
        <v>43453</v>
      </c>
      <c r="K139" s="2">
        <v>43454</v>
      </c>
      <c r="L139" s="2">
        <v>43455</v>
      </c>
      <c r="M139" s="2">
        <v>43457</v>
      </c>
      <c r="N139" t="s">
        <v>82</v>
      </c>
      <c r="O139" t="s">
        <v>96</v>
      </c>
      <c r="P139">
        <v>1</v>
      </c>
      <c r="Q139">
        <v>0</v>
      </c>
      <c r="R139">
        <v>0</v>
      </c>
      <c r="S139">
        <v>0</v>
      </c>
      <c r="T139">
        <v>1011</v>
      </c>
      <c r="U139">
        <v>4</v>
      </c>
      <c r="V139" t="s">
        <v>2</v>
      </c>
      <c r="W139" t="s">
        <v>6</v>
      </c>
      <c r="X139">
        <v>2</v>
      </c>
      <c r="Y139">
        <v>300</v>
      </c>
      <c r="Z139">
        <v>0</v>
      </c>
      <c r="AB139">
        <v>0</v>
      </c>
      <c r="AF139">
        <v>7</v>
      </c>
      <c r="AG139" s="4">
        <v>43462</v>
      </c>
      <c r="AH139">
        <v>4</v>
      </c>
      <c r="AJ139">
        <v>3</v>
      </c>
      <c r="AK139" s="1">
        <v>1</v>
      </c>
      <c r="AL139">
        <v>1</v>
      </c>
      <c r="AN139">
        <v>1</v>
      </c>
      <c r="AO139">
        <v>0</v>
      </c>
      <c r="AP139">
        <v>0</v>
      </c>
      <c r="AQ139">
        <v>0</v>
      </c>
      <c r="AR139">
        <v>3</v>
      </c>
      <c r="AS139">
        <v>0</v>
      </c>
      <c r="AT139">
        <v>0</v>
      </c>
      <c r="AU139" t="s">
        <v>79</v>
      </c>
      <c r="AV139" t="s">
        <v>79</v>
      </c>
      <c r="AW139" t="s">
        <v>79</v>
      </c>
      <c r="AY139">
        <v>0</v>
      </c>
      <c r="BA139">
        <v>0</v>
      </c>
      <c r="BB139">
        <v>0</v>
      </c>
      <c r="BC139">
        <v>0</v>
      </c>
      <c r="BD139">
        <v>0</v>
      </c>
      <c r="BF139">
        <v>0</v>
      </c>
      <c r="BG139" s="2">
        <v>2958465</v>
      </c>
      <c r="BH139">
        <v>0</v>
      </c>
      <c r="BI139">
        <v>0</v>
      </c>
    </row>
    <row r="140" spans="1:61" hidden="1" x14ac:dyDescent="0.25">
      <c r="A140">
        <f t="shared" si="6"/>
        <v>0</v>
      </c>
      <c r="B140">
        <v>1995</v>
      </c>
      <c r="C140">
        <v>11801915</v>
      </c>
      <c r="D140">
        <v>18727102</v>
      </c>
      <c r="E140" t="s">
        <v>3</v>
      </c>
      <c r="F140">
        <v>1988</v>
      </c>
      <c r="H140">
        <v>51</v>
      </c>
      <c r="I140">
        <v>158</v>
      </c>
      <c r="J140" s="2">
        <v>43446</v>
      </c>
      <c r="K140" s="2">
        <v>43453</v>
      </c>
      <c r="L140" s="2">
        <v>43456</v>
      </c>
      <c r="M140" s="2">
        <v>43458</v>
      </c>
      <c r="N140" t="s">
        <v>90</v>
      </c>
      <c r="O140" t="s">
        <v>97</v>
      </c>
      <c r="P140">
        <v>1</v>
      </c>
      <c r="Q140">
        <v>11</v>
      </c>
      <c r="R140">
        <v>1</v>
      </c>
      <c r="S140">
        <v>0</v>
      </c>
      <c r="T140">
        <v>0</v>
      </c>
      <c r="U140">
        <v>2</v>
      </c>
      <c r="V140" t="s">
        <v>2</v>
      </c>
      <c r="W140" t="s">
        <v>6</v>
      </c>
      <c r="X140">
        <v>3</v>
      </c>
      <c r="Y140">
        <v>450</v>
      </c>
      <c r="Z140">
        <v>0</v>
      </c>
      <c r="AB140">
        <v>0</v>
      </c>
      <c r="AF140">
        <v>19</v>
      </c>
      <c r="AG140" s="4">
        <v>43461</v>
      </c>
      <c r="AH140">
        <v>14</v>
      </c>
      <c r="AJ140">
        <v>4</v>
      </c>
      <c r="AK140" s="1">
        <v>0</v>
      </c>
      <c r="AL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 t="s">
        <v>79</v>
      </c>
      <c r="AV140" t="s">
        <v>79</v>
      </c>
      <c r="AW140" t="s">
        <v>79</v>
      </c>
      <c r="AX140">
        <v>4.59</v>
      </c>
      <c r="AY140">
        <v>0</v>
      </c>
      <c r="BA140">
        <v>0</v>
      </c>
      <c r="BB140">
        <v>0</v>
      </c>
      <c r="BC140">
        <v>0</v>
      </c>
      <c r="BD140">
        <v>0</v>
      </c>
      <c r="BF140">
        <v>0</v>
      </c>
      <c r="BG140" s="2">
        <v>2958465</v>
      </c>
      <c r="BH140">
        <v>0</v>
      </c>
      <c r="BI140">
        <v>0</v>
      </c>
    </row>
    <row r="141" spans="1:61" x14ac:dyDescent="0.25">
      <c r="A141">
        <f t="shared" si="6"/>
        <v>0</v>
      </c>
      <c r="B141">
        <v>2636</v>
      </c>
      <c r="C141">
        <v>11902556</v>
      </c>
      <c r="D141">
        <v>17417076</v>
      </c>
      <c r="E141" t="s">
        <v>3</v>
      </c>
      <c r="F141">
        <v>1992</v>
      </c>
      <c r="G141">
        <f t="shared" ref="G141:G142" si="7">YEAR(M141)-F141+1</f>
        <v>28</v>
      </c>
      <c r="H141">
        <v>56</v>
      </c>
      <c r="I141">
        <v>162</v>
      </c>
      <c r="J141" s="2">
        <v>43467</v>
      </c>
      <c r="K141" s="2">
        <v>43468</v>
      </c>
      <c r="L141" s="2">
        <v>2958465</v>
      </c>
      <c r="M141" s="2">
        <v>43471</v>
      </c>
      <c r="N141" t="s">
        <v>82</v>
      </c>
      <c r="O141" t="s">
        <v>96</v>
      </c>
      <c r="P141">
        <v>1</v>
      </c>
      <c r="Q141">
        <v>7</v>
      </c>
      <c r="R141">
        <v>0</v>
      </c>
      <c r="S141">
        <v>0</v>
      </c>
      <c r="T141">
        <v>100</v>
      </c>
      <c r="U141">
        <v>3</v>
      </c>
      <c r="V141" t="s">
        <v>2</v>
      </c>
      <c r="W141" t="s">
        <v>5</v>
      </c>
      <c r="X141">
        <v>2</v>
      </c>
      <c r="Y141">
        <v>300</v>
      </c>
      <c r="Z141">
        <v>0</v>
      </c>
      <c r="AB141">
        <v>0</v>
      </c>
      <c r="AF141">
        <v>17</v>
      </c>
      <c r="AG141" s="4">
        <v>43770.458333333336</v>
      </c>
      <c r="AH141">
        <v>11</v>
      </c>
      <c r="AI141">
        <f t="shared" ref="AI141:AI142" si="8">AH141/AF141</f>
        <v>0.6470588235294118</v>
      </c>
      <c r="AJ141">
        <v>7</v>
      </c>
      <c r="AK141">
        <v>1</v>
      </c>
      <c r="AL141">
        <v>3</v>
      </c>
      <c r="AM141">
        <f>SUM(AK141:AL141)</f>
        <v>4</v>
      </c>
      <c r="AN141">
        <v>0</v>
      </c>
      <c r="AO141">
        <v>0</v>
      </c>
      <c r="AP141">
        <v>0</v>
      </c>
      <c r="AQ141">
        <v>0</v>
      </c>
      <c r="AR141">
        <v>4</v>
      </c>
      <c r="AS141">
        <v>0</v>
      </c>
      <c r="AT141">
        <v>0</v>
      </c>
      <c r="AU141">
        <v>0</v>
      </c>
      <c r="AV141">
        <v>0</v>
      </c>
      <c r="AW141">
        <v>0</v>
      </c>
      <c r="AY141">
        <v>0</v>
      </c>
      <c r="BA141">
        <v>0</v>
      </c>
      <c r="BB141">
        <v>0</v>
      </c>
      <c r="BC141">
        <v>0</v>
      </c>
      <c r="BD141">
        <v>0</v>
      </c>
      <c r="BF141">
        <v>0</v>
      </c>
      <c r="BG141" s="2">
        <v>2958465</v>
      </c>
      <c r="BH141">
        <v>0</v>
      </c>
      <c r="BI141">
        <v>0</v>
      </c>
    </row>
    <row r="142" spans="1:61" hidden="1" x14ac:dyDescent="0.25">
      <c r="A142">
        <f t="shared" si="6"/>
        <v>1</v>
      </c>
      <c r="B142">
        <v>2636</v>
      </c>
      <c r="C142">
        <v>11902556</v>
      </c>
      <c r="D142">
        <v>17417076</v>
      </c>
      <c r="E142" t="s">
        <v>3</v>
      </c>
      <c r="F142">
        <v>1992</v>
      </c>
      <c r="G142">
        <f t="shared" si="7"/>
        <v>29</v>
      </c>
      <c r="H142">
        <v>56</v>
      </c>
      <c r="I142">
        <v>162</v>
      </c>
      <c r="J142" s="2">
        <v>44034</v>
      </c>
      <c r="K142" s="2">
        <v>44036</v>
      </c>
      <c r="L142" s="2">
        <v>2958465</v>
      </c>
      <c r="M142" s="2">
        <v>44039</v>
      </c>
      <c r="N142" t="s">
        <v>82</v>
      </c>
      <c r="O142" t="s">
        <v>83</v>
      </c>
      <c r="P142">
        <v>2</v>
      </c>
      <c r="Q142">
        <v>8.5</v>
      </c>
      <c r="R142">
        <v>0</v>
      </c>
      <c r="S142">
        <v>0</v>
      </c>
      <c r="T142">
        <v>100</v>
      </c>
      <c r="U142">
        <v>3</v>
      </c>
      <c r="V142" t="s">
        <v>2</v>
      </c>
      <c r="W142" t="s">
        <v>6</v>
      </c>
      <c r="X142">
        <v>2</v>
      </c>
      <c r="Y142" t="s">
        <v>91</v>
      </c>
      <c r="Z142">
        <v>0</v>
      </c>
      <c r="AB142">
        <v>0</v>
      </c>
      <c r="AF142">
        <v>43</v>
      </c>
      <c r="AG142" s="4">
        <v>44046</v>
      </c>
      <c r="AH142">
        <v>27</v>
      </c>
      <c r="AI142">
        <f t="shared" si="8"/>
        <v>0.62790697674418605</v>
      </c>
      <c r="AJ142">
        <v>18</v>
      </c>
      <c r="AK142">
        <v>2</v>
      </c>
      <c r="AL142">
        <v>10</v>
      </c>
      <c r="AM142">
        <f>SUM(AK142:AL142)</f>
        <v>12</v>
      </c>
      <c r="AN142">
        <v>4</v>
      </c>
      <c r="AO142">
        <v>0</v>
      </c>
      <c r="AP142">
        <v>2</v>
      </c>
      <c r="AQ142">
        <v>9</v>
      </c>
      <c r="AR142">
        <v>8</v>
      </c>
      <c r="AS142">
        <v>0</v>
      </c>
      <c r="AT142">
        <v>0</v>
      </c>
      <c r="AU142">
        <v>0</v>
      </c>
      <c r="AV142">
        <v>0</v>
      </c>
      <c r="AW142">
        <v>0</v>
      </c>
      <c r="AY142">
        <v>0</v>
      </c>
      <c r="BA142">
        <v>0</v>
      </c>
      <c r="BB142">
        <v>0</v>
      </c>
      <c r="BC142">
        <v>0</v>
      </c>
      <c r="BD142">
        <v>0</v>
      </c>
      <c r="BF142">
        <v>0</v>
      </c>
      <c r="BG142" s="2">
        <v>2958465</v>
      </c>
      <c r="BH142">
        <v>0</v>
      </c>
      <c r="BI142">
        <v>0</v>
      </c>
    </row>
    <row r="143" spans="1:61" hidden="1" x14ac:dyDescent="0.25">
      <c r="A143">
        <f t="shared" si="6"/>
        <v>0</v>
      </c>
      <c r="B143">
        <v>2687</v>
      </c>
      <c r="C143">
        <v>11902607</v>
      </c>
      <c r="D143">
        <v>16403970</v>
      </c>
      <c r="E143" t="s">
        <v>3</v>
      </c>
      <c r="F143">
        <v>1985</v>
      </c>
      <c r="H143">
        <v>55</v>
      </c>
      <c r="I143">
        <v>165</v>
      </c>
      <c r="J143" s="2">
        <v>43594</v>
      </c>
      <c r="K143" s="2">
        <v>43596</v>
      </c>
      <c r="L143" s="2">
        <v>43598</v>
      </c>
      <c r="M143" s="2">
        <v>43600</v>
      </c>
      <c r="N143" t="s">
        <v>81</v>
      </c>
      <c r="O143" t="s">
        <v>83</v>
      </c>
      <c r="P143">
        <v>2</v>
      </c>
      <c r="Q143">
        <v>5</v>
      </c>
      <c r="R143">
        <v>0</v>
      </c>
      <c r="S143">
        <v>0</v>
      </c>
      <c r="T143">
        <v>0</v>
      </c>
      <c r="U143">
        <v>6</v>
      </c>
      <c r="V143" t="s">
        <v>19</v>
      </c>
      <c r="W143" t="s">
        <v>6</v>
      </c>
      <c r="X143">
        <v>0</v>
      </c>
      <c r="Z143">
        <v>0</v>
      </c>
      <c r="AB143">
        <v>0</v>
      </c>
      <c r="AF143">
        <v>6</v>
      </c>
      <c r="AG143" s="4">
        <v>43610</v>
      </c>
      <c r="AH143">
        <v>2</v>
      </c>
      <c r="AJ143">
        <v>1</v>
      </c>
      <c r="AK143" s="1">
        <v>0</v>
      </c>
      <c r="AL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Y143">
        <v>0</v>
      </c>
      <c r="BA143">
        <v>0</v>
      </c>
      <c r="BB143">
        <v>0</v>
      </c>
      <c r="BC143">
        <v>0</v>
      </c>
      <c r="BD143">
        <v>0</v>
      </c>
      <c r="BF143">
        <v>0</v>
      </c>
      <c r="BG143" s="2">
        <v>2958465</v>
      </c>
      <c r="BH143">
        <v>0</v>
      </c>
      <c r="BI143">
        <v>0</v>
      </c>
    </row>
    <row r="144" spans="1:61" hidden="1" x14ac:dyDescent="0.25">
      <c r="A144">
        <f t="shared" si="6"/>
        <v>0</v>
      </c>
      <c r="B144">
        <v>2760</v>
      </c>
      <c r="C144">
        <v>11902680</v>
      </c>
      <c r="D144">
        <v>19400453</v>
      </c>
      <c r="E144" t="s">
        <v>3</v>
      </c>
      <c r="F144">
        <v>1989</v>
      </c>
      <c r="H144">
        <v>59</v>
      </c>
      <c r="I144">
        <v>157</v>
      </c>
      <c r="J144" s="2">
        <v>43468</v>
      </c>
      <c r="K144" s="2">
        <v>43473</v>
      </c>
      <c r="L144" s="2">
        <v>43477</v>
      </c>
      <c r="M144" s="2">
        <v>43479</v>
      </c>
      <c r="N144" t="s">
        <v>81</v>
      </c>
      <c r="O144" t="s">
        <v>85</v>
      </c>
      <c r="P144">
        <v>1</v>
      </c>
      <c r="Q144">
        <v>10</v>
      </c>
      <c r="R144">
        <v>0</v>
      </c>
      <c r="S144">
        <v>0</v>
      </c>
      <c r="T144">
        <v>0</v>
      </c>
      <c r="U144">
        <v>3.5</v>
      </c>
      <c r="V144" t="s">
        <v>2</v>
      </c>
      <c r="W144" t="s">
        <v>6</v>
      </c>
      <c r="X144">
        <v>1</v>
      </c>
      <c r="Y144" t="s">
        <v>98</v>
      </c>
      <c r="Z144">
        <v>0</v>
      </c>
      <c r="AB144">
        <v>0</v>
      </c>
      <c r="AF144">
        <v>12</v>
      </c>
      <c r="AG144" s="4">
        <v>43486</v>
      </c>
      <c r="AH144">
        <v>6</v>
      </c>
      <c r="AJ144">
        <v>2</v>
      </c>
      <c r="AK144" s="1">
        <v>0</v>
      </c>
      <c r="AL144">
        <v>0</v>
      </c>
      <c r="AN144">
        <v>0</v>
      </c>
      <c r="AO144">
        <v>0</v>
      </c>
      <c r="AP144">
        <v>0</v>
      </c>
      <c r="AQ144">
        <v>0</v>
      </c>
      <c r="AR144">
        <v>2</v>
      </c>
      <c r="AS144">
        <v>0</v>
      </c>
      <c r="AT144">
        <v>0</v>
      </c>
      <c r="AU144" t="s">
        <v>79</v>
      </c>
      <c r="AV144" t="s">
        <v>79</v>
      </c>
      <c r="AW144" t="s">
        <v>79</v>
      </c>
      <c r="AY144">
        <v>0</v>
      </c>
      <c r="BA144">
        <v>0</v>
      </c>
      <c r="BB144">
        <v>0</v>
      </c>
      <c r="BC144">
        <v>0</v>
      </c>
      <c r="BD144">
        <v>0</v>
      </c>
      <c r="BF144">
        <v>0</v>
      </c>
      <c r="BG144" s="2">
        <v>2958465</v>
      </c>
      <c r="BH144">
        <v>0</v>
      </c>
      <c r="BI144">
        <v>0</v>
      </c>
    </row>
    <row r="145" spans="1:61" hidden="1" x14ac:dyDescent="0.25">
      <c r="A145">
        <f t="shared" si="6"/>
        <v>0</v>
      </c>
      <c r="B145">
        <v>2891</v>
      </c>
      <c r="C145">
        <v>11902811</v>
      </c>
      <c r="D145">
        <v>18414015</v>
      </c>
      <c r="E145" t="s">
        <v>3</v>
      </c>
      <c r="F145">
        <v>1990</v>
      </c>
      <c r="H145">
        <v>47</v>
      </c>
      <c r="I145">
        <v>158</v>
      </c>
      <c r="J145" s="2">
        <v>43472</v>
      </c>
      <c r="K145" s="2">
        <v>43474</v>
      </c>
      <c r="L145" s="2">
        <v>43475</v>
      </c>
      <c r="M145" s="2">
        <v>43477</v>
      </c>
      <c r="N145" t="s">
        <v>82</v>
      </c>
      <c r="O145" t="s">
        <v>83</v>
      </c>
      <c r="P145">
        <v>1</v>
      </c>
      <c r="Q145">
        <v>5</v>
      </c>
      <c r="R145">
        <v>0</v>
      </c>
      <c r="S145">
        <v>0</v>
      </c>
      <c r="T145">
        <v>0</v>
      </c>
      <c r="U145">
        <v>5</v>
      </c>
      <c r="V145" t="s">
        <v>2</v>
      </c>
      <c r="W145" t="s">
        <v>6</v>
      </c>
      <c r="X145">
        <v>2</v>
      </c>
      <c r="Y145">
        <v>300</v>
      </c>
      <c r="Z145">
        <v>0</v>
      </c>
      <c r="AB145">
        <v>0</v>
      </c>
      <c r="AF145">
        <v>9</v>
      </c>
      <c r="AG145" s="4">
        <v>43482</v>
      </c>
      <c r="AH145">
        <v>4</v>
      </c>
      <c r="AJ145">
        <v>3</v>
      </c>
      <c r="AK145" s="1">
        <v>0</v>
      </c>
      <c r="AL145">
        <v>1</v>
      </c>
      <c r="AN145">
        <v>2</v>
      </c>
      <c r="AO145">
        <v>0</v>
      </c>
      <c r="AP145">
        <v>0</v>
      </c>
      <c r="AQ145">
        <v>0</v>
      </c>
      <c r="AR145">
        <v>3</v>
      </c>
      <c r="AS145">
        <v>0</v>
      </c>
      <c r="AT145">
        <v>0</v>
      </c>
      <c r="AU145">
        <v>0</v>
      </c>
      <c r="AV145">
        <v>0</v>
      </c>
      <c r="AW145">
        <v>0</v>
      </c>
      <c r="AY145">
        <v>0</v>
      </c>
      <c r="BA145">
        <v>0</v>
      </c>
      <c r="BB145">
        <v>0</v>
      </c>
      <c r="BC145">
        <v>0</v>
      </c>
      <c r="BD145">
        <v>0</v>
      </c>
      <c r="BF145">
        <v>0</v>
      </c>
      <c r="BG145" s="2">
        <v>2958465</v>
      </c>
      <c r="BH145">
        <v>0</v>
      </c>
      <c r="BI145">
        <v>0</v>
      </c>
    </row>
    <row r="146" spans="1:61" hidden="1" x14ac:dyDescent="0.25">
      <c r="A146">
        <f t="shared" si="6"/>
        <v>0</v>
      </c>
      <c r="B146">
        <v>2893</v>
      </c>
      <c r="C146">
        <v>11902813</v>
      </c>
      <c r="D146">
        <v>18025784</v>
      </c>
      <c r="E146" t="s">
        <v>3</v>
      </c>
      <c r="F146">
        <v>1988</v>
      </c>
      <c r="H146">
        <v>65</v>
      </c>
      <c r="I146">
        <v>155</v>
      </c>
      <c r="J146" s="2">
        <v>43466</v>
      </c>
      <c r="K146" s="2">
        <v>43472</v>
      </c>
      <c r="L146" s="2">
        <v>43475</v>
      </c>
      <c r="M146" s="2">
        <v>43477</v>
      </c>
      <c r="N146" t="s">
        <v>90</v>
      </c>
      <c r="O146" t="s">
        <v>83</v>
      </c>
      <c r="P146">
        <v>1</v>
      </c>
      <c r="Q146">
        <v>10</v>
      </c>
      <c r="R146">
        <v>0</v>
      </c>
      <c r="S146">
        <v>0</v>
      </c>
      <c r="T146">
        <v>0</v>
      </c>
      <c r="U146">
        <v>9</v>
      </c>
      <c r="V146" t="s">
        <v>14</v>
      </c>
      <c r="W146" t="s">
        <v>6</v>
      </c>
      <c r="X146">
        <v>3</v>
      </c>
      <c r="Y146">
        <v>300</v>
      </c>
      <c r="Z146">
        <v>0</v>
      </c>
      <c r="AB146">
        <v>0</v>
      </c>
      <c r="AF146">
        <v>19</v>
      </c>
      <c r="AG146" s="4">
        <v>43485</v>
      </c>
      <c r="AH146">
        <v>13</v>
      </c>
      <c r="AJ146">
        <v>6</v>
      </c>
      <c r="AK146" s="1">
        <v>0</v>
      </c>
      <c r="AL146">
        <v>0</v>
      </c>
      <c r="AN146">
        <v>0</v>
      </c>
      <c r="AO146">
        <v>0</v>
      </c>
      <c r="AP146">
        <v>0</v>
      </c>
      <c r="AQ146">
        <v>0</v>
      </c>
      <c r="AR146">
        <v>5</v>
      </c>
      <c r="AS146">
        <v>0</v>
      </c>
      <c r="AT146">
        <v>0</v>
      </c>
      <c r="AU146">
        <v>0</v>
      </c>
      <c r="AV146">
        <v>0</v>
      </c>
      <c r="AW146">
        <v>0</v>
      </c>
      <c r="AY146">
        <v>0</v>
      </c>
      <c r="BA146">
        <v>0</v>
      </c>
      <c r="BB146">
        <v>0</v>
      </c>
      <c r="BC146">
        <v>0</v>
      </c>
      <c r="BD146">
        <v>0</v>
      </c>
      <c r="BF146">
        <v>0</v>
      </c>
      <c r="BG146" s="2">
        <v>2958465</v>
      </c>
      <c r="BH146">
        <v>0</v>
      </c>
      <c r="BI146">
        <v>0</v>
      </c>
    </row>
    <row r="147" spans="1:61" hidden="1" x14ac:dyDescent="0.25">
      <c r="A147">
        <f t="shared" si="6"/>
        <v>0</v>
      </c>
      <c r="B147">
        <v>3208</v>
      </c>
      <c r="C147">
        <v>11903127</v>
      </c>
      <c r="D147">
        <v>18423101</v>
      </c>
      <c r="E147" t="s">
        <v>3</v>
      </c>
      <c r="F147">
        <v>1987</v>
      </c>
      <c r="H147">
        <v>52</v>
      </c>
      <c r="I147">
        <v>160</v>
      </c>
      <c r="J147" s="2">
        <v>43971</v>
      </c>
      <c r="K147" s="2">
        <v>43972</v>
      </c>
      <c r="L147" s="2">
        <v>2958465</v>
      </c>
      <c r="M147" s="2">
        <v>43975</v>
      </c>
      <c r="N147" t="s">
        <v>82</v>
      </c>
      <c r="O147" t="s">
        <v>83</v>
      </c>
      <c r="P147">
        <v>2</v>
      </c>
      <c r="Q147">
        <v>8</v>
      </c>
      <c r="R147">
        <v>0</v>
      </c>
      <c r="S147">
        <v>0</v>
      </c>
      <c r="T147">
        <v>100</v>
      </c>
      <c r="U147">
        <v>6</v>
      </c>
      <c r="V147" t="s">
        <v>2</v>
      </c>
      <c r="W147" t="s">
        <v>99</v>
      </c>
      <c r="X147">
        <v>2</v>
      </c>
      <c r="Y147" t="s">
        <v>91</v>
      </c>
      <c r="Z147">
        <v>0</v>
      </c>
      <c r="AB147">
        <v>0</v>
      </c>
      <c r="AF147">
        <v>45</v>
      </c>
      <c r="AG147" s="4">
        <v>43980</v>
      </c>
      <c r="AH147">
        <v>26</v>
      </c>
      <c r="AJ147">
        <v>18</v>
      </c>
      <c r="AK147" s="1">
        <v>0</v>
      </c>
      <c r="AL147">
        <v>4</v>
      </c>
      <c r="AN147">
        <v>6</v>
      </c>
      <c r="AO147">
        <v>0</v>
      </c>
      <c r="AP147">
        <v>0</v>
      </c>
      <c r="AQ147">
        <v>0</v>
      </c>
      <c r="AR147">
        <v>8</v>
      </c>
      <c r="AS147">
        <v>0</v>
      </c>
      <c r="AT147">
        <v>0</v>
      </c>
      <c r="AU147">
        <v>0</v>
      </c>
      <c r="AV147">
        <v>0</v>
      </c>
      <c r="AW147">
        <v>0</v>
      </c>
      <c r="AY147">
        <v>0</v>
      </c>
      <c r="BA147">
        <v>0</v>
      </c>
      <c r="BB147">
        <v>0</v>
      </c>
      <c r="BC147">
        <v>0</v>
      </c>
      <c r="BD147">
        <v>0</v>
      </c>
      <c r="BF147">
        <v>0</v>
      </c>
      <c r="BG147" s="2">
        <v>2958465</v>
      </c>
      <c r="BH147">
        <v>0</v>
      </c>
      <c r="BI147">
        <v>0</v>
      </c>
    </row>
    <row r="148" spans="1:61" hidden="1" x14ac:dyDescent="0.25">
      <c r="A148">
        <f t="shared" si="6"/>
        <v>0</v>
      </c>
      <c r="B148">
        <v>3282</v>
      </c>
      <c r="C148">
        <v>11903201</v>
      </c>
      <c r="D148">
        <v>16411074</v>
      </c>
      <c r="E148" t="s">
        <v>3</v>
      </c>
      <c r="F148">
        <v>1987</v>
      </c>
      <c r="H148">
        <v>61</v>
      </c>
      <c r="I148" t="s">
        <v>100</v>
      </c>
      <c r="J148" s="2">
        <v>43557</v>
      </c>
      <c r="K148" s="2">
        <v>43558</v>
      </c>
      <c r="L148" s="2">
        <v>43559</v>
      </c>
      <c r="M148" s="2">
        <v>43561</v>
      </c>
      <c r="N148" t="s">
        <v>82</v>
      </c>
      <c r="O148" t="s">
        <v>101</v>
      </c>
      <c r="P148">
        <v>1</v>
      </c>
      <c r="R148">
        <v>0</v>
      </c>
      <c r="S148">
        <v>0</v>
      </c>
      <c r="T148">
        <v>1031</v>
      </c>
      <c r="U148" t="s">
        <v>4</v>
      </c>
      <c r="V148" t="s">
        <v>13</v>
      </c>
      <c r="W148" t="s">
        <v>6</v>
      </c>
      <c r="X148">
        <v>2</v>
      </c>
      <c r="Y148">
        <v>300</v>
      </c>
      <c r="Z148">
        <v>0</v>
      </c>
      <c r="AB148">
        <v>0</v>
      </c>
      <c r="AF148">
        <v>5</v>
      </c>
      <c r="AG148" s="4">
        <v>43566</v>
      </c>
      <c r="AH148">
        <v>2</v>
      </c>
      <c r="AJ148">
        <v>2</v>
      </c>
      <c r="AK148" s="1">
        <v>0</v>
      </c>
      <c r="AL148">
        <v>0</v>
      </c>
      <c r="AN148">
        <v>2</v>
      </c>
      <c r="AO148">
        <v>0</v>
      </c>
      <c r="AP148">
        <v>0</v>
      </c>
      <c r="AQ148">
        <v>0</v>
      </c>
      <c r="AR148">
        <v>2</v>
      </c>
      <c r="AS148">
        <v>0</v>
      </c>
      <c r="AT148">
        <v>0</v>
      </c>
      <c r="AU148">
        <v>0</v>
      </c>
      <c r="AV148">
        <v>0</v>
      </c>
      <c r="AW148">
        <v>0</v>
      </c>
      <c r="AY148">
        <v>0</v>
      </c>
      <c r="BA148">
        <v>0</v>
      </c>
      <c r="BB148">
        <v>0</v>
      </c>
      <c r="BC148">
        <v>0</v>
      </c>
      <c r="BD148">
        <v>0</v>
      </c>
      <c r="BF148">
        <v>0</v>
      </c>
      <c r="BG148" s="2">
        <v>2958465</v>
      </c>
      <c r="BH148">
        <v>0</v>
      </c>
      <c r="BI148">
        <v>0</v>
      </c>
    </row>
    <row r="149" spans="1:61" hidden="1" x14ac:dyDescent="0.25">
      <c r="A149">
        <f t="shared" si="6"/>
        <v>0</v>
      </c>
      <c r="B149">
        <v>3443</v>
      </c>
      <c r="C149">
        <v>11903362</v>
      </c>
      <c r="D149">
        <v>18400169</v>
      </c>
      <c r="E149" t="s">
        <v>3</v>
      </c>
      <c r="F149">
        <v>1987</v>
      </c>
      <c r="H149">
        <v>60</v>
      </c>
      <c r="I149">
        <v>150</v>
      </c>
      <c r="J149" s="2">
        <v>43527</v>
      </c>
      <c r="K149" s="2">
        <v>43532</v>
      </c>
      <c r="L149" s="2">
        <v>43535</v>
      </c>
      <c r="M149" s="2">
        <v>43537</v>
      </c>
      <c r="N149" t="s">
        <v>81</v>
      </c>
      <c r="O149" t="s">
        <v>85</v>
      </c>
      <c r="P149">
        <v>1</v>
      </c>
      <c r="Q149">
        <v>7</v>
      </c>
      <c r="R149">
        <v>0</v>
      </c>
      <c r="S149">
        <v>0</v>
      </c>
      <c r="T149">
        <v>30</v>
      </c>
      <c r="U149">
        <v>3</v>
      </c>
      <c r="V149" t="s">
        <v>2</v>
      </c>
      <c r="W149" t="s">
        <v>7</v>
      </c>
      <c r="X149">
        <v>3</v>
      </c>
      <c r="Y149" t="s">
        <v>102</v>
      </c>
      <c r="Z149">
        <v>0</v>
      </c>
      <c r="AB149">
        <v>0</v>
      </c>
      <c r="AF149">
        <v>25</v>
      </c>
      <c r="AG149" s="4">
        <v>43540</v>
      </c>
      <c r="AH149">
        <v>20</v>
      </c>
      <c r="AJ149">
        <v>18</v>
      </c>
      <c r="AK149" s="1">
        <v>0</v>
      </c>
      <c r="AL149">
        <v>1</v>
      </c>
      <c r="AN149">
        <v>0</v>
      </c>
      <c r="AO149">
        <v>0</v>
      </c>
      <c r="AP149">
        <v>0</v>
      </c>
      <c r="AQ149">
        <v>0</v>
      </c>
      <c r="AR149">
        <v>6</v>
      </c>
      <c r="AS149">
        <v>1</v>
      </c>
      <c r="AT149">
        <v>0</v>
      </c>
      <c r="AU149">
        <v>0</v>
      </c>
      <c r="AV149">
        <v>0</v>
      </c>
      <c r="AW149">
        <v>0</v>
      </c>
      <c r="AX149">
        <v>1086</v>
      </c>
      <c r="AY149">
        <v>1</v>
      </c>
      <c r="AZ149" t="s">
        <v>103</v>
      </c>
      <c r="BA149">
        <v>2</v>
      </c>
      <c r="BB149">
        <v>0</v>
      </c>
      <c r="BC149">
        <v>2</v>
      </c>
      <c r="BD149">
        <v>0</v>
      </c>
      <c r="BF149">
        <v>0</v>
      </c>
      <c r="BG149" s="2">
        <v>43277</v>
      </c>
      <c r="BH149">
        <v>0</v>
      </c>
      <c r="BI149">
        <v>0</v>
      </c>
    </row>
    <row r="150" spans="1:61" hidden="1" x14ac:dyDescent="0.25">
      <c r="A150">
        <f t="shared" si="6"/>
        <v>0</v>
      </c>
      <c r="B150">
        <v>3503</v>
      </c>
      <c r="C150">
        <v>11903422</v>
      </c>
      <c r="D150">
        <v>19403159</v>
      </c>
      <c r="E150" t="s">
        <v>3</v>
      </c>
      <c r="F150">
        <v>1987</v>
      </c>
      <c r="H150">
        <v>68</v>
      </c>
      <c r="I150">
        <v>160</v>
      </c>
      <c r="J150" s="2">
        <v>43539</v>
      </c>
      <c r="K150" s="2">
        <v>43540</v>
      </c>
      <c r="L150" s="2">
        <v>43548</v>
      </c>
      <c r="M150" s="2">
        <v>43550</v>
      </c>
      <c r="N150" t="s">
        <v>81</v>
      </c>
      <c r="O150" t="s">
        <v>85</v>
      </c>
      <c r="P150">
        <v>1</v>
      </c>
      <c r="Q150">
        <v>9</v>
      </c>
      <c r="R150">
        <v>0</v>
      </c>
      <c r="S150">
        <v>0</v>
      </c>
      <c r="T150">
        <v>0</v>
      </c>
      <c r="U150">
        <v>3</v>
      </c>
      <c r="V150" t="s">
        <v>2</v>
      </c>
      <c r="W150" t="s">
        <v>6</v>
      </c>
      <c r="X150">
        <v>-4</v>
      </c>
      <c r="Y150" t="s">
        <v>105</v>
      </c>
      <c r="Z150">
        <v>6</v>
      </c>
      <c r="AA150" t="s">
        <v>80</v>
      </c>
      <c r="AB150">
        <v>2</v>
      </c>
      <c r="AC150" t="s">
        <v>98</v>
      </c>
      <c r="AF150">
        <v>25</v>
      </c>
      <c r="AG150" s="4">
        <v>43556</v>
      </c>
      <c r="AH150">
        <v>19</v>
      </c>
      <c r="AJ150">
        <v>5</v>
      </c>
      <c r="AK150" s="1">
        <v>0</v>
      </c>
      <c r="AL150">
        <v>0</v>
      </c>
      <c r="AN150">
        <v>0</v>
      </c>
      <c r="AO150">
        <v>0</v>
      </c>
      <c r="AP150">
        <v>0</v>
      </c>
      <c r="AQ150">
        <v>2</v>
      </c>
      <c r="AR150">
        <v>7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120</v>
      </c>
      <c r="AY150">
        <v>1</v>
      </c>
      <c r="BA150">
        <v>0</v>
      </c>
      <c r="BB150">
        <v>0</v>
      </c>
      <c r="BC150">
        <v>0</v>
      </c>
      <c r="BD150">
        <v>0</v>
      </c>
      <c r="BE150" t="s">
        <v>88</v>
      </c>
      <c r="BF150">
        <v>0</v>
      </c>
      <c r="BG150" s="2">
        <v>43289</v>
      </c>
      <c r="BH150">
        <v>0</v>
      </c>
      <c r="BI150">
        <v>0</v>
      </c>
    </row>
    <row r="151" spans="1:61" hidden="1" x14ac:dyDescent="0.25">
      <c r="A151">
        <f t="shared" si="6"/>
        <v>0</v>
      </c>
      <c r="B151">
        <v>3514</v>
      </c>
      <c r="C151">
        <v>11903433</v>
      </c>
      <c r="D151">
        <v>18423917</v>
      </c>
      <c r="E151" t="s">
        <v>3</v>
      </c>
      <c r="F151">
        <v>1991</v>
      </c>
      <c r="H151">
        <v>50</v>
      </c>
      <c r="I151">
        <v>150</v>
      </c>
      <c r="J151" s="2">
        <v>43504</v>
      </c>
      <c r="K151" s="2">
        <v>43507</v>
      </c>
      <c r="L151" s="2">
        <v>43519</v>
      </c>
      <c r="M151" s="2">
        <v>43521</v>
      </c>
      <c r="N151" t="s">
        <v>82</v>
      </c>
      <c r="O151" t="s">
        <v>96</v>
      </c>
      <c r="P151">
        <v>2</v>
      </c>
      <c r="Q151">
        <v>6</v>
      </c>
      <c r="R151">
        <v>0</v>
      </c>
      <c r="S151">
        <v>0</v>
      </c>
      <c r="T151">
        <v>0</v>
      </c>
      <c r="U151">
        <v>2.5</v>
      </c>
      <c r="V151" t="s">
        <v>2</v>
      </c>
      <c r="W151" t="s">
        <v>6</v>
      </c>
      <c r="X151">
        <v>12</v>
      </c>
      <c r="Y151">
        <v>900</v>
      </c>
      <c r="Z151">
        <v>0</v>
      </c>
      <c r="AB151">
        <v>0</v>
      </c>
      <c r="AF151">
        <v>28</v>
      </c>
      <c r="AG151" s="4">
        <v>43525</v>
      </c>
      <c r="AH151">
        <v>19</v>
      </c>
      <c r="AJ151">
        <v>16</v>
      </c>
      <c r="AK151" s="1">
        <v>0</v>
      </c>
      <c r="AL151">
        <v>0</v>
      </c>
      <c r="AN151">
        <v>0</v>
      </c>
      <c r="AO151">
        <v>0</v>
      </c>
      <c r="AP151">
        <v>0</v>
      </c>
      <c r="AQ151">
        <v>0</v>
      </c>
      <c r="AR151">
        <v>9</v>
      </c>
      <c r="AS151">
        <v>0</v>
      </c>
      <c r="AT151">
        <v>0</v>
      </c>
      <c r="AU151">
        <v>0</v>
      </c>
      <c r="AV151">
        <v>0</v>
      </c>
      <c r="AW151">
        <v>0</v>
      </c>
      <c r="AY151">
        <v>0</v>
      </c>
      <c r="BA151">
        <v>0</v>
      </c>
      <c r="BB151">
        <v>0</v>
      </c>
      <c r="BC151">
        <v>0</v>
      </c>
      <c r="BD151">
        <v>0</v>
      </c>
      <c r="BF151">
        <v>0</v>
      </c>
      <c r="BG151" s="2">
        <v>2958465</v>
      </c>
      <c r="BH151">
        <v>0</v>
      </c>
      <c r="BI151">
        <v>0</v>
      </c>
    </row>
    <row r="152" spans="1:61" hidden="1" x14ac:dyDescent="0.25">
      <c r="A152">
        <f t="shared" si="6"/>
        <v>0</v>
      </c>
      <c r="B152">
        <v>3631</v>
      </c>
      <c r="C152">
        <v>11903550</v>
      </c>
      <c r="D152">
        <v>18430750</v>
      </c>
      <c r="E152" t="s">
        <v>3</v>
      </c>
      <c r="F152">
        <v>1990</v>
      </c>
      <c r="H152">
        <v>53</v>
      </c>
      <c r="I152">
        <v>168</v>
      </c>
      <c r="J152" s="2">
        <v>44655</v>
      </c>
      <c r="K152" s="2">
        <v>44657</v>
      </c>
      <c r="L152" s="2">
        <v>2958465</v>
      </c>
      <c r="M152" s="2">
        <v>44660</v>
      </c>
      <c r="N152" t="s">
        <v>81</v>
      </c>
      <c r="O152" t="s">
        <v>106</v>
      </c>
      <c r="P152">
        <v>2</v>
      </c>
      <c r="Q152">
        <v>4.5</v>
      </c>
      <c r="R152">
        <v>0</v>
      </c>
      <c r="S152">
        <v>0</v>
      </c>
      <c r="T152">
        <v>1011</v>
      </c>
      <c r="U152">
        <v>3</v>
      </c>
      <c r="V152" t="s">
        <v>2</v>
      </c>
      <c r="W152" t="s">
        <v>6</v>
      </c>
      <c r="X152">
        <v>2</v>
      </c>
      <c r="Y152" t="s">
        <v>91</v>
      </c>
      <c r="Z152">
        <v>0</v>
      </c>
      <c r="AB152">
        <v>0</v>
      </c>
      <c r="AF152">
        <v>38</v>
      </c>
      <c r="AG152" s="4">
        <v>44665</v>
      </c>
      <c r="AH152">
        <v>19</v>
      </c>
      <c r="AJ152">
        <v>16</v>
      </c>
      <c r="AK152" s="1">
        <v>0</v>
      </c>
      <c r="AL152">
        <v>0</v>
      </c>
      <c r="AN152">
        <v>7</v>
      </c>
      <c r="AO152">
        <v>0</v>
      </c>
      <c r="AP152">
        <v>0</v>
      </c>
      <c r="AQ152">
        <v>0</v>
      </c>
      <c r="AR152">
        <v>6</v>
      </c>
      <c r="AS152">
        <v>0</v>
      </c>
      <c r="AT152">
        <v>0</v>
      </c>
      <c r="AU152">
        <v>0</v>
      </c>
      <c r="AV152">
        <v>0</v>
      </c>
      <c r="AW152">
        <v>0</v>
      </c>
      <c r="AY152">
        <v>0</v>
      </c>
      <c r="BA152">
        <v>0</v>
      </c>
      <c r="BB152">
        <v>0</v>
      </c>
      <c r="BC152">
        <v>0</v>
      </c>
      <c r="BD152">
        <v>0</v>
      </c>
      <c r="BF152">
        <v>0</v>
      </c>
      <c r="BG152" s="2">
        <v>2958465</v>
      </c>
      <c r="BH152">
        <v>0</v>
      </c>
      <c r="BI152">
        <v>0</v>
      </c>
    </row>
    <row r="153" spans="1:61" hidden="1" x14ac:dyDescent="0.25">
      <c r="A153">
        <f t="shared" si="6"/>
        <v>0</v>
      </c>
      <c r="B153">
        <v>3808</v>
      </c>
      <c r="C153" t="s">
        <v>107</v>
      </c>
      <c r="D153">
        <v>19405020</v>
      </c>
      <c r="E153" t="s">
        <v>3</v>
      </c>
      <c r="F153">
        <v>1984</v>
      </c>
      <c r="H153">
        <v>57</v>
      </c>
      <c r="I153">
        <v>152</v>
      </c>
      <c r="J153" s="2">
        <v>43530</v>
      </c>
      <c r="K153" s="2">
        <v>43540</v>
      </c>
      <c r="L153" s="2">
        <v>2958465</v>
      </c>
      <c r="M153" s="2">
        <v>43545</v>
      </c>
      <c r="N153" t="s">
        <v>81</v>
      </c>
      <c r="O153" t="s">
        <v>85</v>
      </c>
      <c r="P153">
        <v>1</v>
      </c>
      <c r="R153">
        <v>0</v>
      </c>
      <c r="S153">
        <v>0</v>
      </c>
      <c r="T153">
        <v>10</v>
      </c>
      <c r="U153">
        <v>7</v>
      </c>
      <c r="V153" t="s">
        <v>2</v>
      </c>
      <c r="W153" t="s">
        <v>6</v>
      </c>
      <c r="X153">
        <v>2</v>
      </c>
      <c r="Y153" t="s">
        <v>108</v>
      </c>
      <c r="Z153">
        <v>0</v>
      </c>
      <c r="AB153">
        <v>0</v>
      </c>
      <c r="AF153">
        <v>21</v>
      </c>
      <c r="AG153" s="4">
        <v>43552</v>
      </c>
      <c r="AH153">
        <v>16</v>
      </c>
      <c r="AJ153">
        <v>13</v>
      </c>
      <c r="AK153" s="1">
        <v>2</v>
      </c>
      <c r="AL153">
        <v>6</v>
      </c>
      <c r="AN153">
        <v>3</v>
      </c>
      <c r="AO153">
        <v>0</v>
      </c>
      <c r="AP153">
        <v>0</v>
      </c>
      <c r="AQ153">
        <v>6</v>
      </c>
      <c r="AR153">
        <v>3</v>
      </c>
      <c r="AS153">
        <v>0</v>
      </c>
      <c r="AT153">
        <v>2</v>
      </c>
      <c r="AU153">
        <v>0</v>
      </c>
      <c r="AV153">
        <v>0</v>
      </c>
      <c r="AW153">
        <v>0</v>
      </c>
      <c r="AX153">
        <v>0</v>
      </c>
      <c r="AY153">
        <v>0</v>
      </c>
      <c r="BA153">
        <v>0</v>
      </c>
      <c r="BB153">
        <v>0</v>
      </c>
      <c r="BC153">
        <v>0</v>
      </c>
      <c r="BD153">
        <v>0</v>
      </c>
      <c r="BF153">
        <v>0</v>
      </c>
      <c r="BG153" s="2">
        <v>43291</v>
      </c>
      <c r="BH153">
        <v>0</v>
      </c>
      <c r="BI153">
        <v>0</v>
      </c>
    </row>
    <row r="154" spans="1:61" hidden="1" x14ac:dyDescent="0.25">
      <c r="A154">
        <f t="shared" si="6"/>
        <v>0</v>
      </c>
      <c r="B154">
        <v>3842</v>
      </c>
      <c r="C154" t="s">
        <v>109</v>
      </c>
      <c r="D154">
        <v>18723342</v>
      </c>
      <c r="E154" t="s">
        <v>3</v>
      </c>
      <c r="F154">
        <v>1988</v>
      </c>
      <c r="H154">
        <v>57</v>
      </c>
      <c r="I154">
        <v>155</v>
      </c>
      <c r="J154" s="2">
        <v>43531</v>
      </c>
      <c r="K154" s="2">
        <v>2958465</v>
      </c>
      <c r="L154" s="2">
        <v>2958465</v>
      </c>
      <c r="M154" s="2">
        <v>43535</v>
      </c>
      <c r="N154" t="s">
        <v>82</v>
      </c>
      <c r="O154" t="s">
        <v>101</v>
      </c>
      <c r="P154">
        <v>1</v>
      </c>
      <c r="Q154">
        <v>5.5</v>
      </c>
      <c r="R154">
        <v>0</v>
      </c>
      <c r="S154">
        <v>0</v>
      </c>
      <c r="T154">
        <v>0</v>
      </c>
      <c r="U154">
        <v>1</v>
      </c>
      <c r="V154" t="s">
        <v>2</v>
      </c>
      <c r="W154" t="s">
        <v>6</v>
      </c>
      <c r="X154">
        <v>2</v>
      </c>
      <c r="Y154">
        <v>300</v>
      </c>
      <c r="Z154">
        <v>0</v>
      </c>
      <c r="AB154">
        <v>0</v>
      </c>
      <c r="AF154">
        <v>14</v>
      </c>
      <c r="AG154" s="4">
        <v>43540.458333333336</v>
      </c>
      <c r="AH154">
        <v>10</v>
      </c>
      <c r="AJ154">
        <v>9</v>
      </c>
      <c r="AK154" s="1">
        <v>0</v>
      </c>
      <c r="AL154">
        <v>3</v>
      </c>
      <c r="AN154">
        <v>1</v>
      </c>
      <c r="AO154">
        <v>0</v>
      </c>
      <c r="AP154">
        <v>0</v>
      </c>
      <c r="AQ154">
        <v>0</v>
      </c>
      <c r="AR154">
        <v>4</v>
      </c>
      <c r="AS154">
        <v>0</v>
      </c>
      <c r="AT154">
        <v>0</v>
      </c>
      <c r="AU154">
        <v>0</v>
      </c>
      <c r="AV154">
        <v>0</v>
      </c>
      <c r="AW154">
        <v>0</v>
      </c>
      <c r="AY154">
        <v>0</v>
      </c>
      <c r="BA154">
        <v>0</v>
      </c>
      <c r="BB154">
        <v>0</v>
      </c>
      <c r="BC154">
        <v>0</v>
      </c>
      <c r="BD154">
        <v>0</v>
      </c>
      <c r="BF154">
        <v>0</v>
      </c>
      <c r="BG154" s="2">
        <v>2958465</v>
      </c>
      <c r="BH154">
        <v>0</v>
      </c>
      <c r="BI154">
        <v>0</v>
      </c>
    </row>
    <row r="155" spans="1:61" hidden="1" x14ac:dyDescent="0.25">
      <c r="A155">
        <f t="shared" si="6"/>
        <v>0</v>
      </c>
      <c r="B155">
        <v>3981</v>
      </c>
      <c r="C155" t="s">
        <v>111</v>
      </c>
      <c r="D155">
        <v>19405258</v>
      </c>
      <c r="E155" t="s">
        <v>3</v>
      </c>
      <c r="F155">
        <v>1991</v>
      </c>
      <c r="H155">
        <v>54</v>
      </c>
      <c r="I155">
        <v>153</v>
      </c>
      <c r="J155" s="2">
        <v>43536</v>
      </c>
      <c r="K155" s="2">
        <v>2958465</v>
      </c>
      <c r="L155" s="2">
        <v>2958465</v>
      </c>
      <c r="M155" s="2">
        <v>43540</v>
      </c>
      <c r="N155" t="s">
        <v>82</v>
      </c>
      <c r="O155" t="s">
        <v>83</v>
      </c>
      <c r="P155">
        <v>1</v>
      </c>
      <c r="R155">
        <v>0</v>
      </c>
      <c r="S155">
        <v>0</v>
      </c>
      <c r="T155">
        <v>0</v>
      </c>
      <c r="U155">
        <v>3</v>
      </c>
      <c r="V155" t="s">
        <v>2</v>
      </c>
      <c r="W155" t="s">
        <v>6</v>
      </c>
      <c r="X155">
        <v>0</v>
      </c>
      <c r="Z155">
        <v>0</v>
      </c>
      <c r="AB155">
        <v>0</v>
      </c>
      <c r="AF155">
        <v>16</v>
      </c>
      <c r="AG155" s="4">
        <v>43545</v>
      </c>
      <c r="AH155">
        <v>13</v>
      </c>
      <c r="AJ155">
        <v>9</v>
      </c>
      <c r="AK155" s="1">
        <v>1</v>
      </c>
      <c r="AL155">
        <v>5</v>
      </c>
      <c r="AN155">
        <v>1</v>
      </c>
      <c r="AO155">
        <v>0</v>
      </c>
      <c r="AP155">
        <v>0</v>
      </c>
      <c r="AQ155">
        <v>0</v>
      </c>
      <c r="AR155">
        <v>7</v>
      </c>
      <c r="AS155">
        <v>0</v>
      </c>
      <c r="AT155">
        <v>0</v>
      </c>
      <c r="AU155">
        <v>0</v>
      </c>
      <c r="AV155">
        <v>0</v>
      </c>
      <c r="AW155">
        <v>0</v>
      </c>
      <c r="AY155">
        <v>0</v>
      </c>
      <c r="BA155">
        <v>0</v>
      </c>
      <c r="BB155">
        <v>0</v>
      </c>
      <c r="BC155">
        <v>0</v>
      </c>
      <c r="BD155">
        <v>0</v>
      </c>
      <c r="BF155">
        <v>0</v>
      </c>
      <c r="BG155" s="2">
        <v>2958465</v>
      </c>
      <c r="BH155">
        <v>0</v>
      </c>
      <c r="BI155">
        <v>0</v>
      </c>
    </row>
    <row r="156" spans="1:61" hidden="1" x14ac:dyDescent="0.25">
      <c r="A156">
        <f t="shared" si="6"/>
        <v>0</v>
      </c>
      <c r="B156">
        <v>4055</v>
      </c>
      <c r="C156" t="s">
        <v>112</v>
      </c>
      <c r="D156">
        <v>19406021</v>
      </c>
      <c r="E156" t="s">
        <v>3</v>
      </c>
      <c r="F156">
        <v>1982</v>
      </c>
      <c r="H156">
        <v>63</v>
      </c>
      <c r="I156">
        <v>158</v>
      </c>
      <c r="J156" s="2">
        <v>44644</v>
      </c>
      <c r="K156" s="2">
        <v>44645</v>
      </c>
      <c r="L156" s="2">
        <v>44653</v>
      </c>
      <c r="M156" s="2">
        <v>44655</v>
      </c>
      <c r="N156" t="s">
        <v>82</v>
      </c>
      <c r="O156" t="s">
        <v>83</v>
      </c>
      <c r="P156">
        <v>1</v>
      </c>
      <c r="Q156">
        <v>15</v>
      </c>
      <c r="R156">
        <v>0</v>
      </c>
      <c r="S156">
        <v>0</v>
      </c>
      <c r="T156">
        <v>0</v>
      </c>
      <c r="U156">
        <v>4</v>
      </c>
      <c r="V156" t="s">
        <v>113</v>
      </c>
      <c r="W156" t="s">
        <v>11</v>
      </c>
      <c r="X156">
        <v>8</v>
      </c>
      <c r="Y156" t="s">
        <v>114</v>
      </c>
      <c r="Z156">
        <v>4</v>
      </c>
      <c r="AA156" t="s">
        <v>115</v>
      </c>
      <c r="AB156">
        <v>0</v>
      </c>
      <c r="AC156" t="s">
        <v>86</v>
      </c>
      <c r="AF156">
        <v>2</v>
      </c>
      <c r="AG156" s="4">
        <v>44658</v>
      </c>
      <c r="AH156">
        <v>2</v>
      </c>
      <c r="AJ156">
        <v>2</v>
      </c>
      <c r="AK156" s="1">
        <v>0</v>
      </c>
      <c r="AL156">
        <v>1</v>
      </c>
      <c r="AN156">
        <v>0</v>
      </c>
      <c r="AO156">
        <v>0</v>
      </c>
      <c r="AP156">
        <v>0</v>
      </c>
      <c r="AQ156">
        <v>0</v>
      </c>
      <c r="AR156">
        <v>2</v>
      </c>
      <c r="AS156">
        <v>0</v>
      </c>
      <c r="AT156">
        <v>0</v>
      </c>
      <c r="AU156">
        <v>0</v>
      </c>
      <c r="AV156">
        <v>0</v>
      </c>
      <c r="AW156">
        <v>0</v>
      </c>
      <c r="AY156">
        <v>0</v>
      </c>
      <c r="BA156">
        <v>0</v>
      </c>
      <c r="BB156">
        <v>0</v>
      </c>
      <c r="BC156">
        <v>0</v>
      </c>
      <c r="BD156">
        <v>0</v>
      </c>
      <c r="BF156">
        <v>0</v>
      </c>
      <c r="BG156" s="2">
        <v>2958465</v>
      </c>
      <c r="BH156">
        <v>0</v>
      </c>
      <c r="BI156">
        <v>0</v>
      </c>
    </row>
    <row r="157" spans="1:61" hidden="1" x14ac:dyDescent="0.25">
      <c r="A157">
        <f t="shared" si="6"/>
        <v>0</v>
      </c>
      <c r="B157">
        <v>4061</v>
      </c>
      <c r="C157" t="s">
        <v>116</v>
      </c>
      <c r="D157">
        <v>17410195</v>
      </c>
      <c r="E157" t="s">
        <v>3</v>
      </c>
      <c r="F157">
        <v>1991</v>
      </c>
      <c r="H157">
        <v>72</v>
      </c>
      <c r="I157">
        <v>160</v>
      </c>
      <c r="J157" s="2">
        <v>43545</v>
      </c>
      <c r="K157" s="2">
        <v>43549</v>
      </c>
      <c r="L157" s="2">
        <v>2958465</v>
      </c>
      <c r="M157" s="2">
        <v>43552</v>
      </c>
      <c r="N157" t="s">
        <v>81</v>
      </c>
      <c r="O157" t="s">
        <v>85</v>
      </c>
      <c r="P157">
        <v>1</v>
      </c>
      <c r="Q157">
        <v>8.5</v>
      </c>
      <c r="R157">
        <v>0</v>
      </c>
      <c r="S157">
        <v>0</v>
      </c>
      <c r="T157">
        <v>0</v>
      </c>
      <c r="U157">
        <v>3</v>
      </c>
      <c r="V157" t="s">
        <v>2</v>
      </c>
      <c r="W157" t="s">
        <v>6</v>
      </c>
      <c r="X157">
        <v>0</v>
      </c>
      <c r="Z157">
        <v>0</v>
      </c>
      <c r="AB157">
        <v>0</v>
      </c>
      <c r="AF157">
        <v>14</v>
      </c>
      <c r="AG157" s="4">
        <v>43557</v>
      </c>
      <c r="AH157">
        <v>9</v>
      </c>
      <c r="AJ157">
        <v>4</v>
      </c>
      <c r="AK157" s="1">
        <v>0</v>
      </c>
      <c r="AL157">
        <v>0</v>
      </c>
      <c r="AN157">
        <v>3</v>
      </c>
      <c r="AO157">
        <v>0</v>
      </c>
      <c r="AP157">
        <v>0</v>
      </c>
      <c r="AQ157">
        <v>0</v>
      </c>
      <c r="AR157">
        <v>0</v>
      </c>
      <c r="AS157">
        <v>2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BA157">
        <v>0</v>
      </c>
      <c r="BB157">
        <v>0</v>
      </c>
      <c r="BC157">
        <v>0</v>
      </c>
      <c r="BD157">
        <v>0</v>
      </c>
      <c r="BF157">
        <v>0</v>
      </c>
      <c r="BG157" s="2">
        <v>43294</v>
      </c>
      <c r="BH157">
        <v>0</v>
      </c>
      <c r="BI157">
        <v>0</v>
      </c>
    </row>
    <row r="158" spans="1:61" hidden="1" x14ac:dyDescent="0.25">
      <c r="A158">
        <f t="shared" si="6"/>
        <v>0</v>
      </c>
      <c r="B158">
        <v>4071</v>
      </c>
      <c r="C158" t="s">
        <v>117</v>
      </c>
      <c r="D158">
        <v>18418942</v>
      </c>
      <c r="E158" t="s">
        <v>3</v>
      </c>
      <c r="F158">
        <v>1990</v>
      </c>
      <c r="H158">
        <v>63</v>
      </c>
      <c r="I158">
        <v>159</v>
      </c>
      <c r="J158" s="2">
        <v>43538</v>
      </c>
      <c r="K158" s="2">
        <v>2958465</v>
      </c>
      <c r="L158" s="2">
        <v>2958465</v>
      </c>
      <c r="M158" s="2">
        <v>43542</v>
      </c>
      <c r="N158" t="s">
        <v>82</v>
      </c>
      <c r="O158" t="s">
        <v>83</v>
      </c>
      <c r="P158">
        <v>1</v>
      </c>
      <c r="Q158">
        <v>5</v>
      </c>
      <c r="R158">
        <v>0</v>
      </c>
      <c r="S158">
        <v>0</v>
      </c>
      <c r="T158">
        <v>0</v>
      </c>
      <c r="U158">
        <v>1</v>
      </c>
      <c r="V158" t="s">
        <v>2</v>
      </c>
      <c r="W158" t="s">
        <v>6</v>
      </c>
      <c r="X158">
        <v>0</v>
      </c>
      <c r="Z158">
        <v>0</v>
      </c>
      <c r="AB158">
        <v>0</v>
      </c>
      <c r="AF158">
        <v>16</v>
      </c>
      <c r="AG158" s="4">
        <v>43547</v>
      </c>
      <c r="AH158">
        <v>11</v>
      </c>
      <c r="AJ158">
        <v>7</v>
      </c>
      <c r="AK158" s="1">
        <v>0</v>
      </c>
      <c r="AL158">
        <v>2</v>
      </c>
      <c r="AN158">
        <v>1</v>
      </c>
      <c r="AO158">
        <v>0</v>
      </c>
      <c r="AP158">
        <v>0</v>
      </c>
      <c r="AQ158">
        <v>0</v>
      </c>
      <c r="AR158">
        <v>3</v>
      </c>
      <c r="AS158">
        <v>0</v>
      </c>
      <c r="AT158">
        <v>0</v>
      </c>
      <c r="AU158">
        <v>0</v>
      </c>
      <c r="AV158">
        <v>0</v>
      </c>
      <c r="AW158">
        <v>0</v>
      </c>
      <c r="AY158">
        <v>0</v>
      </c>
      <c r="BA158">
        <v>0</v>
      </c>
      <c r="BB158">
        <v>0</v>
      </c>
      <c r="BC158">
        <v>0</v>
      </c>
      <c r="BD158">
        <v>0</v>
      </c>
      <c r="BF158">
        <v>0</v>
      </c>
      <c r="BG158" s="2">
        <v>2958465</v>
      </c>
      <c r="BH158">
        <v>0</v>
      </c>
      <c r="BI158">
        <v>0</v>
      </c>
    </row>
    <row r="159" spans="1:61" x14ac:dyDescent="0.25">
      <c r="A159">
        <f t="shared" si="6"/>
        <v>0</v>
      </c>
      <c r="B159">
        <v>4184</v>
      </c>
      <c r="C159" t="s">
        <v>118</v>
      </c>
      <c r="D159">
        <v>19403734</v>
      </c>
      <c r="E159" t="s">
        <v>3</v>
      </c>
      <c r="F159">
        <v>1986</v>
      </c>
      <c r="G159">
        <f t="shared" ref="G159:G161" si="9">YEAR(M159)-F159+1</f>
        <v>34</v>
      </c>
      <c r="H159">
        <v>80</v>
      </c>
      <c r="I159">
        <v>161</v>
      </c>
      <c r="J159" s="2">
        <v>43539</v>
      </c>
      <c r="K159" s="2">
        <v>43542</v>
      </c>
      <c r="L159" s="2">
        <v>2958465</v>
      </c>
      <c r="M159" s="2">
        <v>43545</v>
      </c>
      <c r="N159" t="s">
        <v>82</v>
      </c>
      <c r="O159" t="s">
        <v>83</v>
      </c>
      <c r="P159">
        <v>1</v>
      </c>
      <c r="Q159">
        <v>5.5</v>
      </c>
      <c r="R159">
        <v>0</v>
      </c>
      <c r="S159">
        <v>0</v>
      </c>
      <c r="T159">
        <v>10</v>
      </c>
      <c r="U159">
        <v>5</v>
      </c>
      <c r="V159" t="s">
        <v>2</v>
      </c>
      <c r="W159" t="s">
        <v>6</v>
      </c>
      <c r="X159">
        <v>2</v>
      </c>
      <c r="Y159">
        <v>300</v>
      </c>
      <c r="Z159">
        <v>0</v>
      </c>
      <c r="AB159">
        <v>0</v>
      </c>
      <c r="AF159">
        <v>16</v>
      </c>
      <c r="AG159" s="4">
        <v>43550</v>
      </c>
      <c r="AH159">
        <v>7</v>
      </c>
      <c r="AI159">
        <f t="shared" ref="AI159:AI161" si="10">AH159/AF159</f>
        <v>0.4375</v>
      </c>
      <c r="AJ159">
        <v>7</v>
      </c>
      <c r="AK159">
        <v>0</v>
      </c>
      <c r="AL159">
        <v>3</v>
      </c>
      <c r="AM159">
        <f t="shared" ref="AM159:AM160" si="11">SUM(AK159:AL159)</f>
        <v>3</v>
      </c>
      <c r="AN159">
        <v>1</v>
      </c>
      <c r="AO159">
        <v>0</v>
      </c>
      <c r="AP159">
        <v>0</v>
      </c>
      <c r="AQ159">
        <v>0</v>
      </c>
      <c r="AR159">
        <v>4</v>
      </c>
      <c r="AS159">
        <v>0</v>
      </c>
      <c r="AT159">
        <v>0</v>
      </c>
      <c r="AU159">
        <v>0</v>
      </c>
      <c r="AV159">
        <v>0</v>
      </c>
      <c r="AW159">
        <v>0</v>
      </c>
      <c r="AY159">
        <v>0</v>
      </c>
      <c r="BA159">
        <v>0</v>
      </c>
      <c r="BB159">
        <v>0</v>
      </c>
      <c r="BC159">
        <v>0</v>
      </c>
      <c r="BD159">
        <v>0</v>
      </c>
      <c r="BF159">
        <v>0</v>
      </c>
      <c r="BG159" s="2">
        <v>2958465</v>
      </c>
      <c r="BH159">
        <v>0</v>
      </c>
      <c r="BI159">
        <v>0</v>
      </c>
    </row>
    <row r="160" spans="1:61" x14ac:dyDescent="0.25">
      <c r="A160">
        <v>0</v>
      </c>
      <c r="B160">
        <v>4184</v>
      </c>
      <c r="C160" t="s">
        <v>118</v>
      </c>
      <c r="D160">
        <v>19403734</v>
      </c>
      <c r="E160" t="s">
        <v>3</v>
      </c>
      <c r="F160">
        <v>1986</v>
      </c>
      <c r="G160">
        <f t="shared" si="9"/>
        <v>35</v>
      </c>
      <c r="H160">
        <v>80</v>
      </c>
      <c r="I160">
        <v>161</v>
      </c>
      <c r="J160" s="2">
        <v>43912</v>
      </c>
      <c r="K160" s="2">
        <v>43914</v>
      </c>
      <c r="L160" s="2">
        <v>2958465</v>
      </c>
      <c r="M160" s="2">
        <v>43917</v>
      </c>
      <c r="N160" t="s">
        <v>82</v>
      </c>
      <c r="O160" t="s">
        <v>83</v>
      </c>
      <c r="P160">
        <v>4</v>
      </c>
      <c r="Q160">
        <v>5</v>
      </c>
      <c r="R160">
        <v>0</v>
      </c>
      <c r="S160">
        <v>0</v>
      </c>
      <c r="T160">
        <v>10</v>
      </c>
      <c r="U160">
        <v>5</v>
      </c>
      <c r="V160" t="s">
        <v>2</v>
      </c>
      <c r="W160" t="s">
        <v>6</v>
      </c>
      <c r="X160">
        <v>2</v>
      </c>
      <c r="Y160" t="s">
        <v>91</v>
      </c>
      <c r="Z160">
        <v>0</v>
      </c>
      <c r="AB160">
        <v>0</v>
      </c>
      <c r="AD160">
        <v>39.44</v>
      </c>
      <c r="AE160">
        <v>0.05</v>
      </c>
      <c r="AF160">
        <v>13</v>
      </c>
      <c r="AG160" s="4">
        <v>43922</v>
      </c>
      <c r="AH160">
        <v>5</v>
      </c>
      <c r="AI160">
        <f t="shared" si="10"/>
        <v>0.38461538461538464</v>
      </c>
      <c r="AJ160">
        <v>4</v>
      </c>
      <c r="AK160">
        <v>0</v>
      </c>
      <c r="AL160">
        <v>0</v>
      </c>
      <c r="AM160">
        <f t="shared" si="11"/>
        <v>0</v>
      </c>
      <c r="AN160">
        <v>2</v>
      </c>
      <c r="AO160">
        <v>0</v>
      </c>
      <c r="AP160">
        <v>0</v>
      </c>
      <c r="AQ160">
        <v>0</v>
      </c>
      <c r="AR160">
        <v>0</v>
      </c>
      <c r="AS160">
        <v>2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BA160">
        <v>0</v>
      </c>
      <c r="BB160">
        <v>0</v>
      </c>
      <c r="BC160">
        <v>0</v>
      </c>
      <c r="BD160">
        <v>0</v>
      </c>
      <c r="BF160">
        <v>0</v>
      </c>
      <c r="BG160" s="2">
        <v>44185</v>
      </c>
      <c r="BH160">
        <v>0</v>
      </c>
      <c r="BI160">
        <v>0</v>
      </c>
    </row>
    <row r="161" spans="1:61" hidden="1" x14ac:dyDescent="0.25">
      <c r="A161">
        <f t="shared" si="6"/>
        <v>1</v>
      </c>
      <c r="B161">
        <v>4184</v>
      </c>
      <c r="C161" t="s">
        <v>118</v>
      </c>
      <c r="D161">
        <v>19403734</v>
      </c>
      <c r="E161" t="s">
        <v>3</v>
      </c>
      <c r="F161">
        <v>1986</v>
      </c>
      <c r="G161">
        <f t="shared" si="9"/>
        <v>35</v>
      </c>
      <c r="H161">
        <v>80</v>
      </c>
      <c r="I161">
        <v>161</v>
      </c>
      <c r="J161" s="2">
        <v>43937</v>
      </c>
      <c r="K161" s="2">
        <v>43939</v>
      </c>
      <c r="L161" s="2">
        <v>43942</v>
      </c>
      <c r="M161" s="2">
        <v>43944</v>
      </c>
      <c r="N161" t="s">
        <v>82</v>
      </c>
      <c r="O161" t="s">
        <v>83</v>
      </c>
      <c r="P161">
        <v>5</v>
      </c>
      <c r="Q161">
        <v>6</v>
      </c>
      <c r="R161">
        <v>0</v>
      </c>
      <c r="S161">
        <v>0</v>
      </c>
      <c r="T161">
        <v>10</v>
      </c>
      <c r="U161">
        <v>5</v>
      </c>
      <c r="V161" t="s">
        <v>2</v>
      </c>
      <c r="W161" t="s">
        <v>6</v>
      </c>
      <c r="X161">
        <v>3</v>
      </c>
      <c r="Y161">
        <v>450</v>
      </c>
      <c r="Z161">
        <v>0</v>
      </c>
      <c r="AB161">
        <v>0</v>
      </c>
      <c r="AF161">
        <v>12</v>
      </c>
      <c r="AG161" s="4">
        <v>43948</v>
      </c>
      <c r="AH161">
        <v>11</v>
      </c>
      <c r="AI161">
        <f t="shared" si="10"/>
        <v>0.91666666666666663</v>
      </c>
      <c r="AJ161">
        <v>10</v>
      </c>
      <c r="AK161">
        <v>0</v>
      </c>
      <c r="AL161">
        <v>2</v>
      </c>
      <c r="AM161">
        <f>SUM(AK161:AL161)</f>
        <v>2</v>
      </c>
      <c r="AN161">
        <v>0</v>
      </c>
      <c r="AO161">
        <v>0</v>
      </c>
      <c r="AP161">
        <v>0</v>
      </c>
      <c r="AQ161">
        <v>0</v>
      </c>
      <c r="AR161">
        <v>2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106</v>
      </c>
      <c r="AY161">
        <v>1</v>
      </c>
      <c r="BA161">
        <v>0</v>
      </c>
      <c r="BB161">
        <v>0</v>
      </c>
      <c r="BC161">
        <v>0</v>
      </c>
      <c r="BD161">
        <v>4</v>
      </c>
      <c r="BE161" t="s">
        <v>88</v>
      </c>
      <c r="BF161">
        <v>0</v>
      </c>
      <c r="BG161" s="2">
        <v>43683</v>
      </c>
      <c r="BH161">
        <v>0</v>
      </c>
      <c r="BI161">
        <v>0</v>
      </c>
    </row>
    <row r="162" spans="1:61" hidden="1" x14ac:dyDescent="0.25">
      <c r="A162">
        <f t="shared" si="6"/>
        <v>0</v>
      </c>
      <c r="B162">
        <v>4201</v>
      </c>
      <c r="C162" t="s">
        <v>119</v>
      </c>
      <c r="D162">
        <v>16426508</v>
      </c>
      <c r="E162" t="s">
        <v>3</v>
      </c>
      <c r="F162">
        <v>1991</v>
      </c>
      <c r="H162">
        <v>75</v>
      </c>
      <c r="I162">
        <v>160</v>
      </c>
      <c r="J162" s="2">
        <v>43541</v>
      </c>
      <c r="K162" s="2">
        <v>2958465</v>
      </c>
      <c r="L162" s="2">
        <v>2958465</v>
      </c>
      <c r="M162" s="2">
        <v>43546</v>
      </c>
      <c r="N162" t="s">
        <v>82</v>
      </c>
      <c r="O162" t="s">
        <v>101</v>
      </c>
      <c r="P162">
        <v>1</v>
      </c>
      <c r="R162">
        <v>0</v>
      </c>
      <c r="S162">
        <v>0</v>
      </c>
      <c r="T162" t="s">
        <v>79</v>
      </c>
      <c r="U162" t="s">
        <v>79</v>
      </c>
      <c r="V162" t="s">
        <v>2</v>
      </c>
      <c r="W162" t="s">
        <v>6</v>
      </c>
      <c r="X162">
        <v>0</v>
      </c>
      <c r="Z162">
        <v>0</v>
      </c>
      <c r="AB162">
        <v>0</v>
      </c>
      <c r="AF162">
        <v>6</v>
      </c>
      <c r="AG162" s="4">
        <v>43551.416666666664</v>
      </c>
      <c r="AH162">
        <v>1</v>
      </c>
      <c r="AJ162">
        <v>1</v>
      </c>
      <c r="AK162" s="1">
        <v>0</v>
      </c>
      <c r="AL162">
        <v>1</v>
      </c>
      <c r="AN162">
        <v>0</v>
      </c>
      <c r="AO162">
        <v>0</v>
      </c>
      <c r="AP162">
        <v>0</v>
      </c>
      <c r="AQ162">
        <v>0</v>
      </c>
      <c r="AR162">
        <v>1</v>
      </c>
      <c r="AS162">
        <v>0</v>
      </c>
      <c r="AT162">
        <v>0</v>
      </c>
      <c r="AU162">
        <v>0</v>
      </c>
      <c r="AV162">
        <v>0</v>
      </c>
      <c r="AW162">
        <v>0</v>
      </c>
      <c r="AY162">
        <v>0</v>
      </c>
      <c r="BA162">
        <v>0</v>
      </c>
      <c r="BB162">
        <v>0</v>
      </c>
      <c r="BC162">
        <v>0</v>
      </c>
      <c r="BD162">
        <v>0</v>
      </c>
      <c r="BF162">
        <v>0</v>
      </c>
      <c r="BG162" s="2">
        <v>2958465</v>
      </c>
      <c r="BH162">
        <v>0</v>
      </c>
      <c r="BI162">
        <v>0</v>
      </c>
    </row>
    <row r="163" spans="1:61" hidden="1" x14ac:dyDescent="0.25">
      <c r="A163">
        <f t="shared" si="6"/>
        <v>0</v>
      </c>
      <c r="B163">
        <v>4332</v>
      </c>
      <c r="C163" t="s">
        <v>120</v>
      </c>
      <c r="D163">
        <v>17420315</v>
      </c>
      <c r="E163" t="s">
        <v>3</v>
      </c>
      <c r="F163">
        <v>1991</v>
      </c>
      <c r="H163">
        <v>67</v>
      </c>
      <c r="I163">
        <v>152</v>
      </c>
      <c r="J163" s="2">
        <v>43546</v>
      </c>
      <c r="K163" s="2">
        <v>2958465</v>
      </c>
      <c r="L163" s="2">
        <v>2958465</v>
      </c>
      <c r="M163" s="2">
        <v>43551</v>
      </c>
      <c r="N163" t="s">
        <v>82</v>
      </c>
      <c r="O163" t="s">
        <v>83</v>
      </c>
      <c r="P163">
        <v>1</v>
      </c>
      <c r="Q163">
        <v>6</v>
      </c>
      <c r="R163">
        <v>0</v>
      </c>
      <c r="S163">
        <v>0</v>
      </c>
      <c r="T163">
        <v>1011</v>
      </c>
      <c r="U163">
        <v>6</v>
      </c>
      <c r="V163" t="s">
        <v>2</v>
      </c>
      <c r="W163" t="s">
        <v>6</v>
      </c>
      <c r="X163">
        <v>0</v>
      </c>
      <c r="Z163">
        <v>2</v>
      </c>
      <c r="AA163">
        <v>300</v>
      </c>
      <c r="AB163">
        <v>0</v>
      </c>
      <c r="AF163">
        <v>13</v>
      </c>
      <c r="AG163" s="4">
        <v>43560</v>
      </c>
      <c r="AH163">
        <v>7</v>
      </c>
      <c r="AJ163">
        <v>2</v>
      </c>
      <c r="AK163" s="1">
        <v>0</v>
      </c>
      <c r="AL163">
        <v>2</v>
      </c>
      <c r="AN163">
        <v>0</v>
      </c>
      <c r="AO163">
        <v>0</v>
      </c>
      <c r="AP163">
        <v>0</v>
      </c>
      <c r="AQ163">
        <v>0</v>
      </c>
      <c r="AR163">
        <v>2</v>
      </c>
      <c r="AS163">
        <v>0</v>
      </c>
      <c r="AT163">
        <v>0</v>
      </c>
      <c r="AU163">
        <v>0</v>
      </c>
      <c r="AV163">
        <v>0</v>
      </c>
      <c r="AW163">
        <v>0</v>
      </c>
      <c r="AY163">
        <v>0</v>
      </c>
      <c r="BA163">
        <v>0</v>
      </c>
      <c r="BB163">
        <v>0</v>
      </c>
      <c r="BC163">
        <v>0</v>
      </c>
      <c r="BD163">
        <v>0</v>
      </c>
      <c r="BF163">
        <v>0</v>
      </c>
      <c r="BG163" s="2">
        <v>2958465</v>
      </c>
      <c r="BH163">
        <v>0</v>
      </c>
      <c r="BI163">
        <v>0</v>
      </c>
    </row>
    <row r="164" spans="1:61" hidden="1" x14ac:dyDescent="0.25">
      <c r="A164">
        <f t="shared" si="6"/>
        <v>0</v>
      </c>
      <c r="B164">
        <v>4363</v>
      </c>
      <c r="C164" t="s">
        <v>121</v>
      </c>
      <c r="D164">
        <v>19402420</v>
      </c>
      <c r="E164" t="s">
        <v>3</v>
      </c>
      <c r="F164">
        <v>1989</v>
      </c>
      <c r="H164">
        <v>47</v>
      </c>
      <c r="I164">
        <v>157</v>
      </c>
      <c r="J164" s="2">
        <v>43548</v>
      </c>
      <c r="K164" s="2">
        <v>2958465</v>
      </c>
      <c r="L164" s="2">
        <v>2958465</v>
      </c>
      <c r="M164" s="2">
        <v>43552</v>
      </c>
      <c r="N164" t="s">
        <v>82</v>
      </c>
      <c r="O164" t="s">
        <v>101</v>
      </c>
      <c r="P164">
        <v>1</v>
      </c>
      <c r="R164">
        <v>0</v>
      </c>
      <c r="S164">
        <v>0</v>
      </c>
      <c r="T164">
        <v>0</v>
      </c>
      <c r="U164">
        <v>4</v>
      </c>
      <c r="V164" t="s">
        <v>6</v>
      </c>
      <c r="W164" t="s">
        <v>11</v>
      </c>
      <c r="X164">
        <v>0</v>
      </c>
      <c r="Z164">
        <v>0</v>
      </c>
      <c r="AB164">
        <v>0</v>
      </c>
      <c r="AF164">
        <v>10</v>
      </c>
      <c r="AG164" s="4">
        <v>43557</v>
      </c>
      <c r="AH164">
        <v>5</v>
      </c>
      <c r="AJ164">
        <v>2</v>
      </c>
      <c r="AK164" s="1">
        <v>0</v>
      </c>
      <c r="AL164">
        <v>0</v>
      </c>
      <c r="AN164">
        <v>2</v>
      </c>
      <c r="AO164">
        <v>0</v>
      </c>
      <c r="AP164">
        <v>0</v>
      </c>
      <c r="AQ164">
        <v>0</v>
      </c>
      <c r="AR164">
        <v>2</v>
      </c>
      <c r="AS164">
        <v>0</v>
      </c>
      <c r="AT164">
        <v>0</v>
      </c>
      <c r="AU164">
        <v>0</v>
      </c>
      <c r="AV164">
        <v>0</v>
      </c>
      <c r="AW164">
        <v>0</v>
      </c>
      <c r="AY164">
        <v>0</v>
      </c>
      <c r="BA164">
        <v>0</v>
      </c>
      <c r="BB164">
        <v>0</v>
      </c>
      <c r="BC164">
        <v>0</v>
      </c>
      <c r="BD164">
        <v>0</v>
      </c>
      <c r="BF164">
        <v>0</v>
      </c>
      <c r="BG164" s="2">
        <v>2958465</v>
      </c>
      <c r="BH164">
        <v>0</v>
      </c>
      <c r="BI164">
        <v>0</v>
      </c>
    </row>
    <row r="165" spans="1:61" hidden="1" x14ac:dyDescent="0.25">
      <c r="A165">
        <f t="shared" si="6"/>
        <v>0</v>
      </c>
      <c r="B165">
        <v>4422</v>
      </c>
      <c r="C165" t="s">
        <v>122</v>
      </c>
      <c r="D165">
        <v>14703431</v>
      </c>
      <c r="E165" t="s">
        <v>3</v>
      </c>
      <c r="F165">
        <v>1986</v>
      </c>
      <c r="H165">
        <v>55</v>
      </c>
      <c r="I165">
        <v>158</v>
      </c>
      <c r="J165" s="2">
        <v>43550</v>
      </c>
      <c r="K165" s="2">
        <v>2958465</v>
      </c>
      <c r="L165" s="2">
        <v>2958465</v>
      </c>
      <c r="M165" s="2">
        <v>43554</v>
      </c>
      <c r="N165" t="s">
        <v>82</v>
      </c>
      <c r="O165" t="s">
        <v>101</v>
      </c>
      <c r="P165">
        <v>1</v>
      </c>
      <c r="R165">
        <v>0</v>
      </c>
      <c r="S165">
        <v>0</v>
      </c>
      <c r="T165">
        <v>0</v>
      </c>
      <c r="U165">
        <v>9</v>
      </c>
      <c r="V165" t="s">
        <v>2</v>
      </c>
      <c r="W165" t="s">
        <v>6</v>
      </c>
      <c r="X165">
        <v>2</v>
      </c>
      <c r="Y165">
        <v>300</v>
      </c>
      <c r="Z165">
        <v>0</v>
      </c>
      <c r="AB165">
        <v>0</v>
      </c>
      <c r="AF165">
        <v>22</v>
      </c>
      <c r="AG165" s="4">
        <v>43563</v>
      </c>
      <c r="AH165">
        <v>14</v>
      </c>
      <c r="AJ165">
        <v>10</v>
      </c>
      <c r="AK165" s="1">
        <v>1</v>
      </c>
      <c r="AL165">
        <v>3</v>
      </c>
      <c r="AN165">
        <v>1</v>
      </c>
      <c r="AO165">
        <v>0</v>
      </c>
      <c r="AP165">
        <v>0</v>
      </c>
      <c r="AQ165">
        <v>0</v>
      </c>
      <c r="AR165">
        <v>4</v>
      </c>
      <c r="AS165">
        <v>0</v>
      </c>
      <c r="AT165">
        <v>0</v>
      </c>
      <c r="AU165">
        <v>0</v>
      </c>
      <c r="AV165">
        <v>0</v>
      </c>
      <c r="AW165">
        <v>0</v>
      </c>
      <c r="AY165">
        <v>0</v>
      </c>
      <c r="BA165">
        <v>0</v>
      </c>
      <c r="BB165">
        <v>0</v>
      </c>
      <c r="BC165">
        <v>0</v>
      </c>
      <c r="BD165">
        <v>0</v>
      </c>
      <c r="BF165">
        <v>0</v>
      </c>
      <c r="BG165" s="2">
        <v>2958465</v>
      </c>
      <c r="BH165">
        <v>0</v>
      </c>
      <c r="BI165">
        <v>0</v>
      </c>
    </row>
    <row r="166" spans="1:61" hidden="1" x14ac:dyDescent="0.25">
      <c r="A166">
        <f t="shared" si="6"/>
        <v>0</v>
      </c>
      <c r="B166">
        <v>4494</v>
      </c>
      <c r="C166" t="s">
        <v>123</v>
      </c>
      <c r="D166">
        <v>19708205</v>
      </c>
      <c r="E166" t="s">
        <v>3</v>
      </c>
      <c r="F166">
        <v>1991</v>
      </c>
      <c r="H166">
        <v>63</v>
      </c>
      <c r="I166">
        <v>158</v>
      </c>
      <c r="J166" s="2">
        <v>43554</v>
      </c>
      <c r="K166" s="2">
        <v>43558</v>
      </c>
      <c r="L166" s="2">
        <v>43561</v>
      </c>
      <c r="M166" s="2">
        <v>43561</v>
      </c>
      <c r="N166" t="s">
        <v>81</v>
      </c>
      <c r="O166" t="s">
        <v>85</v>
      </c>
      <c r="P166">
        <v>1</v>
      </c>
      <c r="R166">
        <v>0</v>
      </c>
      <c r="S166">
        <v>0</v>
      </c>
      <c r="T166">
        <v>0</v>
      </c>
      <c r="U166">
        <v>1</v>
      </c>
      <c r="V166" t="s">
        <v>2</v>
      </c>
      <c r="W166" t="s">
        <v>6</v>
      </c>
      <c r="X166">
        <v>2</v>
      </c>
      <c r="Y166">
        <v>300</v>
      </c>
      <c r="Z166">
        <v>0</v>
      </c>
      <c r="AB166">
        <v>0</v>
      </c>
      <c r="AF166">
        <v>20</v>
      </c>
      <c r="AG166" s="4">
        <v>43568</v>
      </c>
      <c r="AH166">
        <v>12</v>
      </c>
      <c r="AJ166">
        <v>10</v>
      </c>
      <c r="AK166" s="1">
        <v>2</v>
      </c>
      <c r="AL166">
        <v>5</v>
      </c>
      <c r="AN166">
        <v>1</v>
      </c>
      <c r="AO166">
        <v>1</v>
      </c>
      <c r="AP166">
        <v>3</v>
      </c>
      <c r="AQ166">
        <v>1</v>
      </c>
      <c r="AR166">
        <v>5</v>
      </c>
      <c r="AS166">
        <v>2</v>
      </c>
      <c r="AT166">
        <v>0</v>
      </c>
      <c r="AU166">
        <v>0</v>
      </c>
      <c r="AV166">
        <v>0</v>
      </c>
      <c r="AW166">
        <v>0</v>
      </c>
      <c r="AX166">
        <v>124.2</v>
      </c>
      <c r="AY166">
        <v>1</v>
      </c>
      <c r="AZ166" t="s">
        <v>124</v>
      </c>
      <c r="BA166">
        <v>1</v>
      </c>
      <c r="BB166">
        <v>0</v>
      </c>
      <c r="BC166">
        <v>1</v>
      </c>
      <c r="BD166">
        <v>0</v>
      </c>
      <c r="BF166">
        <v>0</v>
      </c>
      <c r="BG166" s="2">
        <v>43303</v>
      </c>
      <c r="BH166">
        <v>3.8</v>
      </c>
      <c r="BI166">
        <v>0</v>
      </c>
    </row>
    <row r="167" spans="1:61" hidden="1" x14ac:dyDescent="0.25">
      <c r="A167">
        <f t="shared" si="6"/>
        <v>0</v>
      </c>
      <c r="B167">
        <v>4587</v>
      </c>
      <c r="C167" t="s">
        <v>125</v>
      </c>
      <c r="D167">
        <v>16011938</v>
      </c>
      <c r="E167" t="s">
        <v>3</v>
      </c>
      <c r="F167">
        <v>1987</v>
      </c>
      <c r="H167">
        <v>66</v>
      </c>
      <c r="I167">
        <v>155</v>
      </c>
      <c r="J167" s="2">
        <v>43557</v>
      </c>
      <c r="K167" s="2">
        <v>43558</v>
      </c>
      <c r="L167" s="2">
        <v>43559</v>
      </c>
      <c r="M167" s="2">
        <v>43561</v>
      </c>
      <c r="N167" t="s">
        <v>82</v>
      </c>
      <c r="O167" t="s">
        <v>101</v>
      </c>
      <c r="P167">
        <v>1</v>
      </c>
      <c r="R167">
        <v>0</v>
      </c>
      <c r="S167">
        <v>0</v>
      </c>
      <c r="T167">
        <v>0</v>
      </c>
      <c r="U167">
        <v>2</v>
      </c>
      <c r="V167" t="s">
        <v>2</v>
      </c>
      <c r="W167" t="s">
        <v>11</v>
      </c>
      <c r="X167">
        <v>2</v>
      </c>
      <c r="Y167" t="s">
        <v>126</v>
      </c>
      <c r="Z167">
        <v>0</v>
      </c>
      <c r="AB167">
        <v>0</v>
      </c>
      <c r="AF167">
        <v>26</v>
      </c>
      <c r="AG167" s="4">
        <v>44027</v>
      </c>
      <c r="AH167">
        <v>22</v>
      </c>
      <c r="AJ167">
        <v>15</v>
      </c>
      <c r="AK167" s="1">
        <v>0</v>
      </c>
      <c r="AL167">
        <v>3</v>
      </c>
      <c r="AN167">
        <v>3</v>
      </c>
      <c r="AO167">
        <v>0</v>
      </c>
      <c r="AP167">
        <v>0</v>
      </c>
      <c r="AQ167">
        <v>0</v>
      </c>
      <c r="AR167">
        <v>4</v>
      </c>
      <c r="AS167">
        <v>0</v>
      </c>
      <c r="AT167">
        <v>0</v>
      </c>
      <c r="AU167">
        <v>0</v>
      </c>
      <c r="AV167">
        <v>0</v>
      </c>
      <c r="AW167">
        <v>0</v>
      </c>
      <c r="AY167">
        <v>0</v>
      </c>
      <c r="BA167">
        <v>0</v>
      </c>
      <c r="BB167">
        <v>0</v>
      </c>
      <c r="BC167">
        <v>0</v>
      </c>
      <c r="BD167">
        <v>0</v>
      </c>
      <c r="BF167">
        <v>0</v>
      </c>
      <c r="BG167" s="2">
        <v>2958465</v>
      </c>
      <c r="BH167">
        <v>0</v>
      </c>
      <c r="BI167">
        <v>0</v>
      </c>
    </row>
    <row r="168" spans="1:61" hidden="1" x14ac:dyDescent="0.25">
      <c r="A168">
        <f t="shared" si="6"/>
        <v>0</v>
      </c>
      <c r="B168">
        <v>4765</v>
      </c>
      <c r="C168" t="s">
        <v>127</v>
      </c>
      <c r="D168">
        <v>19407412</v>
      </c>
      <c r="E168" t="s">
        <v>3</v>
      </c>
      <c r="F168">
        <v>1989</v>
      </c>
      <c r="H168">
        <v>49</v>
      </c>
      <c r="I168">
        <v>150</v>
      </c>
      <c r="J168" s="2">
        <v>43560</v>
      </c>
      <c r="K168" s="2">
        <v>43562</v>
      </c>
      <c r="L168" s="2">
        <v>43563</v>
      </c>
      <c r="M168" s="2">
        <v>43565</v>
      </c>
      <c r="N168" t="s">
        <v>82</v>
      </c>
      <c r="O168" t="s">
        <v>83</v>
      </c>
      <c r="P168">
        <v>1</v>
      </c>
      <c r="Q168">
        <v>6</v>
      </c>
      <c r="R168">
        <v>0</v>
      </c>
      <c r="S168">
        <v>0</v>
      </c>
      <c r="T168">
        <v>10</v>
      </c>
      <c r="U168">
        <v>5</v>
      </c>
      <c r="V168" t="s">
        <v>2</v>
      </c>
      <c r="W168" t="s">
        <v>6</v>
      </c>
      <c r="X168">
        <v>2</v>
      </c>
      <c r="Y168">
        <v>300</v>
      </c>
      <c r="Z168">
        <v>0</v>
      </c>
      <c r="AB168">
        <v>0</v>
      </c>
      <c r="AD168">
        <v>41.62</v>
      </c>
      <c r="AE168">
        <v>0.05</v>
      </c>
      <c r="AF168">
        <v>15</v>
      </c>
      <c r="AG168" s="4">
        <v>43570</v>
      </c>
      <c r="AH168">
        <v>9</v>
      </c>
      <c r="AJ168">
        <v>7</v>
      </c>
      <c r="AK168" s="1">
        <v>0</v>
      </c>
      <c r="AL168">
        <v>1</v>
      </c>
      <c r="AN168">
        <v>5</v>
      </c>
      <c r="AO168">
        <v>0</v>
      </c>
      <c r="AP168">
        <v>0</v>
      </c>
      <c r="AQ168">
        <v>0</v>
      </c>
      <c r="AR168">
        <v>4</v>
      </c>
      <c r="AS168">
        <v>0</v>
      </c>
      <c r="AT168">
        <v>0</v>
      </c>
      <c r="AU168">
        <v>0</v>
      </c>
      <c r="AV168">
        <v>0</v>
      </c>
      <c r="AW168">
        <v>0</v>
      </c>
      <c r="AY168">
        <v>0</v>
      </c>
      <c r="BA168">
        <v>0</v>
      </c>
      <c r="BB168">
        <v>0</v>
      </c>
      <c r="BC168">
        <v>0</v>
      </c>
      <c r="BD168">
        <v>0</v>
      </c>
      <c r="BF168">
        <v>0</v>
      </c>
      <c r="BG168" s="2">
        <v>2958465</v>
      </c>
      <c r="BH168">
        <v>0</v>
      </c>
      <c r="BI168">
        <v>0</v>
      </c>
    </row>
    <row r="169" spans="1:61" hidden="1" x14ac:dyDescent="0.25">
      <c r="A169">
        <f t="shared" si="6"/>
        <v>0</v>
      </c>
      <c r="B169">
        <v>4812</v>
      </c>
      <c r="C169" t="s">
        <v>128</v>
      </c>
      <c r="D169">
        <v>17410511</v>
      </c>
      <c r="E169" t="s">
        <v>3</v>
      </c>
      <c r="F169">
        <v>1987</v>
      </c>
      <c r="H169">
        <v>49</v>
      </c>
      <c r="I169">
        <v>150</v>
      </c>
      <c r="J169" s="2">
        <v>43562</v>
      </c>
      <c r="K169" s="2">
        <v>43563</v>
      </c>
      <c r="L169" s="2">
        <v>43564</v>
      </c>
      <c r="M169" s="2">
        <v>43566</v>
      </c>
      <c r="N169" t="s">
        <v>82</v>
      </c>
      <c r="O169" t="s">
        <v>129</v>
      </c>
      <c r="P169">
        <v>1</v>
      </c>
      <c r="Q169">
        <v>15</v>
      </c>
      <c r="R169">
        <v>0</v>
      </c>
      <c r="S169">
        <v>0</v>
      </c>
      <c r="T169">
        <v>0</v>
      </c>
      <c r="U169">
        <v>2</v>
      </c>
      <c r="V169" t="s">
        <v>2</v>
      </c>
      <c r="W169" t="s">
        <v>6</v>
      </c>
      <c r="X169">
        <v>2</v>
      </c>
      <c r="Y169">
        <v>300</v>
      </c>
      <c r="Z169">
        <v>0</v>
      </c>
      <c r="AB169">
        <v>0</v>
      </c>
      <c r="AD169">
        <v>113.4</v>
      </c>
      <c r="AE169">
        <v>0.05</v>
      </c>
      <c r="AF169">
        <v>10</v>
      </c>
      <c r="AG169" s="4">
        <v>43571</v>
      </c>
      <c r="AH169">
        <v>6</v>
      </c>
      <c r="AJ169">
        <v>5</v>
      </c>
      <c r="AK169" s="1">
        <v>0</v>
      </c>
      <c r="AL169">
        <v>0</v>
      </c>
      <c r="AN169">
        <v>2</v>
      </c>
      <c r="AO169">
        <v>0</v>
      </c>
      <c r="AP169">
        <v>0</v>
      </c>
      <c r="AQ169">
        <v>0</v>
      </c>
      <c r="AR169">
        <v>2</v>
      </c>
      <c r="AS169">
        <v>0</v>
      </c>
      <c r="AT169">
        <v>0</v>
      </c>
      <c r="AU169">
        <v>0</v>
      </c>
      <c r="AV169">
        <v>0</v>
      </c>
      <c r="AW169">
        <v>0</v>
      </c>
      <c r="AY169">
        <v>0</v>
      </c>
      <c r="BA169">
        <v>0</v>
      </c>
      <c r="BB169">
        <v>0</v>
      </c>
      <c r="BC169">
        <v>0</v>
      </c>
      <c r="BD169">
        <v>0</v>
      </c>
      <c r="BF169">
        <v>0</v>
      </c>
      <c r="BG169" s="2">
        <v>2958465</v>
      </c>
      <c r="BH169">
        <v>0</v>
      </c>
      <c r="BI169">
        <v>0</v>
      </c>
    </row>
    <row r="170" spans="1:61" hidden="1" x14ac:dyDescent="0.25">
      <c r="A170">
        <f t="shared" si="6"/>
        <v>0</v>
      </c>
      <c r="B170">
        <v>5023</v>
      </c>
      <c r="C170" t="s">
        <v>130</v>
      </c>
      <c r="D170">
        <v>19408977</v>
      </c>
      <c r="E170" t="s">
        <v>3</v>
      </c>
      <c r="F170">
        <v>1988</v>
      </c>
      <c r="H170">
        <v>55</v>
      </c>
      <c r="I170">
        <v>152</v>
      </c>
      <c r="J170" s="2">
        <v>43607</v>
      </c>
      <c r="K170" s="2">
        <v>43611</v>
      </c>
      <c r="L170" s="2">
        <v>2958465</v>
      </c>
      <c r="M170" s="2">
        <v>43614</v>
      </c>
      <c r="N170" t="s">
        <v>81</v>
      </c>
      <c r="O170" t="s">
        <v>83</v>
      </c>
      <c r="P170">
        <v>1</v>
      </c>
      <c r="Q170">
        <v>5</v>
      </c>
      <c r="R170">
        <v>0</v>
      </c>
      <c r="S170">
        <v>0</v>
      </c>
      <c r="T170">
        <v>0</v>
      </c>
      <c r="U170">
        <v>6</v>
      </c>
      <c r="V170" t="s">
        <v>2</v>
      </c>
      <c r="W170" t="s">
        <v>11</v>
      </c>
      <c r="X170">
        <v>2</v>
      </c>
      <c r="Y170" t="s">
        <v>91</v>
      </c>
      <c r="Z170">
        <v>0</v>
      </c>
      <c r="AB170">
        <v>0</v>
      </c>
      <c r="AF170">
        <v>22</v>
      </c>
      <c r="AG170" s="4">
        <v>43619</v>
      </c>
      <c r="AH170">
        <v>13</v>
      </c>
      <c r="AJ170">
        <v>11</v>
      </c>
      <c r="AK170" s="1">
        <v>0</v>
      </c>
      <c r="AL170">
        <v>1</v>
      </c>
      <c r="AN170">
        <v>2</v>
      </c>
      <c r="AO170">
        <v>0</v>
      </c>
      <c r="AP170">
        <v>0</v>
      </c>
      <c r="AQ170">
        <v>0</v>
      </c>
      <c r="AR170">
        <v>3</v>
      </c>
      <c r="AS170">
        <v>0</v>
      </c>
      <c r="AT170">
        <v>0</v>
      </c>
      <c r="AU170">
        <v>0</v>
      </c>
      <c r="AV170">
        <v>0</v>
      </c>
      <c r="AW170">
        <v>0</v>
      </c>
      <c r="AY170">
        <v>0</v>
      </c>
      <c r="BA170">
        <v>0</v>
      </c>
      <c r="BB170">
        <v>0</v>
      </c>
      <c r="BC170">
        <v>0</v>
      </c>
      <c r="BD170">
        <v>0</v>
      </c>
      <c r="BF170">
        <v>0</v>
      </c>
      <c r="BG170" s="2">
        <v>2958465</v>
      </c>
      <c r="BH170">
        <v>0</v>
      </c>
      <c r="BI170">
        <v>0</v>
      </c>
    </row>
    <row r="171" spans="1:61" hidden="1" x14ac:dyDescent="0.25">
      <c r="A171">
        <f t="shared" si="6"/>
        <v>0</v>
      </c>
      <c r="B171">
        <v>5076</v>
      </c>
      <c r="C171" t="s">
        <v>131</v>
      </c>
      <c r="D171">
        <v>19407234</v>
      </c>
      <c r="E171" t="s">
        <v>3</v>
      </c>
      <c r="F171">
        <v>1985</v>
      </c>
      <c r="H171">
        <v>0</v>
      </c>
      <c r="I171">
        <v>0</v>
      </c>
      <c r="J171" s="2">
        <v>43564</v>
      </c>
      <c r="K171" s="2">
        <v>43567</v>
      </c>
      <c r="L171" s="2">
        <v>2958465</v>
      </c>
      <c r="M171" s="2">
        <v>43570</v>
      </c>
      <c r="N171" t="s">
        <v>82</v>
      </c>
      <c r="O171" t="s">
        <v>101</v>
      </c>
      <c r="P171">
        <v>1</v>
      </c>
      <c r="R171">
        <v>0</v>
      </c>
      <c r="S171">
        <v>0</v>
      </c>
      <c r="T171">
        <v>0</v>
      </c>
      <c r="U171">
        <v>5</v>
      </c>
      <c r="V171" t="s">
        <v>2</v>
      </c>
      <c r="W171" t="s">
        <v>6</v>
      </c>
      <c r="X171">
        <v>1</v>
      </c>
      <c r="Y171" t="s">
        <v>132</v>
      </c>
      <c r="Z171">
        <v>0</v>
      </c>
      <c r="AB171">
        <v>0</v>
      </c>
      <c r="AD171">
        <v>62.18</v>
      </c>
      <c r="AE171">
        <v>0.21099999999999999</v>
      </c>
      <c r="AF171">
        <v>18</v>
      </c>
      <c r="AG171" s="4">
        <v>43576</v>
      </c>
      <c r="AH171">
        <v>15</v>
      </c>
      <c r="AJ171">
        <v>10</v>
      </c>
      <c r="AK171" s="1">
        <v>0</v>
      </c>
      <c r="AL171">
        <v>0</v>
      </c>
      <c r="AN171">
        <v>4</v>
      </c>
      <c r="AO171">
        <v>0</v>
      </c>
      <c r="AP171">
        <v>0</v>
      </c>
      <c r="AQ171">
        <v>0</v>
      </c>
      <c r="AR171">
        <v>4</v>
      </c>
      <c r="AS171">
        <v>0</v>
      </c>
      <c r="AT171">
        <v>0</v>
      </c>
      <c r="AU171">
        <v>0</v>
      </c>
      <c r="AV171">
        <v>0</v>
      </c>
      <c r="AW171">
        <v>0</v>
      </c>
      <c r="AY171">
        <v>0</v>
      </c>
      <c r="BA171">
        <v>0</v>
      </c>
      <c r="BB171">
        <v>0</v>
      </c>
      <c r="BC171">
        <v>0</v>
      </c>
      <c r="BD171">
        <v>0</v>
      </c>
      <c r="BF171">
        <v>0</v>
      </c>
      <c r="BG171" s="2">
        <v>2958465</v>
      </c>
      <c r="BH171">
        <v>0</v>
      </c>
      <c r="BI171">
        <v>0</v>
      </c>
    </row>
    <row r="172" spans="1:61" hidden="1" x14ac:dyDescent="0.25">
      <c r="A172">
        <f t="shared" si="6"/>
        <v>0</v>
      </c>
      <c r="B172">
        <v>5101</v>
      </c>
      <c r="C172" t="s">
        <v>133</v>
      </c>
      <c r="D172">
        <v>16433116</v>
      </c>
      <c r="E172" t="s">
        <v>3</v>
      </c>
      <c r="F172">
        <v>1990</v>
      </c>
      <c r="H172">
        <v>69</v>
      </c>
      <c r="I172">
        <v>158</v>
      </c>
      <c r="J172" s="2">
        <v>43565</v>
      </c>
      <c r="K172" s="2">
        <v>43567</v>
      </c>
      <c r="L172" s="2">
        <v>2958465</v>
      </c>
      <c r="M172" s="2">
        <v>43570</v>
      </c>
      <c r="N172" t="s">
        <v>82</v>
      </c>
      <c r="O172" t="s">
        <v>101</v>
      </c>
      <c r="P172">
        <v>1</v>
      </c>
      <c r="R172">
        <v>0</v>
      </c>
      <c r="S172">
        <v>0</v>
      </c>
      <c r="T172">
        <v>10</v>
      </c>
      <c r="U172">
        <v>7</v>
      </c>
      <c r="V172" t="s">
        <v>2</v>
      </c>
      <c r="W172" t="s">
        <v>6</v>
      </c>
      <c r="X172">
        <v>1</v>
      </c>
      <c r="Y172" t="s">
        <v>132</v>
      </c>
      <c r="Z172">
        <v>0</v>
      </c>
      <c r="AB172">
        <v>0</v>
      </c>
      <c r="AF172">
        <v>25</v>
      </c>
      <c r="AG172" s="4">
        <v>43576</v>
      </c>
      <c r="AH172">
        <v>10</v>
      </c>
      <c r="AJ172">
        <v>6</v>
      </c>
      <c r="AK172" s="1">
        <v>0</v>
      </c>
      <c r="AL172">
        <v>5</v>
      </c>
      <c r="AN172">
        <v>0</v>
      </c>
      <c r="AO172">
        <v>0</v>
      </c>
      <c r="AP172">
        <v>0</v>
      </c>
      <c r="AQ172">
        <v>0</v>
      </c>
      <c r="AR172">
        <v>5</v>
      </c>
      <c r="AS172">
        <v>0</v>
      </c>
      <c r="AT172">
        <v>0</v>
      </c>
      <c r="AU172">
        <v>0</v>
      </c>
      <c r="AV172">
        <v>0</v>
      </c>
      <c r="AW172">
        <v>0</v>
      </c>
      <c r="AY172">
        <v>0</v>
      </c>
      <c r="BA172">
        <v>0</v>
      </c>
      <c r="BB172">
        <v>0</v>
      </c>
      <c r="BC172">
        <v>0</v>
      </c>
      <c r="BD172">
        <v>0</v>
      </c>
      <c r="BF172">
        <v>0</v>
      </c>
      <c r="BG172" s="2">
        <v>2958465</v>
      </c>
      <c r="BH172">
        <v>0</v>
      </c>
      <c r="BI172">
        <v>0</v>
      </c>
    </row>
    <row r="173" spans="1:61" hidden="1" x14ac:dyDescent="0.25">
      <c r="A173">
        <f t="shared" si="6"/>
        <v>0</v>
      </c>
      <c r="B173">
        <v>5172</v>
      </c>
      <c r="C173" t="s">
        <v>134</v>
      </c>
      <c r="D173">
        <v>17404877</v>
      </c>
      <c r="E173" t="s">
        <v>3</v>
      </c>
      <c r="F173">
        <v>1994</v>
      </c>
      <c r="H173">
        <v>56</v>
      </c>
      <c r="I173">
        <v>159</v>
      </c>
      <c r="J173" s="2">
        <v>43566</v>
      </c>
      <c r="K173" s="2">
        <v>2958465</v>
      </c>
      <c r="L173" s="2">
        <v>2958465</v>
      </c>
      <c r="M173" s="2">
        <v>43572</v>
      </c>
      <c r="N173" t="s">
        <v>82</v>
      </c>
      <c r="O173" t="s">
        <v>83</v>
      </c>
      <c r="P173">
        <v>1</v>
      </c>
      <c r="R173">
        <v>0</v>
      </c>
      <c r="S173">
        <v>0</v>
      </c>
      <c r="T173">
        <v>0</v>
      </c>
      <c r="U173">
        <v>2</v>
      </c>
      <c r="V173" t="s">
        <v>2</v>
      </c>
      <c r="W173" t="s">
        <v>6</v>
      </c>
      <c r="X173">
        <v>1</v>
      </c>
      <c r="Y173" t="s">
        <v>132</v>
      </c>
      <c r="Z173">
        <v>0</v>
      </c>
      <c r="AB173">
        <v>0</v>
      </c>
      <c r="AF173">
        <v>33</v>
      </c>
      <c r="AG173" s="4">
        <v>43577</v>
      </c>
      <c r="AH173">
        <v>21</v>
      </c>
      <c r="AJ173">
        <v>14</v>
      </c>
      <c r="AK173" s="1">
        <v>0</v>
      </c>
      <c r="AL173">
        <v>7</v>
      </c>
      <c r="AN173">
        <v>1</v>
      </c>
      <c r="AO173">
        <v>0</v>
      </c>
      <c r="AP173">
        <v>0</v>
      </c>
      <c r="AQ173">
        <v>0</v>
      </c>
      <c r="AR173">
        <v>8</v>
      </c>
      <c r="AS173">
        <v>0</v>
      </c>
      <c r="AT173">
        <v>0</v>
      </c>
      <c r="AU173">
        <v>0</v>
      </c>
      <c r="AV173">
        <v>0</v>
      </c>
      <c r="AW173">
        <v>0</v>
      </c>
      <c r="AY173">
        <v>0</v>
      </c>
      <c r="BA173">
        <v>0</v>
      </c>
      <c r="BB173">
        <v>0</v>
      </c>
      <c r="BC173">
        <v>0</v>
      </c>
      <c r="BD173">
        <v>0</v>
      </c>
      <c r="BF173">
        <v>0</v>
      </c>
      <c r="BG173" s="2">
        <v>2958465</v>
      </c>
      <c r="BH173">
        <v>0</v>
      </c>
      <c r="BI173">
        <v>0</v>
      </c>
    </row>
    <row r="174" spans="1:61" hidden="1" x14ac:dyDescent="0.25">
      <c r="A174">
        <f t="shared" si="6"/>
        <v>0</v>
      </c>
      <c r="B174">
        <v>5193</v>
      </c>
      <c r="C174" t="s">
        <v>135</v>
      </c>
      <c r="D174">
        <v>19409184</v>
      </c>
      <c r="E174" t="s">
        <v>3</v>
      </c>
      <c r="F174">
        <v>1990</v>
      </c>
      <c r="H174">
        <v>62</v>
      </c>
      <c r="I174">
        <v>158</v>
      </c>
      <c r="J174" s="2">
        <v>43615</v>
      </c>
      <c r="K174" s="2">
        <v>43616</v>
      </c>
      <c r="L174" s="2">
        <v>43620</v>
      </c>
      <c r="M174" s="2">
        <v>43622</v>
      </c>
      <c r="N174" t="s">
        <v>81</v>
      </c>
      <c r="O174" t="s">
        <v>85</v>
      </c>
      <c r="P174">
        <v>1</v>
      </c>
      <c r="Q174">
        <v>7.5</v>
      </c>
      <c r="R174">
        <v>0</v>
      </c>
      <c r="S174">
        <v>0</v>
      </c>
      <c r="T174">
        <v>1001</v>
      </c>
      <c r="U174">
        <v>9</v>
      </c>
      <c r="V174" t="s">
        <v>2</v>
      </c>
      <c r="W174" t="s">
        <v>7</v>
      </c>
      <c r="X174">
        <v>0</v>
      </c>
      <c r="Z174">
        <v>0</v>
      </c>
      <c r="AB174">
        <v>0</v>
      </c>
      <c r="AF174">
        <v>26</v>
      </c>
      <c r="AG174" s="4">
        <v>43625</v>
      </c>
      <c r="AH174">
        <v>19</v>
      </c>
      <c r="AJ174">
        <v>7</v>
      </c>
      <c r="AK174" s="1">
        <v>0</v>
      </c>
      <c r="AL174">
        <v>1</v>
      </c>
      <c r="AN174">
        <v>0</v>
      </c>
      <c r="AO174">
        <v>0</v>
      </c>
      <c r="AP174">
        <v>0</v>
      </c>
      <c r="AQ174">
        <v>0</v>
      </c>
      <c r="AR174">
        <v>2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BA174">
        <v>0</v>
      </c>
      <c r="BB174">
        <v>0</v>
      </c>
      <c r="BC174">
        <v>0</v>
      </c>
      <c r="BD174">
        <v>0</v>
      </c>
      <c r="BF174">
        <v>0</v>
      </c>
      <c r="BG174" s="2">
        <v>43361</v>
      </c>
      <c r="BH174">
        <v>0</v>
      </c>
      <c r="BI174">
        <v>0</v>
      </c>
    </row>
    <row r="175" spans="1:61" hidden="1" x14ac:dyDescent="0.25">
      <c r="A175">
        <f t="shared" si="6"/>
        <v>0</v>
      </c>
      <c r="B175">
        <v>5274</v>
      </c>
      <c r="C175" t="s">
        <v>136</v>
      </c>
      <c r="D175">
        <v>18425005</v>
      </c>
      <c r="E175" t="s">
        <v>3</v>
      </c>
      <c r="F175">
        <v>1994</v>
      </c>
      <c r="H175">
        <v>60</v>
      </c>
      <c r="I175">
        <v>157</v>
      </c>
      <c r="J175" s="2">
        <v>43568</v>
      </c>
      <c r="K175" s="2">
        <v>2958465</v>
      </c>
      <c r="L175" s="2">
        <v>2958465</v>
      </c>
      <c r="M175" s="2">
        <v>43573</v>
      </c>
      <c r="N175" t="s">
        <v>82</v>
      </c>
      <c r="O175" t="s">
        <v>96</v>
      </c>
      <c r="P175">
        <v>1</v>
      </c>
      <c r="R175">
        <v>0</v>
      </c>
      <c r="S175">
        <v>0</v>
      </c>
      <c r="T175">
        <v>0</v>
      </c>
      <c r="U175">
        <v>1</v>
      </c>
      <c r="V175" t="s">
        <v>2</v>
      </c>
      <c r="W175" t="s">
        <v>6</v>
      </c>
      <c r="X175">
        <v>1</v>
      </c>
      <c r="Y175" t="s">
        <v>98</v>
      </c>
      <c r="Z175">
        <v>0</v>
      </c>
      <c r="AB175">
        <v>0</v>
      </c>
      <c r="AF175">
        <v>21</v>
      </c>
      <c r="AG175" s="4">
        <v>43945</v>
      </c>
      <c r="AH175">
        <v>11</v>
      </c>
      <c r="AJ175">
        <v>7</v>
      </c>
      <c r="AK175" s="1">
        <v>0</v>
      </c>
      <c r="AL175">
        <v>2</v>
      </c>
      <c r="AN175">
        <v>2</v>
      </c>
      <c r="AO175">
        <v>0</v>
      </c>
      <c r="AP175">
        <v>0</v>
      </c>
      <c r="AQ175">
        <v>0</v>
      </c>
      <c r="AR175">
        <v>4</v>
      </c>
      <c r="AS175">
        <v>0</v>
      </c>
      <c r="AT175">
        <v>0</v>
      </c>
      <c r="AU175">
        <v>0</v>
      </c>
      <c r="AV175">
        <v>0</v>
      </c>
      <c r="AW175">
        <v>0</v>
      </c>
      <c r="AY175">
        <v>0</v>
      </c>
      <c r="BA175">
        <v>0</v>
      </c>
      <c r="BB175">
        <v>0</v>
      </c>
      <c r="BC175">
        <v>0</v>
      </c>
      <c r="BD175">
        <v>0</v>
      </c>
      <c r="BF175">
        <v>0</v>
      </c>
      <c r="BG175" s="2">
        <v>2958465</v>
      </c>
      <c r="BH175">
        <v>0</v>
      </c>
      <c r="BI175">
        <v>0</v>
      </c>
    </row>
    <row r="176" spans="1:61" hidden="1" x14ac:dyDescent="0.25">
      <c r="A176">
        <f t="shared" si="6"/>
        <v>0</v>
      </c>
      <c r="B176">
        <v>5276</v>
      </c>
      <c r="C176" t="s">
        <v>137</v>
      </c>
      <c r="D176">
        <v>18502149</v>
      </c>
      <c r="E176" t="s">
        <v>3</v>
      </c>
      <c r="F176">
        <v>1975</v>
      </c>
      <c r="H176">
        <v>40</v>
      </c>
      <c r="I176">
        <v>149</v>
      </c>
      <c r="J176" s="2">
        <v>43688</v>
      </c>
      <c r="K176" s="2">
        <v>2958465</v>
      </c>
      <c r="L176" s="2">
        <v>2958465</v>
      </c>
      <c r="M176" s="2">
        <v>43706</v>
      </c>
      <c r="N176" t="s">
        <v>138</v>
      </c>
      <c r="O176" t="s">
        <v>139</v>
      </c>
      <c r="P176">
        <v>1</v>
      </c>
      <c r="R176">
        <v>0</v>
      </c>
      <c r="S176">
        <v>0</v>
      </c>
      <c r="T176">
        <v>1001</v>
      </c>
      <c r="U176">
        <v>2</v>
      </c>
      <c r="V176" t="s">
        <v>113</v>
      </c>
      <c r="W176" t="s">
        <v>6</v>
      </c>
      <c r="X176">
        <v>0</v>
      </c>
      <c r="Z176">
        <v>0</v>
      </c>
      <c r="AB176">
        <v>0</v>
      </c>
      <c r="AF176">
        <v>2</v>
      </c>
      <c r="AG176" s="4">
        <v>43709</v>
      </c>
      <c r="AH176">
        <v>1</v>
      </c>
      <c r="AJ176">
        <v>1</v>
      </c>
      <c r="AK176" s="1">
        <v>0</v>
      </c>
      <c r="AL176">
        <v>1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1</v>
      </c>
      <c r="AT176">
        <v>0</v>
      </c>
      <c r="AU176">
        <v>0</v>
      </c>
      <c r="AV176">
        <v>0</v>
      </c>
      <c r="AW176">
        <v>0</v>
      </c>
      <c r="AY176">
        <v>0</v>
      </c>
      <c r="AZ176" t="s">
        <v>140</v>
      </c>
      <c r="BA176">
        <v>0</v>
      </c>
      <c r="BB176">
        <v>0</v>
      </c>
      <c r="BC176">
        <v>0</v>
      </c>
      <c r="BD176">
        <v>0</v>
      </c>
      <c r="BF176">
        <v>0</v>
      </c>
      <c r="BG176" s="2">
        <v>43972</v>
      </c>
      <c r="BH176">
        <v>0</v>
      </c>
      <c r="BI176">
        <v>0</v>
      </c>
    </row>
    <row r="177" spans="1:61" hidden="1" x14ac:dyDescent="0.25">
      <c r="A177">
        <f t="shared" si="6"/>
        <v>0</v>
      </c>
      <c r="B177">
        <v>5387</v>
      </c>
      <c r="C177" t="s">
        <v>141</v>
      </c>
      <c r="D177">
        <v>18424702</v>
      </c>
      <c r="E177" t="s">
        <v>3</v>
      </c>
      <c r="F177">
        <v>1985</v>
      </c>
      <c r="H177">
        <v>57</v>
      </c>
      <c r="I177">
        <v>153</v>
      </c>
      <c r="J177" s="2">
        <v>43571</v>
      </c>
      <c r="K177" s="2">
        <v>2958465</v>
      </c>
      <c r="L177" s="2">
        <v>2958465</v>
      </c>
      <c r="M177" s="2">
        <v>43575</v>
      </c>
      <c r="N177" t="s">
        <v>82</v>
      </c>
      <c r="O177" t="s">
        <v>101</v>
      </c>
      <c r="P177">
        <v>1</v>
      </c>
      <c r="R177">
        <v>0</v>
      </c>
      <c r="S177">
        <v>0</v>
      </c>
      <c r="T177">
        <v>0</v>
      </c>
      <c r="U177">
        <v>2</v>
      </c>
      <c r="V177" t="s">
        <v>2</v>
      </c>
      <c r="W177" t="s">
        <v>6</v>
      </c>
      <c r="X177">
        <v>1</v>
      </c>
      <c r="Y177" t="s">
        <v>132</v>
      </c>
      <c r="Z177">
        <v>0</v>
      </c>
      <c r="AB177">
        <v>0</v>
      </c>
      <c r="AF177">
        <v>15</v>
      </c>
      <c r="AG177" s="4">
        <v>43616</v>
      </c>
      <c r="AH177">
        <v>13</v>
      </c>
      <c r="AJ177">
        <v>10</v>
      </c>
      <c r="AK177" s="1">
        <v>0</v>
      </c>
      <c r="AL177">
        <v>4</v>
      </c>
      <c r="AN177">
        <v>2</v>
      </c>
      <c r="AO177">
        <v>0</v>
      </c>
      <c r="AP177">
        <v>0</v>
      </c>
      <c r="AQ177">
        <v>0</v>
      </c>
      <c r="AR177">
        <v>6</v>
      </c>
      <c r="AS177">
        <v>0</v>
      </c>
      <c r="AT177">
        <v>0</v>
      </c>
      <c r="AU177">
        <v>0</v>
      </c>
      <c r="AV177">
        <v>0</v>
      </c>
      <c r="AW177">
        <v>0</v>
      </c>
      <c r="AY177">
        <v>0</v>
      </c>
      <c r="BA177">
        <v>0</v>
      </c>
      <c r="BB177">
        <v>0</v>
      </c>
      <c r="BC177">
        <v>0</v>
      </c>
      <c r="BD177">
        <v>0</v>
      </c>
      <c r="BF177">
        <v>0</v>
      </c>
      <c r="BG177" s="2">
        <v>2958199</v>
      </c>
      <c r="BH177">
        <v>0</v>
      </c>
      <c r="BI177">
        <v>0</v>
      </c>
    </row>
    <row r="178" spans="1:61" x14ac:dyDescent="0.25">
      <c r="A178">
        <f t="shared" si="6"/>
        <v>0</v>
      </c>
      <c r="B178">
        <v>5459</v>
      </c>
      <c r="C178" t="s">
        <v>142</v>
      </c>
      <c r="D178">
        <v>18428835</v>
      </c>
      <c r="E178" t="s">
        <v>3</v>
      </c>
      <c r="F178">
        <v>1991</v>
      </c>
      <c r="G178">
        <f t="shared" ref="G178:G179" si="12">YEAR(M178)-F178+1</f>
        <v>29</v>
      </c>
      <c r="H178">
        <v>46</v>
      </c>
      <c r="I178">
        <v>150</v>
      </c>
      <c r="J178" s="2">
        <v>43571</v>
      </c>
      <c r="K178" s="2">
        <v>2958465</v>
      </c>
      <c r="L178" s="2">
        <v>2958465</v>
      </c>
      <c r="M178" s="2">
        <v>43575</v>
      </c>
      <c r="N178" t="s">
        <v>82</v>
      </c>
      <c r="O178" t="s">
        <v>96</v>
      </c>
      <c r="P178">
        <v>1</v>
      </c>
      <c r="R178">
        <v>0</v>
      </c>
      <c r="S178">
        <v>0</v>
      </c>
      <c r="T178">
        <v>0</v>
      </c>
      <c r="V178" t="s">
        <v>2</v>
      </c>
      <c r="W178" t="s">
        <v>6</v>
      </c>
      <c r="X178">
        <v>1</v>
      </c>
      <c r="Y178" t="s">
        <v>98</v>
      </c>
      <c r="Z178">
        <v>0</v>
      </c>
      <c r="AB178">
        <v>0</v>
      </c>
      <c r="AF178">
        <v>18</v>
      </c>
      <c r="AG178" s="4">
        <v>43580</v>
      </c>
      <c r="AH178">
        <v>7</v>
      </c>
      <c r="AI178">
        <f t="shared" ref="AI178:AI179" si="13">AH178/AF178</f>
        <v>0.3888888888888889</v>
      </c>
      <c r="AJ178">
        <v>6</v>
      </c>
      <c r="AK178">
        <v>0</v>
      </c>
      <c r="AL178">
        <v>4</v>
      </c>
      <c r="AM178">
        <f>SUM(AK178:AL178)</f>
        <v>4</v>
      </c>
      <c r="AN178">
        <v>0</v>
      </c>
      <c r="AO178">
        <v>0</v>
      </c>
      <c r="AP178">
        <v>0</v>
      </c>
      <c r="AQ178">
        <v>0</v>
      </c>
      <c r="AR178">
        <v>4</v>
      </c>
      <c r="AS178">
        <v>0</v>
      </c>
      <c r="AT178">
        <v>0</v>
      </c>
      <c r="AU178">
        <v>0</v>
      </c>
      <c r="AV178">
        <v>0</v>
      </c>
      <c r="AW178">
        <v>0</v>
      </c>
      <c r="AY178">
        <v>0</v>
      </c>
      <c r="BA178">
        <v>0</v>
      </c>
      <c r="BB178">
        <v>0</v>
      </c>
      <c r="BC178">
        <v>0</v>
      </c>
      <c r="BD178">
        <v>0</v>
      </c>
      <c r="BF178">
        <v>0</v>
      </c>
      <c r="BG178" s="2">
        <v>2958465</v>
      </c>
      <c r="BH178">
        <v>0</v>
      </c>
      <c r="BI178">
        <v>0</v>
      </c>
    </row>
    <row r="179" spans="1:61" hidden="1" x14ac:dyDescent="0.25">
      <c r="A179">
        <f t="shared" si="6"/>
        <v>1</v>
      </c>
      <c r="B179">
        <v>5459</v>
      </c>
      <c r="C179" t="s">
        <v>142</v>
      </c>
      <c r="D179">
        <v>18428835</v>
      </c>
      <c r="E179" t="s">
        <v>3</v>
      </c>
      <c r="F179">
        <v>1991</v>
      </c>
      <c r="G179">
        <f t="shared" si="12"/>
        <v>29</v>
      </c>
      <c r="H179">
        <v>46</v>
      </c>
      <c r="I179">
        <v>150</v>
      </c>
      <c r="J179" s="2">
        <v>43571</v>
      </c>
      <c r="K179" s="2">
        <v>2958465</v>
      </c>
      <c r="L179" s="2">
        <v>2958465</v>
      </c>
      <c r="M179" s="2">
        <v>43575</v>
      </c>
      <c r="N179" t="s">
        <v>82</v>
      </c>
      <c r="O179" t="s">
        <v>96</v>
      </c>
      <c r="P179">
        <v>1</v>
      </c>
      <c r="R179">
        <v>0</v>
      </c>
      <c r="S179">
        <v>0</v>
      </c>
      <c r="T179">
        <v>0</v>
      </c>
      <c r="U179">
        <v>2</v>
      </c>
      <c r="V179" t="s">
        <v>2</v>
      </c>
      <c r="W179" t="s">
        <v>6</v>
      </c>
      <c r="X179">
        <v>1</v>
      </c>
      <c r="Y179" t="s">
        <v>98</v>
      </c>
      <c r="Z179">
        <v>0</v>
      </c>
      <c r="AB179">
        <v>0</v>
      </c>
      <c r="AF179">
        <v>18</v>
      </c>
      <c r="AG179" s="4">
        <v>43580</v>
      </c>
      <c r="AH179">
        <v>7</v>
      </c>
      <c r="AI179">
        <f t="shared" si="13"/>
        <v>0.3888888888888889</v>
      </c>
      <c r="AJ179">
        <v>6</v>
      </c>
      <c r="AK179">
        <v>0</v>
      </c>
      <c r="AL179">
        <v>4</v>
      </c>
      <c r="AM179">
        <f>SUM(AK179:AL179)</f>
        <v>4</v>
      </c>
      <c r="AN179">
        <v>0</v>
      </c>
      <c r="AO179">
        <v>0</v>
      </c>
      <c r="AP179">
        <v>0</v>
      </c>
      <c r="AQ179">
        <v>0</v>
      </c>
      <c r="AR179">
        <v>4</v>
      </c>
      <c r="AS179">
        <v>0</v>
      </c>
      <c r="AT179">
        <v>0</v>
      </c>
      <c r="AU179">
        <v>0</v>
      </c>
      <c r="AV179">
        <v>0</v>
      </c>
      <c r="AW179">
        <v>0</v>
      </c>
      <c r="AY179">
        <v>0</v>
      </c>
      <c r="BA179">
        <v>0</v>
      </c>
      <c r="BB179">
        <v>0</v>
      </c>
      <c r="BC179">
        <v>0</v>
      </c>
      <c r="BD179">
        <v>0</v>
      </c>
      <c r="BF179">
        <v>0</v>
      </c>
      <c r="BG179" s="2">
        <v>2958465</v>
      </c>
      <c r="BH179">
        <v>0</v>
      </c>
      <c r="BI179">
        <v>0</v>
      </c>
    </row>
    <row r="180" spans="1:61" hidden="1" x14ac:dyDescent="0.25">
      <c r="A180">
        <f t="shared" si="6"/>
        <v>0</v>
      </c>
      <c r="B180">
        <v>5496</v>
      </c>
      <c r="C180" t="s">
        <v>143</v>
      </c>
      <c r="D180">
        <v>15409020</v>
      </c>
      <c r="E180" t="s">
        <v>3</v>
      </c>
      <c r="F180">
        <v>1988</v>
      </c>
      <c r="H180">
        <v>55</v>
      </c>
      <c r="I180">
        <v>160</v>
      </c>
      <c r="J180" s="2">
        <v>43572</v>
      </c>
      <c r="K180" s="2">
        <v>2958465</v>
      </c>
      <c r="L180" s="2">
        <v>2958465</v>
      </c>
      <c r="M180" s="2">
        <v>43576</v>
      </c>
      <c r="N180" t="s">
        <v>82</v>
      </c>
      <c r="O180" t="s">
        <v>83</v>
      </c>
      <c r="P180">
        <v>1</v>
      </c>
      <c r="R180">
        <v>0</v>
      </c>
      <c r="S180">
        <v>0</v>
      </c>
      <c r="T180">
        <v>20</v>
      </c>
      <c r="U180">
        <v>2</v>
      </c>
      <c r="V180" t="s">
        <v>2</v>
      </c>
      <c r="W180" t="s">
        <v>6</v>
      </c>
      <c r="X180">
        <v>0</v>
      </c>
      <c r="Z180">
        <v>0</v>
      </c>
      <c r="AB180">
        <v>0</v>
      </c>
      <c r="AF180">
        <v>6</v>
      </c>
      <c r="AG180" s="4">
        <v>43583</v>
      </c>
      <c r="AH180">
        <v>3</v>
      </c>
      <c r="AJ180">
        <v>1</v>
      </c>
      <c r="AK180" s="1">
        <v>0</v>
      </c>
      <c r="AL180">
        <v>1</v>
      </c>
      <c r="AN180">
        <v>0</v>
      </c>
      <c r="AO180">
        <v>0</v>
      </c>
      <c r="AP180">
        <v>0</v>
      </c>
      <c r="AQ180">
        <v>0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0</v>
      </c>
      <c r="AY180">
        <v>0</v>
      </c>
      <c r="BA180">
        <v>0</v>
      </c>
      <c r="BB180">
        <v>0</v>
      </c>
      <c r="BC180">
        <v>0</v>
      </c>
      <c r="BD180">
        <v>0</v>
      </c>
      <c r="BF180">
        <v>0</v>
      </c>
      <c r="BG180" s="2">
        <v>2958465</v>
      </c>
      <c r="BH180">
        <v>0</v>
      </c>
      <c r="BI180">
        <v>0</v>
      </c>
    </row>
    <row r="181" spans="1:61" hidden="1" x14ac:dyDescent="0.25">
      <c r="A181">
        <f t="shared" si="6"/>
        <v>0</v>
      </c>
      <c r="B181">
        <v>5693</v>
      </c>
      <c r="C181" t="s">
        <v>144</v>
      </c>
      <c r="D181">
        <v>18030712</v>
      </c>
      <c r="E181" t="s">
        <v>3</v>
      </c>
      <c r="F181">
        <v>1989</v>
      </c>
      <c r="H181">
        <v>42</v>
      </c>
      <c r="I181">
        <v>145</v>
      </c>
      <c r="J181" s="2">
        <v>43574</v>
      </c>
      <c r="K181" s="2">
        <v>43576</v>
      </c>
      <c r="L181" s="2">
        <v>2958465</v>
      </c>
      <c r="M181" s="2">
        <v>43579</v>
      </c>
      <c r="N181" t="s">
        <v>82</v>
      </c>
      <c r="O181" t="s">
        <v>83</v>
      </c>
      <c r="P181">
        <v>1</v>
      </c>
      <c r="R181">
        <v>0</v>
      </c>
      <c r="S181">
        <v>0</v>
      </c>
      <c r="T181">
        <v>10</v>
      </c>
      <c r="U181">
        <v>1</v>
      </c>
      <c r="V181" t="s">
        <v>2</v>
      </c>
      <c r="W181" t="s">
        <v>6</v>
      </c>
      <c r="X181">
        <v>2</v>
      </c>
      <c r="Y181">
        <v>300</v>
      </c>
      <c r="Z181">
        <v>0</v>
      </c>
      <c r="AB181">
        <v>0</v>
      </c>
      <c r="AF181">
        <v>9</v>
      </c>
      <c r="AG181" s="4">
        <v>43623</v>
      </c>
      <c r="AH181">
        <v>5</v>
      </c>
      <c r="AJ181">
        <v>5</v>
      </c>
      <c r="AK181" s="1">
        <v>0</v>
      </c>
      <c r="AL181">
        <v>1</v>
      </c>
      <c r="AN181">
        <v>1</v>
      </c>
      <c r="AO181">
        <v>0</v>
      </c>
      <c r="AP181">
        <v>0</v>
      </c>
      <c r="AQ181">
        <v>0</v>
      </c>
      <c r="AR181">
        <v>2</v>
      </c>
      <c r="AS181">
        <v>0</v>
      </c>
      <c r="AT181">
        <v>0</v>
      </c>
      <c r="AU181">
        <v>0</v>
      </c>
      <c r="AV181">
        <v>0</v>
      </c>
      <c r="AW181">
        <v>0</v>
      </c>
      <c r="AY181">
        <v>0</v>
      </c>
      <c r="BA181">
        <v>0</v>
      </c>
      <c r="BB181">
        <v>0</v>
      </c>
      <c r="BC181">
        <v>0</v>
      </c>
      <c r="BD181">
        <v>0</v>
      </c>
      <c r="BF181">
        <v>0</v>
      </c>
      <c r="BG181" s="2">
        <v>2958465</v>
      </c>
      <c r="BH181">
        <v>0</v>
      </c>
      <c r="BI181">
        <v>0</v>
      </c>
    </row>
    <row r="182" spans="1:61" hidden="1" x14ac:dyDescent="0.25">
      <c r="A182">
        <f t="shared" si="6"/>
        <v>0</v>
      </c>
      <c r="B182">
        <v>5842</v>
      </c>
      <c r="C182" t="s">
        <v>145</v>
      </c>
      <c r="D182">
        <v>18413309</v>
      </c>
      <c r="E182" t="s">
        <v>3</v>
      </c>
      <c r="F182">
        <v>1987</v>
      </c>
      <c r="H182">
        <v>52</v>
      </c>
      <c r="I182">
        <v>151</v>
      </c>
      <c r="J182" s="2">
        <v>43577</v>
      </c>
      <c r="K182" s="2">
        <v>2958465</v>
      </c>
      <c r="L182" s="2">
        <v>2958465</v>
      </c>
      <c r="M182" s="2">
        <v>43582</v>
      </c>
      <c r="N182" t="s">
        <v>82</v>
      </c>
      <c r="O182" t="s">
        <v>83</v>
      </c>
      <c r="P182">
        <v>1</v>
      </c>
      <c r="R182">
        <v>0</v>
      </c>
      <c r="S182">
        <v>0</v>
      </c>
      <c r="T182">
        <v>0</v>
      </c>
      <c r="U182">
        <v>4</v>
      </c>
      <c r="V182" t="s">
        <v>2</v>
      </c>
      <c r="W182" t="s">
        <v>6</v>
      </c>
      <c r="X182">
        <v>1</v>
      </c>
      <c r="Y182" t="s">
        <v>132</v>
      </c>
      <c r="Z182">
        <v>0</v>
      </c>
      <c r="AB182">
        <v>0</v>
      </c>
      <c r="AF182">
        <v>7</v>
      </c>
      <c r="AG182" s="4">
        <v>43587</v>
      </c>
      <c r="AH182">
        <v>5</v>
      </c>
      <c r="AJ182">
        <v>4</v>
      </c>
      <c r="AK182" s="1">
        <v>0</v>
      </c>
      <c r="AL182">
        <v>2</v>
      </c>
      <c r="AN182">
        <v>2</v>
      </c>
      <c r="AO182">
        <v>0</v>
      </c>
      <c r="AP182">
        <v>0</v>
      </c>
      <c r="AQ182">
        <v>0</v>
      </c>
      <c r="AR182">
        <v>4</v>
      </c>
      <c r="AS182">
        <v>0</v>
      </c>
      <c r="AT182">
        <v>0</v>
      </c>
      <c r="AU182">
        <v>0</v>
      </c>
      <c r="AV182">
        <v>0</v>
      </c>
      <c r="AW182">
        <v>0</v>
      </c>
      <c r="AY182">
        <v>0</v>
      </c>
      <c r="BA182">
        <v>0</v>
      </c>
      <c r="BB182">
        <v>0</v>
      </c>
      <c r="BC182">
        <v>0</v>
      </c>
      <c r="BD182">
        <v>0</v>
      </c>
      <c r="BF182">
        <v>0</v>
      </c>
      <c r="BG182" s="2">
        <v>2958465</v>
      </c>
      <c r="BH182">
        <v>0</v>
      </c>
      <c r="BI182">
        <v>0</v>
      </c>
    </row>
    <row r="183" spans="1:61" hidden="1" x14ac:dyDescent="0.25">
      <c r="A183">
        <f t="shared" si="6"/>
        <v>0</v>
      </c>
      <c r="B183">
        <v>5844</v>
      </c>
      <c r="C183" t="s">
        <v>146</v>
      </c>
      <c r="D183">
        <v>14706721</v>
      </c>
      <c r="E183" t="s">
        <v>3</v>
      </c>
      <c r="F183">
        <v>1988</v>
      </c>
      <c r="H183">
        <v>46</v>
      </c>
      <c r="I183">
        <v>156</v>
      </c>
      <c r="J183" s="2">
        <v>43575</v>
      </c>
      <c r="K183" s="2">
        <v>2958465</v>
      </c>
      <c r="L183" s="2">
        <v>2958465</v>
      </c>
      <c r="M183" s="2">
        <v>43582</v>
      </c>
      <c r="N183" t="s">
        <v>82</v>
      </c>
      <c r="O183" t="s">
        <v>83</v>
      </c>
      <c r="P183">
        <v>2</v>
      </c>
      <c r="R183">
        <v>0</v>
      </c>
      <c r="S183">
        <v>0</v>
      </c>
      <c r="T183">
        <v>0</v>
      </c>
      <c r="U183">
        <v>2</v>
      </c>
      <c r="V183" t="s">
        <v>2</v>
      </c>
      <c r="W183" t="s">
        <v>6</v>
      </c>
      <c r="X183">
        <v>1</v>
      </c>
      <c r="Y183" t="s">
        <v>98</v>
      </c>
      <c r="Z183">
        <v>0</v>
      </c>
      <c r="AB183">
        <v>0</v>
      </c>
      <c r="AF183">
        <v>15</v>
      </c>
      <c r="AG183" s="4">
        <v>43587</v>
      </c>
      <c r="AH183">
        <v>6</v>
      </c>
      <c r="AJ183">
        <v>3</v>
      </c>
      <c r="AK183" s="1">
        <v>1</v>
      </c>
      <c r="AL183">
        <v>1</v>
      </c>
      <c r="AN183">
        <v>1</v>
      </c>
      <c r="AO183">
        <v>0</v>
      </c>
      <c r="AP183">
        <v>0</v>
      </c>
      <c r="AQ183">
        <v>0</v>
      </c>
      <c r="AR183">
        <v>5</v>
      </c>
      <c r="AS183">
        <v>0</v>
      </c>
      <c r="AT183">
        <v>0</v>
      </c>
      <c r="AU183">
        <v>0</v>
      </c>
      <c r="AV183">
        <v>0</v>
      </c>
      <c r="AW183">
        <v>0</v>
      </c>
      <c r="AY183">
        <v>0</v>
      </c>
      <c r="BA183">
        <v>0</v>
      </c>
      <c r="BB183">
        <v>0</v>
      </c>
      <c r="BC183">
        <v>0</v>
      </c>
      <c r="BD183">
        <v>0</v>
      </c>
      <c r="BF183">
        <v>0</v>
      </c>
      <c r="BG183" s="2">
        <v>2958465</v>
      </c>
      <c r="BH183">
        <v>0</v>
      </c>
      <c r="BI183">
        <v>0</v>
      </c>
    </row>
    <row r="184" spans="1:61" hidden="1" x14ac:dyDescent="0.25">
      <c r="A184">
        <f t="shared" si="6"/>
        <v>0</v>
      </c>
      <c r="B184">
        <v>5887</v>
      </c>
      <c r="C184" t="s">
        <v>147</v>
      </c>
      <c r="D184">
        <v>17402193</v>
      </c>
      <c r="E184" t="s">
        <v>3</v>
      </c>
      <c r="F184">
        <v>1991</v>
      </c>
      <c r="H184">
        <v>51</v>
      </c>
      <c r="I184">
        <v>159</v>
      </c>
      <c r="J184" s="2">
        <v>43576</v>
      </c>
      <c r="K184" s="2">
        <v>2958465</v>
      </c>
      <c r="L184" s="2">
        <v>2958465</v>
      </c>
      <c r="M184" s="2">
        <v>43583</v>
      </c>
      <c r="N184" t="s">
        <v>82</v>
      </c>
      <c r="O184" t="s">
        <v>101</v>
      </c>
      <c r="P184">
        <v>1</v>
      </c>
      <c r="R184">
        <v>0</v>
      </c>
      <c r="S184">
        <v>0</v>
      </c>
      <c r="T184">
        <v>0</v>
      </c>
      <c r="U184">
        <v>7</v>
      </c>
      <c r="V184" t="s">
        <v>20</v>
      </c>
      <c r="W184" t="s">
        <v>6</v>
      </c>
      <c r="X184">
        <v>0</v>
      </c>
      <c r="Y184" t="s">
        <v>86</v>
      </c>
      <c r="Z184">
        <v>0</v>
      </c>
      <c r="AB184">
        <v>0</v>
      </c>
      <c r="AF184">
        <v>16</v>
      </c>
      <c r="AG184" s="4">
        <v>43590</v>
      </c>
      <c r="AH184">
        <v>11</v>
      </c>
      <c r="AJ184">
        <v>8</v>
      </c>
      <c r="AK184" s="1">
        <v>0</v>
      </c>
      <c r="AL184">
        <v>2</v>
      </c>
      <c r="AN184">
        <v>2</v>
      </c>
      <c r="AO184">
        <v>0</v>
      </c>
      <c r="AP184">
        <v>0</v>
      </c>
      <c r="AQ184">
        <v>0</v>
      </c>
      <c r="AR184">
        <v>4</v>
      </c>
      <c r="AS184">
        <v>0</v>
      </c>
      <c r="AT184">
        <v>0</v>
      </c>
      <c r="AU184">
        <v>0</v>
      </c>
      <c r="AV184">
        <v>0</v>
      </c>
      <c r="AW184">
        <v>0</v>
      </c>
      <c r="AY184">
        <v>0</v>
      </c>
      <c r="BA184">
        <v>0</v>
      </c>
      <c r="BB184">
        <v>0</v>
      </c>
      <c r="BC184">
        <v>0</v>
      </c>
      <c r="BD184">
        <v>0</v>
      </c>
      <c r="BF184">
        <v>0</v>
      </c>
      <c r="BG184" s="2">
        <v>2958465</v>
      </c>
      <c r="BH184">
        <v>0</v>
      </c>
      <c r="BI184">
        <v>0</v>
      </c>
    </row>
    <row r="185" spans="1:61" hidden="1" x14ac:dyDescent="0.25">
      <c r="A185">
        <f t="shared" si="6"/>
        <v>0</v>
      </c>
      <c r="B185">
        <v>5957</v>
      </c>
      <c r="C185" t="s">
        <v>148</v>
      </c>
      <c r="D185">
        <v>15409862</v>
      </c>
      <c r="E185" t="s">
        <v>3</v>
      </c>
      <c r="F185">
        <v>1986</v>
      </c>
      <c r="H185">
        <v>55</v>
      </c>
      <c r="I185">
        <v>153</v>
      </c>
      <c r="J185" s="2">
        <v>43582</v>
      </c>
      <c r="K185" s="2">
        <v>2958465</v>
      </c>
      <c r="L185" s="2">
        <v>2958465</v>
      </c>
      <c r="M185" s="2">
        <v>43585</v>
      </c>
      <c r="N185" t="s">
        <v>82</v>
      </c>
      <c r="O185" t="s">
        <v>83</v>
      </c>
      <c r="P185">
        <v>1</v>
      </c>
      <c r="R185">
        <v>0</v>
      </c>
      <c r="S185">
        <v>0</v>
      </c>
      <c r="T185">
        <v>0</v>
      </c>
      <c r="U185">
        <v>0.5</v>
      </c>
      <c r="V185" t="s">
        <v>2</v>
      </c>
      <c r="W185" t="s">
        <v>6</v>
      </c>
      <c r="X185">
        <v>2</v>
      </c>
      <c r="Y185" t="s">
        <v>91</v>
      </c>
      <c r="Z185">
        <v>0</v>
      </c>
      <c r="AB185">
        <v>0</v>
      </c>
      <c r="AF185">
        <v>25</v>
      </c>
      <c r="AG185" s="4">
        <v>43591</v>
      </c>
      <c r="AH185">
        <v>15</v>
      </c>
      <c r="AJ185">
        <v>9</v>
      </c>
      <c r="AK185" s="1">
        <v>0</v>
      </c>
      <c r="AL185">
        <v>1</v>
      </c>
      <c r="AN185">
        <v>4</v>
      </c>
      <c r="AO185">
        <v>0</v>
      </c>
      <c r="AP185">
        <v>0</v>
      </c>
      <c r="AQ185">
        <v>0</v>
      </c>
      <c r="AR185">
        <v>5</v>
      </c>
      <c r="AS185">
        <v>0</v>
      </c>
      <c r="AT185">
        <v>0</v>
      </c>
      <c r="AU185">
        <v>0</v>
      </c>
      <c r="AV185">
        <v>0</v>
      </c>
      <c r="AW185">
        <v>0</v>
      </c>
      <c r="AY185">
        <v>0</v>
      </c>
      <c r="BA185">
        <v>0</v>
      </c>
      <c r="BB185">
        <v>0</v>
      </c>
      <c r="BC185">
        <v>0</v>
      </c>
      <c r="BD185">
        <v>0</v>
      </c>
      <c r="BF185">
        <v>0</v>
      </c>
      <c r="BG185" s="2">
        <v>2958199</v>
      </c>
      <c r="BH185">
        <v>0</v>
      </c>
      <c r="BI185">
        <v>0</v>
      </c>
    </row>
    <row r="186" spans="1:61" hidden="1" x14ac:dyDescent="0.25">
      <c r="A186">
        <f t="shared" si="6"/>
        <v>0</v>
      </c>
      <c r="B186">
        <v>6053</v>
      </c>
      <c r="C186" t="s">
        <v>149</v>
      </c>
      <c r="D186">
        <v>18422766</v>
      </c>
      <c r="E186" t="s">
        <v>3</v>
      </c>
      <c r="F186">
        <v>1991</v>
      </c>
      <c r="H186">
        <v>42</v>
      </c>
      <c r="I186">
        <v>150</v>
      </c>
      <c r="J186" s="2">
        <v>43614</v>
      </c>
      <c r="K186" s="2">
        <v>2958465</v>
      </c>
      <c r="L186" s="2">
        <v>2958465</v>
      </c>
      <c r="M186" s="2">
        <v>43588</v>
      </c>
      <c r="N186" t="s">
        <v>82</v>
      </c>
      <c r="O186" t="s">
        <v>101</v>
      </c>
      <c r="P186">
        <v>1</v>
      </c>
      <c r="R186">
        <v>0</v>
      </c>
      <c r="S186">
        <v>0</v>
      </c>
      <c r="T186">
        <v>0</v>
      </c>
      <c r="U186">
        <v>1</v>
      </c>
      <c r="V186" t="s">
        <v>2</v>
      </c>
      <c r="W186" t="s">
        <v>6</v>
      </c>
      <c r="X186">
        <v>1</v>
      </c>
      <c r="Y186" t="s">
        <v>98</v>
      </c>
      <c r="Z186">
        <v>0</v>
      </c>
      <c r="AB186">
        <v>0</v>
      </c>
      <c r="AF186">
        <v>15</v>
      </c>
      <c r="AG186" s="4">
        <v>43593</v>
      </c>
      <c r="AH186">
        <v>8</v>
      </c>
      <c r="AJ186">
        <v>4</v>
      </c>
      <c r="AK186" s="1">
        <v>0</v>
      </c>
      <c r="AL186">
        <v>2</v>
      </c>
      <c r="AN186">
        <v>0</v>
      </c>
      <c r="AO186">
        <v>0</v>
      </c>
      <c r="AP186">
        <v>0</v>
      </c>
      <c r="AQ186">
        <v>0</v>
      </c>
      <c r="AR186">
        <v>2</v>
      </c>
      <c r="AS186">
        <v>0</v>
      </c>
      <c r="AT186">
        <v>0</v>
      </c>
      <c r="AU186">
        <v>0</v>
      </c>
      <c r="AV186">
        <v>0</v>
      </c>
      <c r="AW186">
        <v>0</v>
      </c>
      <c r="AY186">
        <v>0</v>
      </c>
      <c r="BA186">
        <v>0</v>
      </c>
      <c r="BB186">
        <v>0</v>
      </c>
      <c r="BC186">
        <v>0</v>
      </c>
      <c r="BD186">
        <v>0</v>
      </c>
      <c r="BF186">
        <v>0</v>
      </c>
      <c r="BG186" s="2">
        <v>2958465</v>
      </c>
      <c r="BH186">
        <v>0</v>
      </c>
      <c r="BI186">
        <v>0</v>
      </c>
    </row>
    <row r="187" spans="1:61" hidden="1" x14ac:dyDescent="0.25">
      <c r="A187">
        <f t="shared" si="6"/>
        <v>0</v>
      </c>
      <c r="B187">
        <v>6063</v>
      </c>
      <c r="C187" t="s">
        <v>150</v>
      </c>
      <c r="D187">
        <v>19404677</v>
      </c>
      <c r="E187" t="s">
        <v>3</v>
      </c>
      <c r="F187">
        <v>1993</v>
      </c>
      <c r="H187">
        <v>61</v>
      </c>
      <c r="I187">
        <v>158</v>
      </c>
      <c r="J187" s="2">
        <v>43614</v>
      </c>
      <c r="K187" s="2">
        <v>2958465</v>
      </c>
      <c r="L187" s="2">
        <v>2958465</v>
      </c>
      <c r="M187" s="2">
        <v>43588</v>
      </c>
      <c r="N187" t="s">
        <v>82</v>
      </c>
      <c r="O187" t="s">
        <v>96</v>
      </c>
      <c r="P187">
        <v>1</v>
      </c>
      <c r="R187">
        <v>0</v>
      </c>
      <c r="S187">
        <v>0</v>
      </c>
      <c r="T187">
        <v>0</v>
      </c>
      <c r="U187">
        <v>2</v>
      </c>
      <c r="V187" t="s">
        <v>2</v>
      </c>
      <c r="W187" t="s">
        <v>6</v>
      </c>
      <c r="X187">
        <v>2</v>
      </c>
      <c r="Y187" t="s">
        <v>91</v>
      </c>
      <c r="Z187">
        <v>0</v>
      </c>
      <c r="AB187">
        <v>0</v>
      </c>
      <c r="AF187">
        <v>15</v>
      </c>
      <c r="AG187" s="4">
        <v>43593</v>
      </c>
      <c r="AH187">
        <v>12</v>
      </c>
      <c r="AJ187">
        <v>9</v>
      </c>
      <c r="AK187" s="1">
        <v>0</v>
      </c>
      <c r="AL187">
        <v>4</v>
      </c>
      <c r="AN187">
        <v>2</v>
      </c>
      <c r="AO187">
        <v>0</v>
      </c>
      <c r="AP187">
        <v>0</v>
      </c>
      <c r="AQ187">
        <v>0</v>
      </c>
      <c r="AR187">
        <v>6</v>
      </c>
      <c r="AS187">
        <v>0</v>
      </c>
      <c r="AT187">
        <v>0</v>
      </c>
      <c r="AU187">
        <v>0</v>
      </c>
      <c r="AV187">
        <v>0</v>
      </c>
      <c r="AW187">
        <v>0</v>
      </c>
      <c r="AY187">
        <v>0</v>
      </c>
      <c r="BA187">
        <v>0</v>
      </c>
      <c r="BB187">
        <v>0</v>
      </c>
      <c r="BC187">
        <v>0</v>
      </c>
      <c r="BD187">
        <v>0</v>
      </c>
      <c r="BF187">
        <v>0</v>
      </c>
      <c r="BG187" s="2">
        <v>2958465</v>
      </c>
      <c r="BH187">
        <v>0</v>
      </c>
      <c r="BI187">
        <v>0</v>
      </c>
    </row>
    <row r="188" spans="1:61" hidden="1" x14ac:dyDescent="0.25">
      <c r="A188">
        <f t="shared" si="6"/>
        <v>0</v>
      </c>
      <c r="B188">
        <v>6065</v>
      </c>
      <c r="C188" t="s">
        <v>151</v>
      </c>
      <c r="D188">
        <v>19409256</v>
      </c>
      <c r="E188" t="s">
        <v>3</v>
      </c>
      <c r="F188">
        <v>1992</v>
      </c>
      <c r="H188">
        <v>52</v>
      </c>
      <c r="I188">
        <v>156</v>
      </c>
      <c r="J188" s="2">
        <v>43612</v>
      </c>
      <c r="K188" s="2">
        <v>2958465</v>
      </c>
      <c r="L188" s="2">
        <v>2958465</v>
      </c>
      <c r="M188" s="2">
        <v>43588</v>
      </c>
      <c r="N188" t="s">
        <v>82</v>
      </c>
      <c r="O188" t="s">
        <v>101</v>
      </c>
      <c r="P188">
        <v>1</v>
      </c>
      <c r="R188">
        <v>0</v>
      </c>
      <c r="S188">
        <v>0</v>
      </c>
      <c r="V188" t="s">
        <v>8</v>
      </c>
      <c r="W188" t="s">
        <v>6</v>
      </c>
      <c r="X188">
        <v>2</v>
      </c>
      <c r="Y188" t="s">
        <v>91</v>
      </c>
      <c r="Z188">
        <v>0</v>
      </c>
      <c r="AB188">
        <v>0</v>
      </c>
      <c r="AF188">
        <v>10</v>
      </c>
      <c r="AG188" s="4">
        <v>43593</v>
      </c>
      <c r="AH188">
        <v>6</v>
      </c>
      <c r="AJ188">
        <v>5</v>
      </c>
      <c r="AK188" s="1">
        <v>0</v>
      </c>
      <c r="AL188">
        <v>3</v>
      </c>
      <c r="AN188">
        <v>1</v>
      </c>
      <c r="AO188">
        <v>0</v>
      </c>
      <c r="AP188">
        <v>0</v>
      </c>
      <c r="AQ188">
        <v>0</v>
      </c>
      <c r="AR188">
        <v>4</v>
      </c>
      <c r="AS188">
        <v>0</v>
      </c>
      <c r="AT188">
        <v>0</v>
      </c>
      <c r="AU188">
        <v>0</v>
      </c>
      <c r="AV188">
        <v>0</v>
      </c>
      <c r="AW188">
        <v>0</v>
      </c>
      <c r="AY188">
        <v>0</v>
      </c>
      <c r="BA188">
        <v>0</v>
      </c>
      <c r="BB188">
        <v>0</v>
      </c>
      <c r="BC188">
        <v>0</v>
      </c>
      <c r="BD188">
        <v>0</v>
      </c>
      <c r="BF188">
        <v>0</v>
      </c>
      <c r="BG188" s="2">
        <v>2958465</v>
      </c>
      <c r="BH188">
        <v>0</v>
      </c>
      <c r="BI188">
        <v>0</v>
      </c>
    </row>
    <row r="189" spans="1:61" hidden="1" x14ac:dyDescent="0.25">
      <c r="A189">
        <f t="shared" si="6"/>
        <v>0</v>
      </c>
      <c r="B189">
        <v>6239</v>
      </c>
      <c r="C189" t="s">
        <v>152</v>
      </c>
      <c r="D189">
        <v>17416638</v>
      </c>
      <c r="E189" t="s">
        <v>3</v>
      </c>
      <c r="F189">
        <v>1989</v>
      </c>
      <c r="H189">
        <v>51</v>
      </c>
      <c r="I189">
        <v>160</v>
      </c>
      <c r="J189" s="2">
        <v>43588</v>
      </c>
      <c r="K189" s="2">
        <v>43590</v>
      </c>
      <c r="L189" s="2">
        <v>43591</v>
      </c>
      <c r="M189" s="2">
        <v>43593</v>
      </c>
      <c r="N189" t="s">
        <v>82</v>
      </c>
      <c r="O189" t="s">
        <v>83</v>
      </c>
      <c r="P189">
        <v>1</v>
      </c>
      <c r="Q189">
        <v>6</v>
      </c>
      <c r="R189">
        <v>0</v>
      </c>
      <c r="S189">
        <v>0</v>
      </c>
      <c r="T189">
        <v>10</v>
      </c>
      <c r="U189">
        <v>4</v>
      </c>
      <c r="V189" t="s">
        <v>2</v>
      </c>
      <c r="W189" t="s">
        <v>6</v>
      </c>
      <c r="X189">
        <v>2</v>
      </c>
      <c r="Y189">
        <v>300</v>
      </c>
      <c r="Z189">
        <v>0</v>
      </c>
      <c r="AB189">
        <v>0</v>
      </c>
      <c r="AF189">
        <v>22</v>
      </c>
      <c r="AG189" s="4">
        <v>43598</v>
      </c>
      <c r="AH189">
        <v>12</v>
      </c>
      <c r="AJ189">
        <v>11</v>
      </c>
      <c r="AK189" s="1">
        <v>0</v>
      </c>
      <c r="AL189">
        <v>5</v>
      </c>
      <c r="AN189">
        <v>2</v>
      </c>
      <c r="AO189">
        <v>0</v>
      </c>
      <c r="AP189">
        <v>0</v>
      </c>
      <c r="AQ189">
        <v>0</v>
      </c>
      <c r="AR189">
        <v>6</v>
      </c>
      <c r="AS189">
        <v>0</v>
      </c>
      <c r="AT189">
        <v>0</v>
      </c>
      <c r="AU189">
        <v>0</v>
      </c>
      <c r="AV189">
        <v>0</v>
      </c>
      <c r="AW189">
        <v>0</v>
      </c>
      <c r="AY189">
        <v>0</v>
      </c>
      <c r="BA189">
        <v>0</v>
      </c>
      <c r="BB189">
        <v>0</v>
      </c>
      <c r="BC189">
        <v>0</v>
      </c>
      <c r="BD189">
        <v>0</v>
      </c>
      <c r="BF189">
        <v>0</v>
      </c>
      <c r="BG189" s="2">
        <v>2958465</v>
      </c>
      <c r="BH189">
        <v>0</v>
      </c>
      <c r="BI189">
        <v>0</v>
      </c>
    </row>
    <row r="190" spans="1:61" hidden="1" x14ac:dyDescent="0.25">
      <c r="A190">
        <f t="shared" si="6"/>
        <v>0</v>
      </c>
      <c r="B190">
        <v>6362</v>
      </c>
      <c r="C190" t="s">
        <v>153</v>
      </c>
      <c r="D190">
        <v>19410837</v>
      </c>
      <c r="E190" t="s">
        <v>3</v>
      </c>
      <c r="F190">
        <v>1988</v>
      </c>
      <c r="H190">
        <v>44</v>
      </c>
      <c r="I190">
        <v>155</v>
      </c>
      <c r="J190" s="2">
        <v>43591</v>
      </c>
      <c r="K190" s="2">
        <v>43593</v>
      </c>
      <c r="L190" s="2">
        <v>43594</v>
      </c>
      <c r="M190" s="2">
        <v>43596</v>
      </c>
      <c r="N190" t="s">
        <v>82</v>
      </c>
      <c r="O190" t="s">
        <v>101</v>
      </c>
      <c r="P190">
        <v>1</v>
      </c>
      <c r="Q190">
        <v>6</v>
      </c>
      <c r="R190">
        <v>0</v>
      </c>
      <c r="S190">
        <v>0</v>
      </c>
      <c r="T190">
        <v>0</v>
      </c>
      <c r="U190">
        <v>2</v>
      </c>
      <c r="V190" t="s">
        <v>2</v>
      </c>
      <c r="W190" t="s">
        <v>6</v>
      </c>
      <c r="X190">
        <v>2</v>
      </c>
      <c r="Y190">
        <v>300</v>
      </c>
      <c r="Z190">
        <v>0</v>
      </c>
      <c r="AB190">
        <v>0</v>
      </c>
      <c r="AF190">
        <v>18</v>
      </c>
      <c r="AG190" s="4">
        <v>43601</v>
      </c>
      <c r="AH190">
        <v>13</v>
      </c>
      <c r="AJ190">
        <v>8</v>
      </c>
      <c r="AK190" s="1">
        <v>1</v>
      </c>
      <c r="AL190">
        <v>3</v>
      </c>
      <c r="AN190">
        <v>0</v>
      </c>
      <c r="AO190">
        <v>0</v>
      </c>
      <c r="AP190">
        <v>0</v>
      </c>
      <c r="AQ190">
        <v>0</v>
      </c>
      <c r="AR190">
        <v>4</v>
      </c>
      <c r="AS190">
        <v>0</v>
      </c>
      <c r="AT190">
        <v>0</v>
      </c>
      <c r="AU190">
        <v>0</v>
      </c>
      <c r="AV190">
        <v>0</v>
      </c>
      <c r="AW190">
        <v>0</v>
      </c>
      <c r="AY190">
        <v>0</v>
      </c>
      <c r="BA190">
        <v>0</v>
      </c>
      <c r="BB190">
        <v>0</v>
      </c>
      <c r="BC190">
        <v>0</v>
      </c>
      <c r="BD190">
        <v>0</v>
      </c>
      <c r="BF190">
        <v>0</v>
      </c>
      <c r="BG190" s="2">
        <v>2958465</v>
      </c>
      <c r="BH190">
        <v>0</v>
      </c>
      <c r="BI190">
        <v>0</v>
      </c>
    </row>
    <row r="191" spans="1:61" hidden="1" x14ac:dyDescent="0.25">
      <c r="A191">
        <f t="shared" si="6"/>
        <v>0</v>
      </c>
      <c r="B191">
        <v>6364</v>
      </c>
      <c r="C191" t="s">
        <v>154</v>
      </c>
      <c r="D191">
        <v>19410786</v>
      </c>
      <c r="E191" t="s">
        <v>3</v>
      </c>
      <c r="F191">
        <v>1989</v>
      </c>
      <c r="H191">
        <v>68</v>
      </c>
      <c r="I191">
        <v>160</v>
      </c>
      <c r="J191" s="2">
        <v>43590</v>
      </c>
      <c r="K191" s="2">
        <v>2958465</v>
      </c>
      <c r="L191" s="2">
        <v>2958465</v>
      </c>
      <c r="M191" s="2">
        <v>43596</v>
      </c>
      <c r="N191" t="s">
        <v>82</v>
      </c>
      <c r="O191" t="s">
        <v>83</v>
      </c>
      <c r="P191">
        <v>1</v>
      </c>
      <c r="R191">
        <v>0</v>
      </c>
      <c r="S191">
        <v>0</v>
      </c>
      <c r="T191">
        <v>20</v>
      </c>
      <c r="U191">
        <v>4</v>
      </c>
      <c r="V191" t="s">
        <v>2</v>
      </c>
      <c r="W191" t="s">
        <v>6</v>
      </c>
      <c r="X191">
        <v>0</v>
      </c>
      <c r="Z191">
        <v>0</v>
      </c>
      <c r="AB191">
        <v>0</v>
      </c>
      <c r="AF191">
        <v>16</v>
      </c>
      <c r="AG191" s="4">
        <v>43602</v>
      </c>
      <c r="AH191">
        <v>11</v>
      </c>
      <c r="AJ191">
        <v>9</v>
      </c>
      <c r="AK191" s="1">
        <v>0</v>
      </c>
      <c r="AL191">
        <v>1</v>
      </c>
      <c r="AN191">
        <v>1</v>
      </c>
      <c r="AO191">
        <v>0</v>
      </c>
      <c r="AP191">
        <v>0</v>
      </c>
      <c r="AQ191">
        <v>0</v>
      </c>
      <c r="AR191">
        <v>2</v>
      </c>
      <c r="AS191">
        <v>0</v>
      </c>
      <c r="AT191">
        <v>0</v>
      </c>
      <c r="AU191">
        <v>0</v>
      </c>
      <c r="AV191">
        <v>0</v>
      </c>
      <c r="AW191">
        <v>0</v>
      </c>
      <c r="AY191">
        <v>0</v>
      </c>
      <c r="BA191">
        <v>0</v>
      </c>
      <c r="BB191">
        <v>0</v>
      </c>
      <c r="BC191">
        <v>0</v>
      </c>
      <c r="BD191">
        <v>0</v>
      </c>
      <c r="BF191">
        <v>0</v>
      </c>
      <c r="BG191" s="2">
        <v>2958465</v>
      </c>
      <c r="BH191">
        <v>0</v>
      </c>
      <c r="BI191">
        <v>0</v>
      </c>
    </row>
    <row r="192" spans="1:61" hidden="1" x14ac:dyDescent="0.25">
      <c r="A192">
        <f t="shared" si="6"/>
        <v>0</v>
      </c>
      <c r="B192">
        <v>6374</v>
      </c>
      <c r="C192" t="s">
        <v>155</v>
      </c>
      <c r="D192">
        <v>19403075</v>
      </c>
      <c r="E192" t="s">
        <v>3</v>
      </c>
      <c r="F192">
        <v>1992</v>
      </c>
      <c r="H192">
        <v>0</v>
      </c>
      <c r="I192">
        <v>0</v>
      </c>
      <c r="J192" s="2">
        <v>43592</v>
      </c>
      <c r="K192" s="2">
        <v>43593</v>
      </c>
      <c r="L192" s="2">
        <v>43594</v>
      </c>
      <c r="M192" s="2">
        <v>43596</v>
      </c>
      <c r="N192" t="s">
        <v>82</v>
      </c>
      <c r="O192" t="s">
        <v>96</v>
      </c>
      <c r="P192">
        <v>1</v>
      </c>
      <c r="Q192">
        <v>5.5</v>
      </c>
      <c r="R192">
        <v>0</v>
      </c>
      <c r="S192">
        <v>0</v>
      </c>
      <c r="T192">
        <v>0</v>
      </c>
      <c r="U192">
        <v>2</v>
      </c>
      <c r="V192" t="s">
        <v>2</v>
      </c>
      <c r="W192" t="s">
        <v>6</v>
      </c>
      <c r="X192">
        <v>2</v>
      </c>
      <c r="Y192">
        <v>300</v>
      </c>
      <c r="Z192">
        <v>0</v>
      </c>
      <c r="AB192">
        <v>0</v>
      </c>
      <c r="AF192">
        <v>18</v>
      </c>
      <c r="AG192" s="4">
        <v>43602</v>
      </c>
      <c r="AH192">
        <v>10</v>
      </c>
      <c r="AJ192">
        <v>8</v>
      </c>
      <c r="AK192" s="1">
        <v>3</v>
      </c>
      <c r="AL192">
        <v>3</v>
      </c>
      <c r="AN192">
        <v>1</v>
      </c>
      <c r="AO192">
        <v>0</v>
      </c>
      <c r="AP192">
        <v>0</v>
      </c>
      <c r="AQ192">
        <v>0</v>
      </c>
      <c r="AR192">
        <v>6</v>
      </c>
      <c r="AS192">
        <v>0</v>
      </c>
      <c r="AT192">
        <v>0</v>
      </c>
      <c r="AU192">
        <v>0</v>
      </c>
      <c r="AV192">
        <v>0</v>
      </c>
      <c r="AW192">
        <v>0</v>
      </c>
      <c r="AY192">
        <v>0</v>
      </c>
      <c r="BA192">
        <v>0</v>
      </c>
      <c r="BB192">
        <v>0</v>
      </c>
      <c r="BC192">
        <v>0</v>
      </c>
      <c r="BD192">
        <v>0</v>
      </c>
      <c r="BF192">
        <v>0</v>
      </c>
      <c r="BG192" s="2">
        <v>2958465</v>
      </c>
      <c r="BH192">
        <v>0</v>
      </c>
      <c r="BI192">
        <v>0</v>
      </c>
    </row>
    <row r="193" spans="1:61" hidden="1" x14ac:dyDescent="0.25">
      <c r="A193">
        <f t="shared" si="6"/>
        <v>0</v>
      </c>
      <c r="B193">
        <v>6612</v>
      </c>
      <c r="C193" t="s">
        <v>158</v>
      </c>
      <c r="D193">
        <v>18407663</v>
      </c>
      <c r="E193" t="s">
        <v>3</v>
      </c>
      <c r="F193">
        <v>1989</v>
      </c>
      <c r="H193">
        <v>70</v>
      </c>
      <c r="I193">
        <v>157</v>
      </c>
      <c r="J193" s="2">
        <v>44037</v>
      </c>
      <c r="K193" s="2">
        <v>44040</v>
      </c>
      <c r="L193" s="2">
        <v>44040</v>
      </c>
      <c r="M193" s="2">
        <v>44043</v>
      </c>
      <c r="N193" t="s">
        <v>81</v>
      </c>
      <c r="O193" t="s">
        <v>106</v>
      </c>
      <c r="P193">
        <v>1</v>
      </c>
      <c r="Q193">
        <v>9.5</v>
      </c>
      <c r="R193">
        <v>0</v>
      </c>
      <c r="S193">
        <v>0</v>
      </c>
      <c r="T193">
        <v>10</v>
      </c>
      <c r="U193">
        <v>2</v>
      </c>
      <c r="V193" t="s">
        <v>2</v>
      </c>
      <c r="W193" t="s">
        <v>6</v>
      </c>
      <c r="X193">
        <v>2</v>
      </c>
      <c r="Y193" t="s">
        <v>91</v>
      </c>
      <c r="Z193">
        <v>0</v>
      </c>
      <c r="AB193">
        <v>0</v>
      </c>
      <c r="AF193">
        <v>38</v>
      </c>
      <c r="AG193" s="4">
        <v>44050</v>
      </c>
      <c r="AH193">
        <v>30</v>
      </c>
      <c r="AJ193">
        <v>21</v>
      </c>
      <c r="AK193" s="1">
        <v>6</v>
      </c>
      <c r="AL193">
        <v>9</v>
      </c>
      <c r="AN193">
        <v>4</v>
      </c>
      <c r="AO193">
        <v>2</v>
      </c>
      <c r="AP193">
        <v>2</v>
      </c>
      <c r="AQ193">
        <v>7</v>
      </c>
      <c r="AR193">
        <v>11</v>
      </c>
      <c r="AS193">
        <v>0</v>
      </c>
      <c r="AT193">
        <v>0</v>
      </c>
      <c r="AU193">
        <v>0</v>
      </c>
      <c r="AV193">
        <v>0</v>
      </c>
      <c r="AW193">
        <v>0</v>
      </c>
      <c r="AY193">
        <v>0</v>
      </c>
      <c r="BA193">
        <v>0</v>
      </c>
      <c r="BB193">
        <v>0</v>
      </c>
      <c r="BC193">
        <v>0</v>
      </c>
      <c r="BD193">
        <v>0</v>
      </c>
      <c r="BF193">
        <v>0</v>
      </c>
      <c r="BG193" s="2">
        <v>2958465</v>
      </c>
      <c r="BH193">
        <v>0</v>
      </c>
      <c r="BI193">
        <v>0</v>
      </c>
    </row>
    <row r="194" spans="1:61" hidden="1" x14ac:dyDescent="0.25">
      <c r="A194">
        <f t="shared" si="6"/>
        <v>0</v>
      </c>
      <c r="B194">
        <v>6712</v>
      </c>
      <c r="C194" t="s">
        <v>159</v>
      </c>
      <c r="D194">
        <v>16424317</v>
      </c>
      <c r="E194" t="s">
        <v>3</v>
      </c>
      <c r="F194">
        <v>1981</v>
      </c>
      <c r="H194">
        <v>49</v>
      </c>
      <c r="I194">
        <v>150</v>
      </c>
      <c r="J194" s="2">
        <v>43602</v>
      </c>
      <c r="K194" s="2">
        <v>43604</v>
      </c>
      <c r="L194" s="2">
        <v>43604</v>
      </c>
      <c r="M194" s="2">
        <v>43607</v>
      </c>
      <c r="N194" t="s">
        <v>82</v>
      </c>
      <c r="O194" t="s">
        <v>83</v>
      </c>
      <c r="P194">
        <v>2</v>
      </c>
      <c r="Q194">
        <v>4</v>
      </c>
      <c r="R194">
        <v>0</v>
      </c>
      <c r="S194">
        <v>0</v>
      </c>
      <c r="T194">
        <v>1011</v>
      </c>
      <c r="U194">
        <v>3</v>
      </c>
      <c r="V194" t="s">
        <v>2</v>
      </c>
      <c r="W194" t="s">
        <v>6</v>
      </c>
      <c r="X194">
        <v>1</v>
      </c>
      <c r="Y194" t="s">
        <v>98</v>
      </c>
      <c r="Z194">
        <v>0</v>
      </c>
      <c r="AB194">
        <v>0</v>
      </c>
      <c r="AF194">
        <v>20</v>
      </c>
      <c r="AG194" s="4">
        <v>43704</v>
      </c>
      <c r="AH194">
        <v>14</v>
      </c>
      <c r="AJ194">
        <v>10</v>
      </c>
      <c r="AK194" s="1">
        <v>0</v>
      </c>
      <c r="AL194">
        <v>5</v>
      </c>
      <c r="AN194">
        <v>3</v>
      </c>
      <c r="AO194">
        <v>0</v>
      </c>
      <c r="AP194">
        <v>0</v>
      </c>
      <c r="AQ194">
        <v>0</v>
      </c>
      <c r="AR194">
        <v>6</v>
      </c>
      <c r="AS194">
        <v>0</v>
      </c>
      <c r="AT194">
        <v>0</v>
      </c>
      <c r="AU194">
        <v>0</v>
      </c>
      <c r="AV194">
        <v>0</v>
      </c>
      <c r="AW194">
        <v>0</v>
      </c>
      <c r="AY194">
        <v>0</v>
      </c>
      <c r="BA194">
        <v>0</v>
      </c>
      <c r="BB194">
        <v>0</v>
      </c>
      <c r="BC194">
        <v>0</v>
      </c>
      <c r="BD194">
        <v>0</v>
      </c>
      <c r="BF194">
        <v>0</v>
      </c>
      <c r="BG194" s="2">
        <v>2958465</v>
      </c>
      <c r="BH194">
        <v>0</v>
      </c>
      <c r="BI194">
        <v>0</v>
      </c>
    </row>
    <row r="195" spans="1:61" hidden="1" x14ac:dyDescent="0.25">
      <c r="A195">
        <f t="shared" ref="A195:A258" si="14">IF(C195=C194,A194+1,0)</f>
        <v>0</v>
      </c>
      <c r="B195">
        <v>6955</v>
      </c>
      <c r="C195" t="s">
        <v>160</v>
      </c>
      <c r="D195">
        <v>19411239</v>
      </c>
      <c r="E195" t="s">
        <v>3</v>
      </c>
      <c r="F195">
        <v>1990</v>
      </c>
      <c r="H195">
        <v>41</v>
      </c>
      <c r="I195">
        <v>153</v>
      </c>
      <c r="J195" s="2">
        <v>43609</v>
      </c>
      <c r="K195" s="2">
        <v>2958465</v>
      </c>
      <c r="L195" s="2">
        <v>2958465</v>
      </c>
      <c r="M195" s="2">
        <v>43614</v>
      </c>
      <c r="N195" t="s">
        <v>82</v>
      </c>
      <c r="O195" t="s">
        <v>83</v>
      </c>
      <c r="P195">
        <v>1</v>
      </c>
      <c r="Q195">
        <v>4.5</v>
      </c>
      <c r="R195">
        <v>0</v>
      </c>
      <c r="S195">
        <v>0</v>
      </c>
      <c r="T195">
        <v>0</v>
      </c>
      <c r="U195">
        <v>2</v>
      </c>
      <c r="V195" t="s">
        <v>2</v>
      </c>
      <c r="W195" t="s">
        <v>6</v>
      </c>
      <c r="X195">
        <v>2</v>
      </c>
      <c r="Y195" t="s">
        <v>91</v>
      </c>
      <c r="Z195">
        <v>0</v>
      </c>
      <c r="AB195">
        <v>0</v>
      </c>
      <c r="AF195">
        <v>5</v>
      </c>
      <c r="AG195" s="4">
        <v>43619</v>
      </c>
      <c r="AH195">
        <v>5</v>
      </c>
      <c r="AJ195">
        <v>3</v>
      </c>
      <c r="AK195" s="1">
        <v>0</v>
      </c>
      <c r="AL195">
        <v>2</v>
      </c>
      <c r="AN195">
        <v>1</v>
      </c>
      <c r="AO195">
        <v>0</v>
      </c>
      <c r="AP195">
        <v>0</v>
      </c>
      <c r="AQ195">
        <v>0</v>
      </c>
      <c r="AR195">
        <v>3</v>
      </c>
      <c r="AS195">
        <v>0</v>
      </c>
      <c r="AT195">
        <v>0</v>
      </c>
      <c r="AU195">
        <v>0</v>
      </c>
      <c r="AV195">
        <v>0</v>
      </c>
      <c r="AW195">
        <v>0</v>
      </c>
      <c r="AY195">
        <v>0</v>
      </c>
      <c r="BA195">
        <v>0</v>
      </c>
      <c r="BB195">
        <v>0</v>
      </c>
      <c r="BC195">
        <v>0</v>
      </c>
      <c r="BD195">
        <v>0</v>
      </c>
      <c r="BF195">
        <v>0</v>
      </c>
      <c r="BG195" s="2">
        <v>2958465</v>
      </c>
      <c r="BH195">
        <v>0</v>
      </c>
      <c r="BI195">
        <v>0</v>
      </c>
    </row>
    <row r="196" spans="1:61" x14ac:dyDescent="0.25">
      <c r="A196">
        <f t="shared" si="14"/>
        <v>0</v>
      </c>
      <c r="B196">
        <v>6973</v>
      </c>
      <c r="C196" t="s">
        <v>161</v>
      </c>
      <c r="D196">
        <v>16414099</v>
      </c>
      <c r="E196" t="s">
        <v>3</v>
      </c>
      <c r="F196">
        <v>1985</v>
      </c>
      <c r="G196">
        <f t="shared" ref="G196:G197" si="15">YEAR(M196)-F196+1</f>
        <v>35</v>
      </c>
      <c r="H196">
        <v>52</v>
      </c>
      <c r="I196">
        <v>163</v>
      </c>
      <c r="J196" s="2">
        <v>43689</v>
      </c>
      <c r="K196" s="2">
        <v>2958465</v>
      </c>
      <c r="L196" s="2">
        <v>43697</v>
      </c>
      <c r="M196" s="2">
        <v>43699</v>
      </c>
      <c r="N196" t="s">
        <v>138</v>
      </c>
      <c r="O196" t="s">
        <v>139</v>
      </c>
      <c r="P196">
        <v>3</v>
      </c>
      <c r="R196">
        <v>0</v>
      </c>
      <c r="S196">
        <v>0</v>
      </c>
      <c r="T196">
        <v>0</v>
      </c>
      <c r="U196">
        <v>7</v>
      </c>
      <c r="V196" t="s">
        <v>9</v>
      </c>
      <c r="W196" t="s">
        <v>6</v>
      </c>
      <c r="X196">
        <v>0</v>
      </c>
      <c r="Z196">
        <v>0</v>
      </c>
      <c r="AB196">
        <v>0</v>
      </c>
      <c r="AF196">
        <v>1</v>
      </c>
      <c r="AG196" s="4">
        <v>43699</v>
      </c>
      <c r="AH196">
        <v>1</v>
      </c>
      <c r="AI196">
        <f t="shared" ref="AI196:AI197" si="16">AH196/AF196</f>
        <v>1</v>
      </c>
      <c r="AJ196">
        <v>0</v>
      </c>
      <c r="AK196">
        <v>0</v>
      </c>
      <c r="AL196">
        <v>0</v>
      </c>
      <c r="AM196">
        <f>SUM(AK196:AL196)</f>
        <v>0</v>
      </c>
      <c r="AN196">
        <v>0</v>
      </c>
      <c r="AO196">
        <v>0</v>
      </c>
      <c r="AP196">
        <v>0</v>
      </c>
      <c r="AQ196">
        <v>0</v>
      </c>
      <c r="AR196">
        <v>1</v>
      </c>
      <c r="AS196">
        <v>0</v>
      </c>
      <c r="AT196">
        <v>0</v>
      </c>
      <c r="AU196">
        <v>0</v>
      </c>
      <c r="AV196">
        <v>0</v>
      </c>
      <c r="AW196">
        <v>0</v>
      </c>
      <c r="AY196">
        <v>0</v>
      </c>
      <c r="BA196">
        <v>0</v>
      </c>
      <c r="BB196">
        <v>0</v>
      </c>
      <c r="BC196">
        <v>0</v>
      </c>
      <c r="BD196">
        <v>0</v>
      </c>
      <c r="BF196">
        <v>0</v>
      </c>
      <c r="BG196" s="2">
        <v>2958465</v>
      </c>
      <c r="BH196">
        <v>0</v>
      </c>
      <c r="BI196">
        <v>0</v>
      </c>
    </row>
    <row r="197" spans="1:61" hidden="1" x14ac:dyDescent="0.25">
      <c r="A197">
        <f t="shared" si="14"/>
        <v>1</v>
      </c>
      <c r="B197">
        <v>6973</v>
      </c>
      <c r="C197" t="s">
        <v>161</v>
      </c>
      <c r="D197">
        <v>16414099</v>
      </c>
      <c r="E197" t="s">
        <v>3</v>
      </c>
      <c r="F197">
        <v>1985</v>
      </c>
      <c r="G197">
        <f t="shared" si="15"/>
        <v>35</v>
      </c>
      <c r="H197">
        <v>52</v>
      </c>
      <c r="I197">
        <v>163</v>
      </c>
      <c r="J197" s="2">
        <v>43712</v>
      </c>
      <c r="K197" s="2">
        <v>43722</v>
      </c>
      <c r="L197" s="2">
        <v>43722</v>
      </c>
      <c r="M197" s="2">
        <v>43724</v>
      </c>
      <c r="N197" t="s">
        <v>138</v>
      </c>
      <c r="O197" t="s">
        <v>139</v>
      </c>
      <c r="P197">
        <v>4</v>
      </c>
      <c r="R197">
        <v>0</v>
      </c>
      <c r="S197">
        <v>0</v>
      </c>
      <c r="T197">
        <v>0</v>
      </c>
      <c r="U197">
        <v>7</v>
      </c>
      <c r="V197" t="s">
        <v>9</v>
      </c>
      <c r="W197" t="s">
        <v>6</v>
      </c>
      <c r="X197">
        <v>0</v>
      </c>
      <c r="Z197">
        <v>0</v>
      </c>
      <c r="AB197">
        <v>0</v>
      </c>
      <c r="AF197">
        <v>2</v>
      </c>
      <c r="AG197" s="4">
        <v>43724</v>
      </c>
      <c r="AH197">
        <v>0</v>
      </c>
      <c r="AI197">
        <f t="shared" si="16"/>
        <v>0</v>
      </c>
      <c r="AJ197">
        <v>0</v>
      </c>
      <c r="AK197">
        <v>0</v>
      </c>
      <c r="AL197">
        <v>0</v>
      </c>
      <c r="AM197">
        <f>SUM(AK197:AL197)</f>
        <v>0</v>
      </c>
      <c r="AN197">
        <v>0</v>
      </c>
      <c r="AO197">
        <v>0</v>
      </c>
      <c r="AP197">
        <v>0</v>
      </c>
      <c r="AQ197">
        <v>0</v>
      </c>
      <c r="AR197">
        <v>2</v>
      </c>
      <c r="AS197">
        <v>0</v>
      </c>
      <c r="AT197">
        <v>0</v>
      </c>
      <c r="AU197">
        <v>0</v>
      </c>
      <c r="AV197">
        <v>0</v>
      </c>
      <c r="AW197">
        <v>0</v>
      </c>
      <c r="AY197">
        <v>0</v>
      </c>
      <c r="BA197">
        <v>0</v>
      </c>
      <c r="BB197">
        <v>0</v>
      </c>
      <c r="BC197">
        <v>0</v>
      </c>
      <c r="BD197">
        <v>0</v>
      </c>
      <c r="BF197">
        <v>0</v>
      </c>
      <c r="BG197" s="2">
        <v>2958465</v>
      </c>
      <c r="BH197">
        <v>0</v>
      </c>
      <c r="BI197">
        <v>0</v>
      </c>
    </row>
    <row r="198" spans="1:61" hidden="1" x14ac:dyDescent="0.25">
      <c r="A198">
        <f t="shared" si="14"/>
        <v>0</v>
      </c>
      <c r="B198">
        <v>7508</v>
      </c>
      <c r="C198" t="s">
        <v>164</v>
      </c>
      <c r="D198">
        <v>18427364</v>
      </c>
      <c r="E198" t="s">
        <v>3</v>
      </c>
      <c r="F198">
        <v>1990</v>
      </c>
      <c r="H198">
        <v>68</v>
      </c>
      <c r="I198">
        <v>168</v>
      </c>
      <c r="J198" s="2">
        <v>43618</v>
      </c>
      <c r="K198" s="2">
        <v>43619</v>
      </c>
      <c r="L198" s="2">
        <v>43626</v>
      </c>
      <c r="M198" s="2">
        <v>43628</v>
      </c>
      <c r="N198" t="s">
        <v>138</v>
      </c>
      <c r="O198" t="s">
        <v>139</v>
      </c>
      <c r="P198">
        <v>2</v>
      </c>
      <c r="R198">
        <v>0</v>
      </c>
      <c r="S198">
        <v>0</v>
      </c>
      <c r="T198">
        <v>0</v>
      </c>
      <c r="U198">
        <v>2</v>
      </c>
      <c r="V198" t="s">
        <v>19</v>
      </c>
      <c r="W198" t="s">
        <v>6</v>
      </c>
      <c r="X198">
        <v>0</v>
      </c>
      <c r="Z198">
        <v>0</v>
      </c>
      <c r="AB198">
        <v>0</v>
      </c>
      <c r="AF198">
        <v>1</v>
      </c>
      <c r="AG198" s="4">
        <v>43628</v>
      </c>
      <c r="AH198">
        <v>1</v>
      </c>
      <c r="AJ198">
        <v>0</v>
      </c>
      <c r="AK198" s="1">
        <v>0</v>
      </c>
      <c r="AL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Y198">
        <v>0</v>
      </c>
      <c r="BA198">
        <v>0</v>
      </c>
      <c r="BB198">
        <v>0</v>
      </c>
      <c r="BC198">
        <v>0</v>
      </c>
      <c r="BD198">
        <v>0</v>
      </c>
      <c r="BF198">
        <v>0</v>
      </c>
      <c r="BG198" s="2">
        <v>2958465</v>
      </c>
      <c r="BH198">
        <v>0</v>
      </c>
      <c r="BI198">
        <v>0</v>
      </c>
    </row>
    <row r="199" spans="1:61" hidden="1" x14ac:dyDescent="0.25">
      <c r="A199">
        <f t="shared" si="14"/>
        <v>0</v>
      </c>
      <c r="B199">
        <v>7630</v>
      </c>
      <c r="C199" t="s">
        <v>165</v>
      </c>
      <c r="D199">
        <v>19413092</v>
      </c>
      <c r="E199" t="s">
        <v>3</v>
      </c>
      <c r="F199">
        <v>1992</v>
      </c>
      <c r="H199">
        <v>59</v>
      </c>
      <c r="I199">
        <v>164</v>
      </c>
      <c r="J199" s="2">
        <v>43627</v>
      </c>
      <c r="K199" s="2">
        <v>2958465</v>
      </c>
      <c r="L199" s="2">
        <v>2958465</v>
      </c>
      <c r="M199" s="2">
        <v>43632</v>
      </c>
      <c r="N199" t="s">
        <v>82</v>
      </c>
      <c r="O199" t="s">
        <v>101</v>
      </c>
      <c r="P199">
        <v>1</v>
      </c>
      <c r="R199">
        <v>0</v>
      </c>
      <c r="S199">
        <v>0</v>
      </c>
      <c r="T199">
        <v>1001</v>
      </c>
      <c r="U199">
        <v>1</v>
      </c>
      <c r="V199" t="s">
        <v>2</v>
      </c>
      <c r="W199" t="s">
        <v>6</v>
      </c>
      <c r="X199">
        <v>1</v>
      </c>
      <c r="Y199" t="s">
        <v>132</v>
      </c>
      <c r="Z199">
        <v>0</v>
      </c>
      <c r="AB199">
        <v>0</v>
      </c>
      <c r="AF199">
        <v>20</v>
      </c>
      <c r="AG199" s="4">
        <v>43637</v>
      </c>
      <c r="AH199">
        <v>10</v>
      </c>
      <c r="AJ199">
        <v>7</v>
      </c>
      <c r="AK199" s="1">
        <v>1</v>
      </c>
      <c r="AL199">
        <v>4</v>
      </c>
      <c r="AN199">
        <v>0</v>
      </c>
      <c r="AO199">
        <v>0</v>
      </c>
      <c r="AP199">
        <v>0</v>
      </c>
      <c r="AQ199">
        <v>0</v>
      </c>
      <c r="AR199">
        <v>5</v>
      </c>
      <c r="AS199">
        <v>0</v>
      </c>
      <c r="AT199">
        <v>0</v>
      </c>
      <c r="AU199">
        <v>0</v>
      </c>
      <c r="AV199">
        <v>0</v>
      </c>
      <c r="AW199">
        <v>0</v>
      </c>
      <c r="AY199">
        <v>0</v>
      </c>
      <c r="BA199">
        <v>0</v>
      </c>
      <c r="BB199">
        <v>0</v>
      </c>
      <c r="BC199">
        <v>0</v>
      </c>
      <c r="BD199">
        <v>0</v>
      </c>
      <c r="BF199">
        <v>0</v>
      </c>
      <c r="BG199" s="2">
        <v>2958465</v>
      </c>
      <c r="BH199">
        <v>0</v>
      </c>
      <c r="BI199">
        <v>0</v>
      </c>
    </row>
    <row r="200" spans="1:61" hidden="1" x14ac:dyDescent="0.25">
      <c r="A200">
        <f t="shared" si="14"/>
        <v>0</v>
      </c>
      <c r="B200">
        <v>7654</v>
      </c>
      <c r="C200" t="s">
        <v>166</v>
      </c>
      <c r="D200">
        <v>19407965</v>
      </c>
      <c r="E200" t="s">
        <v>3</v>
      </c>
      <c r="F200">
        <v>1995</v>
      </c>
      <c r="H200">
        <v>70</v>
      </c>
      <c r="I200">
        <v>158</v>
      </c>
      <c r="J200" s="2">
        <v>43628</v>
      </c>
      <c r="K200" s="2">
        <v>43618</v>
      </c>
      <c r="L200" s="2">
        <v>2958465</v>
      </c>
      <c r="M200" s="2">
        <v>43632</v>
      </c>
      <c r="N200" t="s">
        <v>82</v>
      </c>
      <c r="O200" t="s">
        <v>96</v>
      </c>
      <c r="P200">
        <v>1</v>
      </c>
      <c r="R200">
        <v>0</v>
      </c>
      <c r="S200">
        <v>0</v>
      </c>
      <c r="T200">
        <v>0</v>
      </c>
      <c r="U200">
        <v>1</v>
      </c>
      <c r="V200" t="s">
        <v>10</v>
      </c>
      <c r="W200" t="s">
        <v>6</v>
      </c>
      <c r="X200">
        <v>2</v>
      </c>
      <c r="Z200">
        <v>0</v>
      </c>
      <c r="AB200">
        <v>0</v>
      </c>
      <c r="AF200">
        <v>26</v>
      </c>
      <c r="AG200" s="4">
        <v>43637</v>
      </c>
      <c r="AH200">
        <v>14</v>
      </c>
      <c r="AJ200">
        <v>10</v>
      </c>
      <c r="AK200" s="1">
        <v>1</v>
      </c>
      <c r="AL200">
        <v>2</v>
      </c>
      <c r="AN200">
        <v>2</v>
      </c>
      <c r="AO200">
        <v>0</v>
      </c>
      <c r="AP200">
        <v>0</v>
      </c>
      <c r="AQ200">
        <v>0</v>
      </c>
      <c r="AR200">
        <v>5</v>
      </c>
      <c r="AS200">
        <v>0</v>
      </c>
      <c r="AT200">
        <v>0</v>
      </c>
      <c r="AU200">
        <v>0</v>
      </c>
      <c r="AV200">
        <v>0</v>
      </c>
      <c r="AW200">
        <v>0</v>
      </c>
      <c r="AY200">
        <v>0</v>
      </c>
      <c r="BA200">
        <v>0</v>
      </c>
      <c r="BB200">
        <v>0</v>
      </c>
      <c r="BC200">
        <v>0</v>
      </c>
      <c r="BD200">
        <v>0</v>
      </c>
      <c r="BF200">
        <v>0</v>
      </c>
      <c r="BG200" s="2">
        <v>2958465</v>
      </c>
      <c r="BH200">
        <v>0</v>
      </c>
      <c r="BI200">
        <v>0</v>
      </c>
    </row>
    <row r="201" spans="1:61" hidden="1" x14ac:dyDescent="0.25">
      <c r="A201">
        <f t="shared" si="14"/>
        <v>0</v>
      </c>
      <c r="B201">
        <v>7744</v>
      </c>
      <c r="C201" t="s">
        <v>167</v>
      </c>
      <c r="D201">
        <v>19410714</v>
      </c>
      <c r="E201" t="s">
        <v>3</v>
      </c>
      <c r="F201">
        <v>1986</v>
      </c>
      <c r="H201">
        <v>67</v>
      </c>
      <c r="I201">
        <v>150</v>
      </c>
      <c r="J201" s="2">
        <v>43628</v>
      </c>
      <c r="K201" s="2">
        <v>43632</v>
      </c>
      <c r="L201" s="2">
        <v>43633</v>
      </c>
      <c r="M201" s="2">
        <v>43635</v>
      </c>
      <c r="N201" t="s">
        <v>82</v>
      </c>
      <c r="O201" t="s">
        <v>83</v>
      </c>
      <c r="P201">
        <v>1</v>
      </c>
      <c r="Q201">
        <v>5</v>
      </c>
      <c r="R201">
        <v>0</v>
      </c>
      <c r="S201">
        <v>0</v>
      </c>
      <c r="T201">
        <v>0</v>
      </c>
      <c r="U201">
        <v>9</v>
      </c>
      <c r="V201" t="s">
        <v>2</v>
      </c>
      <c r="W201" t="s">
        <v>6</v>
      </c>
      <c r="X201">
        <v>1</v>
      </c>
      <c r="Y201" t="s">
        <v>132</v>
      </c>
      <c r="Z201">
        <v>0</v>
      </c>
      <c r="AB201">
        <v>0</v>
      </c>
      <c r="AF201">
        <v>12</v>
      </c>
      <c r="AG201" s="4">
        <v>43640</v>
      </c>
      <c r="AH201">
        <v>7</v>
      </c>
      <c r="AJ201">
        <v>7</v>
      </c>
      <c r="AK201" s="1">
        <v>0</v>
      </c>
      <c r="AL201">
        <v>2</v>
      </c>
      <c r="AN201">
        <v>2</v>
      </c>
      <c r="AO201">
        <v>0</v>
      </c>
      <c r="AP201">
        <v>0</v>
      </c>
      <c r="AQ201">
        <v>0</v>
      </c>
      <c r="AR201">
        <v>4</v>
      </c>
      <c r="AS201">
        <v>0</v>
      </c>
      <c r="AT201">
        <v>0</v>
      </c>
      <c r="AU201">
        <v>0</v>
      </c>
      <c r="AV201">
        <v>0</v>
      </c>
      <c r="AW201">
        <v>0</v>
      </c>
      <c r="AY201">
        <v>0</v>
      </c>
      <c r="BA201">
        <v>0</v>
      </c>
      <c r="BB201">
        <v>0</v>
      </c>
      <c r="BC201">
        <v>0</v>
      </c>
      <c r="BD201">
        <v>0</v>
      </c>
      <c r="BF201">
        <v>0</v>
      </c>
      <c r="BG201" s="2">
        <v>2958465</v>
      </c>
      <c r="BH201">
        <v>0</v>
      </c>
      <c r="BI201">
        <v>0</v>
      </c>
    </row>
    <row r="202" spans="1:61" hidden="1" x14ac:dyDescent="0.25">
      <c r="A202">
        <f t="shared" si="14"/>
        <v>0</v>
      </c>
      <c r="B202">
        <v>8111</v>
      </c>
      <c r="C202" t="s">
        <v>168</v>
      </c>
      <c r="D202">
        <v>19413557</v>
      </c>
      <c r="E202" t="s">
        <v>3</v>
      </c>
      <c r="F202">
        <v>1992</v>
      </c>
      <c r="H202">
        <v>62</v>
      </c>
      <c r="I202">
        <v>151</v>
      </c>
      <c r="J202" s="2">
        <v>43637</v>
      </c>
      <c r="K202" s="2">
        <v>43639</v>
      </c>
      <c r="L202" s="2">
        <v>43640</v>
      </c>
      <c r="M202" s="2">
        <v>43642</v>
      </c>
      <c r="N202" t="s">
        <v>82</v>
      </c>
      <c r="O202" t="s">
        <v>83</v>
      </c>
      <c r="P202">
        <v>1</v>
      </c>
      <c r="Q202">
        <v>4</v>
      </c>
      <c r="R202">
        <v>0</v>
      </c>
      <c r="S202">
        <v>0</v>
      </c>
      <c r="T202">
        <v>0</v>
      </c>
      <c r="U202">
        <v>6</v>
      </c>
      <c r="V202" t="s">
        <v>2</v>
      </c>
      <c r="W202" t="s">
        <v>6</v>
      </c>
      <c r="X202">
        <v>2</v>
      </c>
      <c r="Y202">
        <v>300</v>
      </c>
      <c r="Z202">
        <v>0</v>
      </c>
      <c r="AB202">
        <v>0</v>
      </c>
      <c r="AF202">
        <v>40</v>
      </c>
      <c r="AG202" s="4">
        <v>43654</v>
      </c>
      <c r="AH202">
        <v>29</v>
      </c>
      <c r="AJ202">
        <v>22</v>
      </c>
      <c r="AK202" s="1">
        <v>0</v>
      </c>
      <c r="AL202">
        <v>7</v>
      </c>
      <c r="AN202">
        <v>5</v>
      </c>
      <c r="AO202">
        <v>0</v>
      </c>
      <c r="AP202">
        <v>0</v>
      </c>
      <c r="AQ202">
        <v>0</v>
      </c>
      <c r="AR202">
        <v>8</v>
      </c>
      <c r="AS202">
        <v>0</v>
      </c>
      <c r="AT202">
        <v>0</v>
      </c>
      <c r="AU202">
        <v>0</v>
      </c>
      <c r="AV202">
        <v>0</v>
      </c>
      <c r="AW202">
        <v>0</v>
      </c>
      <c r="AY202">
        <v>0</v>
      </c>
      <c r="BA202">
        <v>0</v>
      </c>
      <c r="BB202">
        <v>0</v>
      </c>
      <c r="BC202">
        <v>0</v>
      </c>
      <c r="BD202">
        <v>0</v>
      </c>
      <c r="BF202">
        <v>0</v>
      </c>
      <c r="BG202" s="2">
        <v>2958465</v>
      </c>
      <c r="BH202">
        <v>0</v>
      </c>
      <c r="BI202">
        <v>0</v>
      </c>
    </row>
    <row r="203" spans="1:61" hidden="1" x14ac:dyDescent="0.25">
      <c r="A203">
        <f t="shared" si="14"/>
        <v>0</v>
      </c>
      <c r="B203">
        <v>8403</v>
      </c>
      <c r="C203" t="s">
        <v>169</v>
      </c>
      <c r="D203">
        <v>18709311</v>
      </c>
      <c r="E203" t="s">
        <v>3</v>
      </c>
      <c r="F203">
        <v>1994</v>
      </c>
      <c r="H203">
        <v>52</v>
      </c>
      <c r="I203">
        <v>157</v>
      </c>
      <c r="J203" s="2">
        <v>43663</v>
      </c>
      <c r="K203" s="2">
        <v>2958465</v>
      </c>
      <c r="L203" s="2">
        <v>2958465</v>
      </c>
      <c r="M203" s="2">
        <v>43667</v>
      </c>
      <c r="N203" t="s">
        <v>82</v>
      </c>
      <c r="O203" t="s">
        <v>101</v>
      </c>
      <c r="P203">
        <v>1</v>
      </c>
      <c r="R203">
        <v>0</v>
      </c>
      <c r="S203">
        <v>0</v>
      </c>
      <c r="T203">
        <v>0</v>
      </c>
      <c r="U203">
        <v>2</v>
      </c>
      <c r="V203" t="s">
        <v>2</v>
      </c>
      <c r="W203" t="s">
        <v>6</v>
      </c>
      <c r="X203">
        <v>1</v>
      </c>
      <c r="Y203" t="s">
        <v>132</v>
      </c>
      <c r="Z203">
        <v>0</v>
      </c>
      <c r="AB203">
        <v>0</v>
      </c>
      <c r="AF203">
        <v>16</v>
      </c>
      <c r="AG203" s="4">
        <v>43672</v>
      </c>
      <c r="AH203">
        <v>13</v>
      </c>
      <c r="AJ203">
        <v>9</v>
      </c>
      <c r="AK203" s="1">
        <v>0</v>
      </c>
      <c r="AL203">
        <v>6</v>
      </c>
      <c r="AN203">
        <v>1</v>
      </c>
      <c r="AO203">
        <v>0</v>
      </c>
      <c r="AP203">
        <v>0</v>
      </c>
      <c r="AQ203">
        <v>0</v>
      </c>
      <c r="AR203">
        <v>6</v>
      </c>
      <c r="AS203">
        <v>0</v>
      </c>
      <c r="AT203">
        <v>0</v>
      </c>
      <c r="AU203">
        <v>0</v>
      </c>
      <c r="AV203">
        <v>0</v>
      </c>
      <c r="AW203">
        <v>0</v>
      </c>
      <c r="AY203">
        <v>0</v>
      </c>
      <c r="BA203">
        <v>0</v>
      </c>
      <c r="BB203">
        <v>0</v>
      </c>
      <c r="BC203">
        <v>0</v>
      </c>
      <c r="BD203">
        <v>0</v>
      </c>
      <c r="BF203">
        <v>0</v>
      </c>
      <c r="BG203" s="2">
        <v>2958465</v>
      </c>
      <c r="BH203">
        <v>0</v>
      </c>
      <c r="BI203">
        <v>0</v>
      </c>
    </row>
    <row r="204" spans="1:61" hidden="1" x14ac:dyDescent="0.25">
      <c r="A204">
        <f t="shared" si="14"/>
        <v>0</v>
      </c>
      <c r="B204">
        <v>9001</v>
      </c>
      <c r="C204" t="s">
        <v>172</v>
      </c>
      <c r="D204">
        <v>19412902</v>
      </c>
      <c r="E204" t="s">
        <v>3</v>
      </c>
      <c r="F204">
        <v>1989</v>
      </c>
      <c r="H204">
        <v>55</v>
      </c>
      <c r="I204">
        <v>156</v>
      </c>
      <c r="J204" s="2">
        <v>43644</v>
      </c>
      <c r="K204" s="2">
        <v>43646</v>
      </c>
      <c r="L204" s="2">
        <v>43647</v>
      </c>
      <c r="M204" s="2">
        <v>43649</v>
      </c>
      <c r="N204" t="s">
        <v>82</v>
      </c>
      <c r="O204" t="s">
        <v>101</v>
      </c>
      <c r="P204">
        <v>1</v>
      </c>
      <c r="Q204">
        <v>5</v>
      </c>
      <c r="R204">
        <v>0</v>
      </c>
      <c r="S204">
        <v>0</v>
      </c>
      <c r="T204">
        <v>110</v>
      </c>
      <c r="U204">
        <v>12</v>
      </c>
      <c r="V204" t="s">
        <v>2</v>
      </c>
      <c r="W204" t="s">
        <v>6</v>
      </c>
      <c r="X204">
        <v>2</v>
      </c>
      <c r="Y204">
        <v>300</v>
      </c>
      <c r="Z204">
        <v>0</v>
      </c>
      <c r="AB204">
        <v>0</v>
      </c>
      <c r="AF204">
        <v>11</v>
      </c>
      <c r="AG204" s="4">
        <v>43654</v>
      </c>
      <c r="AH204">
        <v>6</v>
      </c>
      <c r="AJ204">
        <v>2</v>
      </c>
      <c r="AK204" s="1">
        <v>0</v>
      </c>
      <c r="AL204">
        <v>1</v>
      </c>
      <c r="AN204">
        <v>0</v>
      </c>
      <c r="AO204">
        <v>0</v>
      </c>
      <c r="AP204">
        <v>0</v>
      </c>
      <c r="AQ204">
        <v>0</v>
      </c>
      <c r="AR204">
        <v>1</v>
      </c>
      <c r="AS204">
        <v>0</v>
      </c>
      <c r="AT204">
        <v>0</v>
      </c>
      <c r="AU204">
        <v>0</v>
      </c>
      <c r="AV204">
        <v>0</v>
      </c>
      <c r="AW204">
        <v>0</v>
      </c>
      <c r="AY204">
        <v>0</v>
      </c>
      <c r="BA204">
        <v>0</v>
      </c>
      <c r="BB204">
        <v>0</v>
      </c>
      <c r="BC204">
        <v>0</v>
      </c>
      <c r="BD204">
        <v>0</v>
      </c>
      <c r="BF204">
        <v>0</v>
      </c>
      <c r="BG204" s="2">
        <v>2958465</v>
      </c>
      <c r="BH204">
        <v>0</v>
      </c>
      <c r="BI204">
        <v>0</v>
      </c>
    </row>
    <row r="205" spans="1:61" hidden="1" x14ac:dyDescent="0.25">
      <c r="A205">
        <f t="shared" si="14"/>
        <v>0</v>
      </c>
      <c r="B205">
        <v>9124</v>
      </c>
      <c r="C205" t="s">
        <v>173</v>
      </c>
      <c r="D205">
        <v>18417880</v>
      </c>
      <c r="E205" t="s">
        <v>3</v>
      </c>
      <c r="F205">
        <v>1982</v>
      </c>
      <c r="H205">
        <v>52</v>
      </c>
      <c r="I205">
        <v>157</v>
      </c>
      <c r="J205" s="2">
        <v>43649</v>
      </c>
      <c r="K205" s="2">
        <v>2958465</v>
      </c>
      <c r="L205" s="2">
        <v>2958465</v>
      </c>
      <c r="M205" s="2">
        <v>43653</v>
      </c>
      <c r="N205" t="s">
        <v>82</v>
      </c>
      <c r="P205">
        <v>1</v>
      </c>
      <c r="R205">
        <v>0</v>
      </c>
      <c r="S205">
        <v>0</v>
      </c>
      <c r="T205">
        <v>0</v>
      </c>
      <c r="U205">
        <v>8</v>
      </c>
      <c r="V205" t="s">
        <v>2</v>
      </c>
      <c r="W205" t="s">
        <v>6</v>
      </c>
      <c r="X205">
        <v>1</v>
      </c>
      <c r="Y205" t="s">
        <v>98</v>
      </c>
      <c r="Z205">
        <v>0</v>
      </c>
      <c r="AB205">
        <v>0</v>
      </c>
      <c r="AF205">
        <v>31</v>
      </c>
      <c r="AG205" s="4">
        <v>43659</v>
      </c>
      <c r="AH205">
        <v>24</v>
      </c>
      <c r="AJ205">
        <v>17</v>
      </c>
      <c r="AK205" s="1">
        <v>1</v>
      </c>
      <c r="AL205">
        <v>10</v>
      </c>
      <c r="AN205">
        <v>2</v>
      </c>
      <c r="AO205">
        <v>0</v>
      </c>
      <c r="AP205">
        <v>0</v>
      </c>
      <c r="AQ205">
        <v>0</v>
      </c>
      <c r="AR205">
        <v>12</v>
      </c>
      <c r="AS205">
        <v>0</v>
      </c>
      <c r="AT205">
        <v>0</v>
      </c>
      <c r="AU205">
        <v>0</v>
      </c>
      <c r="AV205">
        <v>0</v>
      </c>
      <c r="AW205">
        <v>0</v>
      </c>
      <c r="AY205">
        <v>0</v>
      </c>
      <c r="BA205">
        <v>0</v>
      </c>
      <c r="BB205">
        <v>0</v>
      </c>
      <c r="BC205">
        <v>0</v>
      </c>
      <c r="BD205">
        <v>0</v>
      </c>
      <c r="BF205">
        <v>0</v>
      </c>
      <c r="BG205" s="2">
        <v>2958465</v>
      </c>
      <c r="BH205">
        <v>0</v>
      </c>
      <c r="BI205">
        <v>0</v>
      </c>
    </row>
    <row r="206" spans="1:61" hidden="1" x14ac:dyDescent="0.25">
      <c r="A206">
        <f t="shared" si="14"/>
        <v>0</v>
      </c>
      <c r="B206">
        <v>9176</v>
      </c>
      <c r="C206" t="s">
        <v>174</v>
      </c>
      <c r="D206">
        <v>19024235</v>
      </c>
      <c r="E206" t="s">
        <v>3</v>
      </c>
      <c r="F206">
        <v>1990</v>
      </c>
      <c r="H206">
        <v>42</v>
      </c>
      <c r="I206">
        <v>157</v>
      </c>
      <c r="J206" s="2">
        <v>44929</v>
      </c>
      <c r="K206" s="2">
        <v>2958465</v>
      </c>
      <c r="L206" s="2">
        <v>2958465</v>
      </c>
      <c r="M206" s="2">
        <v>44939</v>
      </c>
      <c r="N206" t="s">
        <v>81</v>
      </c>
      <c r="O206" t="s">
        <v>175</v>
      </c>
      <c r="P206">
        <v>1</v>
      </c>
      <c r="R206">
        <v>0</v>
      </c>
      <c r="S206">
        <v>0</v>
      </c>
      <c r="T206">
        <v>0</v>
      </c>
      <c r="U206">
        <v>5</v>
      </c>
      <c r="V206" t="s">
        <v>2</v>
      </c>
      <c r="W206" t="s">
        <v>6</v>
      </c>
      <c r="X206">
        <v>0</v>
      </c>
      <c r="Z206">
        <v>0</v>
      </c>
      <c r="AB206">
        <v>0</v>
      </c>
      <c r="AF206">
        <v>18</v>
      </c>
      <c r="AG206" s="4">
        <v>44946</v>
      </c>
      <c r="AH206">
        <v>13</v>
      </c>
      <c r="AJ206">
        <v>10</v>
      </c>
      <c r="AK206" s="1">
        <v>1</v>
      </c>
      <c r="AL206">
        <v>8</v>
      </c>
      <c r="AN206">
        <v>0</v>
      </c>
      <c r="AO206">
        <v>1</v>
      </c>
      <c r="AP206">
        <v>5</v>
      </c>
      <c r="AQ206">
        <v>3</v>
      </c>
      <c r="AR206">
        <v>9</v>
      </c>
      <c r="AS206">
        <v>0</v>
      </c>
      <c r="AT206">
        <v>0</v>
      </c>
      <c r="AU206">
        <v>0</v>
      </c>
      <c r="AV206">
        <v>0</v>
      </c>
      <c r="AW206">
        <v>0</v>
      </c>
      <c r="AY206">
        <v>0</v>
      </c>
      <c r="BA206">
        <v>0</v>
      </c>
      <c r="BB206">
        <v>0</v>
      </c>
      <c r="BC206">
        <v>0</v>
      </c>
      <c r="BD206">
        <v>0</v>
      </c>
      <c r="BF206">
        <v>0</v>
      </c>
      <c r="BG206" s="2">
        <v>2958465</v>
      </c>
      <c r="BH206">
        <v>0</v>
      </c>
      <c r="BI206">
        <v>0</v>
      </c>
    </row>
    <row r="207" spans="1:61" hidden="1" x14ac:dyDescent="0.25">
      <c r="A207">
        <f t="shared" si="14"/>
        <v>0</v>
      </c>
      <c r="B207">
        <v>9198</v>
      </c>
      <c r="C207" t="s">
        <v>176</v>
      </c>
      <c r="D207">
        <v>18730253</v>
      </c>
      <c r="E207" t="s">
        <v>3</v>
      </c>
      <c r="F207">
        <v>1995</v>
      </c>
      <c r="H207">
        <v>44</v>
      </c>
      <c r="I207">
        <v>155</v>
      </c>
      <c r="J207" s="2">
        <v>43651</v>
      </c>
      <c r="K207" s="2">
        <v>2958465</v>
      </c>
      <c r="L207" s="2">
        <v>2958465</v>
      </c>
      <c r="M207" s="2">
        <v>43656</v>
      </c>
      <c r="N207" t="s">
        <v>82</v>
      </c>
      <c r="O207" t="s">
        <v>83</v>
      </c>
      <c r="P207">
        <v>1</v>
      </c>
      <c r="Q207">
        <v>5</v>
      </c>
      <c r="R207">
        <v>0</v>
      </c>
      <c r="S207">
        <v>0</v>
      </c>
      <c r="T207">
        <v>0</v>
      </c>
      <c r="U207">
        <v>1</v>
      </c>
      <c r="V207" t="s">
        <v>2</v>
      </c>
      <c r="W207" t="s">
        <v>6</v>
      </c>
      <c r="X207">
        <v>2</v>
      </c>
      <c r="Y207" t="s">
        <v>98</v>
      </c>
      <c r="Z207">
        <v>0</v>
      </c>
      <c r="AB207">
        <v>0</v>
      </c>
      <c r="AF207">
        <v>25</v>
      </c>
      <c r="AG207" s="4">
        <v>43661</v>
      </c>
      <c r="AH207">
        <v>8</v>
      </c>
      <c r="AJ207">
        <v>8</v>
      </c>
      <c r="AK207" s="1">
        <v>1</v>
      </c>
      <c r="AL207">
        <v>2</v>
      </c>
      <c r="AN207">
        <v>2</v>
      </c>
      <c r="AO207">
        <v>0</v>
      </c>
      <c r="AP207">
        <v>0</v>
      </c>
      <c r="AQ207">
        <v>0</v>
      </c>
      <c r="AR207">
        <v>4</v>
      </c>
      <c r="AS207">
        <v>0</v>
      </c>
      <c r="AT207">
        <v>0</v>
      </c>
      <c r="AU207">
        <v>0</v>
      </c>
      <c r="AV207">
        <v>0</v>
      </c>
      <c r="AW207">
        <v>0</v>
      </c>
      <c r="AY207">
        <v>0</v>
      </c>
      <c r="BA207">
        <v>0</v>
      </c>
      <c r="BB207">
        <v>0</v>
      </c>
      <c r="BC207">
        <v>0</v>
      </c>
      <c r="BD207">
        <v>0</v>
      </c>
      <c r="BF207">
        <v>0</v>
      </c>
      <c r="BG207" s="2">
        <v>2958465</v>
      </c>
      <c r="BH207">
        <v>0</v>
      </c>
      <c r="BI207">
        <v>0</v>
      </c>
    </row>
    <row r="208" spans="1:61" hidden="1" x14ac:dyDescent="0.25">
      <c r="A208">
        <f t="shared" si="14"/>
        <v>0</v>
      </c>
      <c r="B208">
        <v>9206</v>
      </c>
      <c r="C208" t="s">
        <v>177</v>
      </c>
      <c r="D208">
        <v>15408397</v>
      </c>
      <c r="E208" t="s">
        <v>3</v>
      </c>
      <c r="F208">
        <v>1984</v>
      </c>
      <c r="H208">
        <v>45</v>
      </c>
      <c r="I208">
        <v>160</v>
      </c>
      <c r="J208" s="2">
        <v>43651</v>
      </c>
      <c r="K208" s="2">
        <v>2958465</v>
      </c>
      <c r="L208" s="2">
        <v>2958465</v>
      </c>
      <c r="M208" s="2">
        <v>43656</v>
      </c>
      <c r="N208" t="s">
        <v>82</v>
      </c>
      <c r="O208" t="s">
        <v>83</v>
      </c>
      <c r="P208">
        <v>1</v>
      </c>
      <c r="Q208">
        <v>4</v>
      </c>
      <c r="R208">
        <v>0</v>
      </c>
      <c r="S208">
        <v>0</v>
      </c>
      <c r="T208">
        <v>0</v>
      </c>
      <c r="U208">
        <v>1</v>
      </c>
      <c r="V208" t="s">
        <v>2</v>
      </c>
      <c r="W208" t="s">
        <v>6</v>
      </c>
      <c r="X208">
        <v>1</v>
      </c>
      <c r="Y208" t="s">
        <v>98</v>
      </c>
      <c r="Z208">
        <v>0</v>
      </c>
      <c r="AB208">
        <v>0</v>
      </c>
      <c r="AF208">
        <v>5</v>
      </c>
      <c r="AG208" s="4">
        <v>43662</v>
      </c>
      <c r="AH208">
        <v>3</v>
      </c>
      <c r="AJ208">
        <v>3</v>
      </c>
      <c r="AK208" s="1">
        <v>1</v>
      </c>
      <c r="AL208">
        <v>1</v>
      </c>
      <c r="AN208">
        <v>0</v>
      </c>
      <c r="AO208">
        <v>0</v>
      </c>
      <c r="AP208">
        <v>0</v>
      </c>
      <c r="AQ208">
        <v>0</v>
      </c>
      <c r="AR208">
        <v>2</v>
      </c>
      <c r="AS208">
        <v>0</v>
      </c>
      <c r="AT208">
        <v>0</v>
      </c>
      <c r="AU208">
        <v>0</v>
      </c>
      <c r="AV208">
        <v>0</v>
      </c>
      <c r="AW208">
        <v>0</v>
      </c>
      <c r="AY208">
        <v>0</v>
      </c>
      <c r="BA208">
        <v>0</v>
      </c>
      <c r="BB208">
        <v>0</v>
      </c>
      <c r="BC208">
        <v>0</v>
      </c>
      <c r="BD208">
        <v>0</v>
      </c>
      <c r="BF208">
        <v>0</v>
      </c>
      <c r="BG208" s="2">
        <v>2958465</v>
      </c>
      <c r="BH208">
        <v>0</v>
      </c>
      <c r="BI208">
        <v>0</v>
      </c>
    </row>
    <row r="209" spans="1:61" hidden="1" x14ac:dyDescent="0.25">
      <c r="A209">
        <f t="shared" si="14"/>
        <v>0</v>
      </c>
      <c r="B209">
        <v>9210</v>
      </c>
      <c r="C209" t="s">
        <v>178</v>
      </c>
      <c r="D209">
        <v>19413965</v>
      </c>
      <c r="E209" t="s">
        <v>3</v>
      </c>
      <c r="F209">
        <v>1993</v>
      </c>
      <c r="H209">
        <v>58</v>
      </c>
      <c r="I209">
        <v>160</v>
      </c>
      <c r="J209" s="2">
        <v>43649</v>
      </c>
      <c r="K209" s="2">
        <v>2958465</v>
      </c>
      <c r="L209" s="2">
        <v>2958465</v>
      </c>
      <c r="M209" s="2">
        <v>43656</v>
      </c>
      <c r="N209" t="s">
        <v>82</v>
      </c>
      <c r="O209" t="s">
        <v>83</v>
      </c>
      <c r="P209">
        <v>1</v>
      </c>
      <c r="Q209">
        <v>5.5</v>
      </c>
      <c r="R209">
        <v>0</v>
      </c>
      <c r="S209">
        <v>0</v>
      </c>
      <c r="T209">
        <v>0</v>
      </c>
      <c r="U209">
        <v>5</v>
      </c>
      <c r="V209" t="s">
        <v>2</v>
      </c>
      <c r="W209" t="s">
        <v>6</v>
      </c>
      <c r="X209">
        <v>2</v>
      </c>
      <c r="Y209" t="s">
        <v>98</v>
      </c>
      <c r="Z209">
        <v>0</v>
      </c>
      <c r="AB209">
        <v>0</v>
      </c>
      <c r="AF209">
        <v>34</v>
      </c>
      <c r="AG209" s="4">
        <v>43661</v>
      </c>
      <c r="AH209">
        <v>19</v>
      </c>
      <c r="AJ209">
        <v>15</v>
      </c>
      <c r="AK209" s="1">
        <v>1</v>
      </c>
      <c r="AL209">
        <v>10</v>
      </c>
      <c r="AN209">
        <v>1</v>
      </c>
      <c r="AO209">
        <v>0</v>
      </c>
      <c r="AP209">
        <v>0</v>
      </c>
      <c r="AQ209">
        <v>0</v>
      </c>
      <c r="AR209">
        <v>12</v>
      </c>
      <c r="AS209">
        <v>0</v>
      </c>
      <c r="AT209">
        <v>0</v>
      </c>
      <c r="AU209">
        <v>0</v>
      </c>
      <c r="AV209">
        <v>0</v>
      </c>
      <c r="AW209">
        <v>0</v>
      </c>
      <c r="AY209">
        <v>0</v>
      </c>
      <c r="BA209">
        <v>0</v>
      </c>
      <c r="BB209">
        <v>0</v>
      </c>
      <c r="BC209">
        <v>0</v>
      </c>
      <c r="BD209">
        <v>0</v>
      </c>
      <c r="BF209">
        <v>0</v>
      </c>
      <c r="BG209" s="2">
        <v>2958465</v>
      </c>
      <c r="BH209">
        <v>0</v>
      </c>
      <c r="BI209">
        <v>0</v>
      </c>
    </row>
    <row r="210" spans="1:61" hidden="1" x14ac:dyDescent="0.25">
      <c r="A210">
        <f t="shared" si="14"/>
        <v>0</v>
      </c>
      <c r="B210">
        <v>9496</v>
      </c>
      <c r="C210" t="s">
        <v>180</v>
      </c>
      <c r="D210">
        <v>19416316</v>
      </c>
      <c r="E210" t="s">
        <v>3</v>
      </c>
      <c r="F210">
        <v>1990</v>
      </c>
      <c r="H210">
        <v>56</v>
      </c>
      <c r="I210">
        <v>156</v>
      </c>
      <c r="J210" s="2">
        <v>43659</v>
      </c>
      <c r="K210" s="2">
        <v>2958465</v>
      </c>
      <c r="L210" s="2">
        <v>2958465</v>
      </c>
      <c r="M210" s="2">
        <v>43664</v>
      </c>
      <c r="N210" t="s">
        <v>82</v>
      </c>
      <c r="O210" t="s">
        <v>83</v>
      </c>
      <c r="P210">
        <v>1</v>
      </c>
      <c r="R210">
        <v>0</v>
      </c>
      <c r="S210">
        <v>0</v>
      </c>
      <c r="T210">
        <v>10</v>
      </c>
      <c r="U210">
        <v>2.5</v>
      </c>
      <c r="V210" t="s">
        <v>2</v>
      </c>
      <c r="W210" t="s">
        <v>6</v>
      </c>
      <c r="X210">
        <v>1</v>
      </c>
      <c r="Y210" t="s">
        <v>132</v>
      </c>
      <c r="Z210">
        <v>0</v>
      </c>
      <c r="AB210">
        <v>0</v>
      </c>
      <c r="AF210">
        <v>10</v>
      </c>
      <c r="AG210" s="4">
        <v>43669</v>
      </c>
      <c r="AH210">
        <v>6</v>
      </c>
      <c r="AJ210">
        <v>4</v>
      </c>
      <c r="AK210" s="1">
        <v>1</v>
      </c>
      <c r="AL210">
        <v>2</v>
      </c>
      <c r="AN210">
        <v>0</v>
      </c>
      <c r="AO210">
        <v>0</v>
      </c>
      <c r="AP210">
        <v>0</v>
      </c>
      <c r="AQ210">
        <v>0</v>
      </c>
      <c r="AR210">
        <v>3</v>
      </c>
      <c r="AS210">
        <v>0</v>
      </c>
      <c r="AT210">
        <v>0</v>
      </c>
      <c r="AU210">
        <v>0</v>
      </c>
      <c r="AV210">
        <v>0</v>
      </c>
      <c r="AW210">
        <v>0</v>
      </c>
      <c r="AY210">
        <v>0</v>
      </c>
      <c r="BA210">
        <v>0</v>
      </c>
      <c r="BB210">
        <v>0</v>
      </c>
      <c r="BC210">
        <v>0</v>
      </c>
      <c r="BD210">
        <v>0</v>
      </c>
      <c r="BF210">
        <v>0</v>
      </c>
      <c r="BG210" s="2">
        <v>2958465</v>
      </c>
      <c r="BH210">
        <v>0</v>
      </c>
      <c r="BI210">
        <v>0</v>
      </c>
    </row>
    <row r="211" spans="1:61" hidden="1" x14ac:dyDescent="0.25">
      <c r="A211">
        <f t="shared" si="14"/>
        <v>0</v>
      </c>
      <c r="B211">
        <v>9544</v>
      </c>
      <c r="C211" t="s">
        <v>181</v>
      </c>
      <c r="D211">
        <v>19416695</v>
      </c>
      <c r="E211" t="s">
        <v>3</v>
      </c>
      <c r="F211">
        <v>1991</v>
      </c>
      <c r="H211">
        <v>65</v>
      </c>
      <c r="I211">
        <v>156</v>
      </c>
      <c r="J211" s="2">
        <v>43661</v>
      </c>
      <c r="K211" s="2">
        <v>2958465</v>
      </c>
      <c r="L211" s="2">
        <v>43665</v>
      </c>
      <c r="M211" s="2">
        <v>43667</v>
      </c>
      <c r="N211" t="s">
        <v>82</v>
      </c>
      <c r="O211" t="s">
        <v>101</v>
      </c>
      <c r="P211">
        <v>1</v>
      </c>
      <c r="Q211" t="s">
        <v>182</v>
      </c>
      <c r="R211">
        <v>0</v>
      </c>
      <c r="S211">
        <v>0</v>
      </c>
      <c r="T211">
        <v>0</v>
      </c>
      <c r="U211">
        <v>1.5</v>
      </c>
      <c r="V211" t="s">
        <v>2</v>
      </c>
      <c r="W211" t="s">
        <v>6</v>
      </c>
      <c r="X211">
        <v>2</v>
      </c>
      <c r="Y211">
        <v>300</v>
      </c>
      <c r="Z211">
        <v>0</v>
      </c>
      <c r="AB211">
        <v>0</v>
      </c>
      <c r="AF211">
        <v>8</v>
      </c>
      <c r="AG211" s="4">
        <v>43670</v>
      </c>
      <c r="AH211">
        <v>6</v>
      </c>
      <c r="AJ211">
        <v>1</v>
      </c>
      <c r="AK211" s="1">
        <v>0</v>
      </c>
      <c r="AL211">
        <v>0</v>
      </c>
      <c r="AN211">
        <v>0</v>
      </c>
      <c r="AO211">
        <v>0</v>
      </c>
      <c r="AP211">
        <v>0</v>
      </c>
      <c r="AQ211">
        <v>0</v>
      </c>
      <c r="AR211">
        <v>2</v>
      </c>
      <c r="AS211">
        <v>0</v>
      </c>
      <c r="AT211">
        <v>0</v>
      </c>
      <c r="AU211">
        <v>0</v>
      </c>
      <c r="AV211">
        <v>0</v>
      </c>
      <c r="AW211">
        <v>0</v>
      </c>
      <c r="AY211">
        <v>0</v>
      </c>
      <c r="BA211">
        <v>0</v>
      </c>
      <c r="BB211">
        <v>0</v>
      </c>
      <c r="BC211">
        <v>0</v>
      </c>
      <c r="BD211">
        <v>0</v>
      </c>
      <c r="BF211">
        <v>0</v>
      </c>
      <c r="BG211" s="2">
        <v>2958465</v>
      </c>
      <c r="BH211">
        <v>0</v>
      </c>
      <c r="BI211">
        <v>0</v>
      </c>
    </row>
    <row r="212" spans="1:61" hidden="1" x14ac:dyDescent="0.25">
      <c r="A212">
        <f t="shared" si="14"/>
        <v>0</v>
      </c>
      <c r="B212">
        <v>9546</v>
      </c>
      <c r="C212" t="s">
        <v>183</v>
      </c>
      <c r="D212">
        <v>19415643</v>
      </c>
      <c r="E212" t="s">
        <v>3</v>
      </c>
      <c r="F212">
        <v>1984</v>
      </c>
      <c r="H212">
        <v>44</v>
      </c>
      <c r="I212">
        <v>155</v>
      </c>
      <c r="J212" s="2">
        <v>43662</v>
      </c>
      <c r="K212" s="2">
        <v>2958465</v>
      </c>
      <c r="L212" s="2">
        <v>2958465</v>
      </c>
      <c r="M212" s="2">
        <v>43667</v>
      </c>
      <c r="N212" t="s">
        <v>82</v>
      </c>
      <c r="O212" t="s">
        <v>83</v>
      </c>
      <c r="P212">
        <v>1</v>
      </c>
      <c r="R212">
        <v>0</v>
      </c>
      <c r="S212">
        <v>0</v>
      </c>
      <c r="T212">
        <v>0</v>
      </c>
      <c r="U212">
        <v>5</v>
      </c>
      <c r="V212" t="s">
        <v>2</v>
      </c>
      <c r="W212" t="s">
        <v>6</v>
      </c>
      <c r="X212">
        <v>1</v>
      </c>
      <c r="Y212" t="s">
        <v>98</v>
      </c>
      <c r="Z212">
        <v>0</v>
      </c>
      <c r="AB212">
        <v>0</v>
      </c>
      <c r="AF212">
        <v>16</v>
      </c>
      <c r="AG212" s="4">
        <v>43674</v>
      </c>
      <c r="AH212">
        <v>12</v>
      </c>
      <c r="AJ212">
        <v>7</v>
      </c>
      <c r="AK212" s="1">
        <v>0</v>
      </c>
      <c r="AL212">
        <v>4</v>
      </c>
      <c r="AN212">
        <v>3</v>
      </c>
      <c r="AO212">
        <v>0</v>
      </c>
      <c r="AP212">
        <v>0</v>
      </c>
      <c r="AQ212">
        <v>0</v>
      </c>
      <c r="AR212">
        <v>6</v>
      </c>
      <c r="AS212">
        <v>0</v>
      </c>
      <c r="AT212">
        <v>0</v>
      </c>
      <c r="AU212">
        <v>0</v>
      </c>
      <c r="AV212">
        <v>0</v>
      </c>
      <c r="AW212">
        <v>0</v>
      </c>
      <c r="AY212">
        <v>0</v>
      </c>
      <c r="BA212">
        <v>0</v>
      </c>
      <c r="BB212">
        <v>0</v>
      </c>
      <c r="BC212">
        <v>0</v>
      </c>
      <c r="BD212">
        <v>0</v>
      </c>
      <c r="BF212">
        <v>0</v>
      </c>
      <c r="BG212" s="2">
        <v>2958465</v>
      </c>
      <c r="BH212">
        <v>0</v>
      </c>
      <c r="BI212">
        <v>0</v>
      </c>
    </row>
    <row r="213" spans="1:61" hidden="1" x14ac:dyDescent="0.25">
      <c r="A213">
        <f t="shared" si="14"/>
        <v>0</v>
      </c>
      <c r="B213">
        <v>9611</v>
      </c>
      <c r="C213" t="s">
        <v>184</v>
      </c>
      <c r="D213">
        <v>19413142</v>
      </c>
      <c r="E213" t="s">
        <v>3</v>
      </c>
      <c r="F213">
        <v>1992</v>
      </c>
      <c r="H213">
        <v>47</v>
      </c>
      <c r="I213">
        <v>152</v>
      </c>
      <c r="J213" s="2">
        <v>43664</v>
      </c>
      <c r="K213" s="2">
        <v>2958465</v>
      </c>
      <c r="L213" s="2">
        <v>43668</v>
      </c>
      <c r="M213" s="2">
        <v>43670</v>
      </c>
      <c r="N213" t="s">
        <v>82</v>
      </c>
      <c r="O213" t="s">
        <v>83</v>
      </c>
      <c r="P213">
        <v>1</v>
      </c>
      <c r="R213">
        <v>0</v>
      </c>
      <c r="S213">
        <v>0</v>
      </c>
      <c r="T213">
        <v>0</v>
      </c>
      <c r="U213">
        <v>2</v>
      </c>
      <c r="V213" t="s">
        <v>2</v>
      </c>
      <c r="W213" t="s">
        <v>6</v>
      </c>
      <c r="X213">
        <v>1</v>
      </c>
      <c r="Y213" t="s">
        <v>98</v>
      </c>
      <c r="Z213">
        <v>0</v>
      </c>
      <c r="AB213">
        <v>0</v>
      </c>
      <c r="AF213">
        <v>26</v>
      </c>
      <c r="AG213" s="4">
        <v>43675</v>
      </c>
      <c r="AH213">
        <v>17</v>
      </c>
      <c r="AJ213">
        <v>10</v>
      </c>
      <c r="AK213" s="1">
        <v>0</v>
      </c>
      <c r="AL213">
        <v>5</v>
      </c>
      <c r="AN213">
        <v>2</v>
      </c>
      <c r="AO213">
        <v>0</v>
      </c>
      <c r="AP213">
        <v>0</v>
      </c>
      <c r="AQ213">
        <v>0</v>
      </c>
      <c r="AR213">
        <v>6</v>
      </c>
      <c r="AS213">
        <v>0</v>
      </c>
      <c r="AT213">
        <v>0</v>
      </c>
      <c r="AU213">
        <v>0</v>
      </c>
      <c r="AV213">
        <v>0</v>
      </c>
      <c r="AW213">
        <v>0</v>
      </c>
      <c r="AY213">
        <v>0</v>
      </c>
      <c r="BA213">
        <v>0</v>
      </c>
      <c r="BB213">
        <v>0</v>
      </c>
      <c r="BC213">
        <v>0</v>
      </c>
      <c r="BD213">
        <v>0</v>
      </c>
      <c r="BF213">
        <v>0</v>
      </c>
      <c r="BG213" s="2">
        <v>2958465</v>
      </c>
      <c r="BH213">
        <v>0</v>
      </c>
      <c r="BI213">
        <v>0</v>
      </c>
    </row>
    <row r="214" spans="1:61" x14ac:dyDescent="0.25">
      <c r="A214">
        <f t="shared" si="14"/>
        <v>0</v>
      </c>
      <c r="B214">
        <v>9615</v>
      </c>
      <c r="C214" t="s">
        <v>185</v>
      </c>
      <c r="D214">
        <v>19415964</v>
      </c>
      <c r="E214" t="s">
        <v>3</v>
      </c>
      <c r="F214">
        <v>1994</v>
      </c>
      <c r="G214">
        <f t="shared" ref="G214:G215" si="17">YEAR(M214)-F214+1</f>
        <v>29</v>
      </c>
      <c r="H214">
        <v>65</v>
      </c>
      <c r="I214">
        <v>158</v>
      </c>
      <c r="J214" s="2">
        <v>44691</v>
      </c>
      <c r="K214" s="2">
        <v>44692</v>
      </c>
      <c r="L214" s="2">
        <v>2958465</v>
      </c>
      <c r="M214" s="2">
        <v>44695</v>
      </c>
      <c r="N214" t="s">
        <v>82</v>
      </c>
      <c r="O214" t="s">
        <v>106</v>
      </c>
      <c r="P214">
        <v>2</v>
      </c>
      <c r="Q214">
        <v>11</v>
      </c>
      <c r="R214">
        <v>0</v>
      </c>
      <c r="S214">
        <v>0</v>
      </c>
      <c r="T214">
        <v>0</v>
      </c>
      <c r="U214">
        <v>4</v>
      </c>
      <c r="V214" t="s">
        <v>2</v>
      </c>
      <c r="W214" t="s">
        <v>11</v>
      </c>
      <c r="X214">
        <v>2</v>
      </c>
      <c r="Y214" t="s">
        <v>91</v>
      </c>
      <c r="Z214">
        <v>0</v>
      </c>
      <c r="AB214">
        <v>0</v>
      </c>
      <c r="AF214">
        <v>28</v>
      </c>
      <c r="AG214" s="4">
        <v>44702</v>
      </c>
      <c r="AH214">
        <v>24</v>
      </c>
      <c r="AI214">
        <f t="shared" ref="AI214:AI215" si="18">AH214/AF214</f>
        <v>0.8571428571428571</v>
      </c>
      <c r="AJ214">
        <v>14</v>
      </c>
      <c r="AK214">
        <v>1</v>
      </c>
      <c r="AL214">
        <v>10</v>
      </c>
      <c r="AM214">
        <f>SUM(AK214:AL214)</f>
        <v>11</v>
      </c>
      <c r="AN214">
        <v>3</v>
      </c>
      <c r="AO214">
        <v>5</v>
      </c>
      <c r="AP214">
        <v>1</v>
      </c>
      <c r="AQ214">
        <v>4</v>
      </c>
      <c r="AR214">
        <v>10</v>
      </c>
      <c r="AS214">
        <v>0</v>
      </c>
      <c r="AT214">
        <v>0</v>
      </c>
      <c r="AU214">
        <v>0</v>
      </c>
      <c r="AV214">
        <v>0</v>
      </c>
      <c r="AW214">
        <v>0</v>
      </c>
      <c r="AY214">
        <v>0</v>
      </c>
      <c r="BA214">
        <v>0</v>
      </c>
      <c r="BB214">
        <v>0</v>
      </c>
      <c r="BC214">
        <v>0</v>
      </c>
      <c r="BD214">
        <v>0</v>
      </c>
      <c r="BF214">
        <v>0</v>
      </c>
      <c r="BG214" s="2">
        <v>2958465</v>
      </c>
      <c r="BH214">
        <v>0</v>
      </c>
      <c r="BI214">
        <v>0</v>
      </c>
    </row>
    <row r="215" spans="1:61" hidden="1" x14ac:dyDescent="0.25">
      <c r="A215">
        <f t="shared" si="14"/>
        <v>1</v>
      </c>
      <c r="B215">
        <v>9615</v>
      </c>
      <c r="C215" t="s">
        <v>185</v>
      </c>
      <c r="D215">
        <v>19415964</v>
      </c>
      <c r="E215" t="s">
        <v>3</v>
      </c>
      <c r="F215">
        <v>1994</v>
      </c>
      <c r="G215">
        <f t="shared" si="17"/>
        <v>26</v>
      </c>
      <c r="H215">
        <v>65</v>
      </c>
      <c r="I215">
        <v>158</v>
      </c>
      <c r="J215" s="2">
        <v>43665</v>
      </c>
      <c r="K215" s="2">
        <v>2958465</v>
      </c>
      <c r="L215" s="2">
        <v>2958465</v>
      </c>
      <c r="M215" s="2">
        <v>43670</v>
      </c>
      <c r="N215" t="s">
        <v>82</v>
      </c>
      <c r="O215" t="s">
        <v>101</v>
      </c>
      <c r="P215">
        <v>1</v>
      </c>
      <c r="R215">
        <v>0</v>
      </c>
      <c r="S215">
        <v>0</v>
      </c>
      <c r="T215">
        <v>0</v>
      </c>
      <c r="U215">
        <v>4</v>
      </c>
      <c r="V215" t="s">
        <v>2</v>
      </c>
      <c r="W215" t="s">
        <v>6</v>
      </c>
      <c r="X215">
        <v>1</v>
      </c>
      <c r="Y215" t="s">
        <v>132</v>
      </c>
      <c r="Z215">
        <v>0</v>
      </c>
      <c r="AB215">
        <v>0</v>
      </c>
      <c r="AF215">
        <v>14</v>
      </c>
      <c r="AG215" s="4">
        <v>43675</v>
      </c>
      <c r="AH215">
        <v>9</v>
      </c>
      <c r="AI215">
        <f t="shared" si="18"/>
        <v>0.6428571428571429</v>
      </c>
      <c r="AJ215">
        <v>5</v>
      </c>
      <c r="AK215">
        <v>0</v>
      </c>
      <c r="AL215">
        <v>2</v>
      </c>
      <c r="AM215">
        <f>SUM(AK215:AL215)</f>
        <v>2</v>
      </c>
      <c r="AN215">
        <v>2</v>
      </c>
      <c r="AO215">
        <v>0</v>
      </c>
      <c r="AP215">
        <v>0</v>
      </c>
      <c r="AQ215">
        <v>0</v>
      </c>
      <c r="AR215">
        <v>4</v>
      </c>
      <c r="AS215">
        <v>0</v>
      </c>
      <c r="AT215">
        <v>0</v>
      </c>
      <c r="AU215">
        <v>0</v>
      </c>
      <c r="AV215">
        <v>0</v>
      </c>
      <c r="AW215">
        <v>0</v>
      </c>
      <c r="AY215">
        <v>0</v>
      </c>
      <c r="BA215">
        <v>0</v>
      </c>
      <c r="BB215">
        <v>0</v>
      </c>
      <c r="BC215">
        <v>0</v>
      </c>
      <c r="BD215">
        <v>0</v>
      </c>
      <c r="BF215">
        <v>0</v>
      </c>
      <c r="BG215" s="2">
        <v>2958465</v>
      </c>
      <c r="BH215">
        <v>0</v>
      </c>
      <c r="BI215">
        <v>0</v>
      </c>
    </row>
    <row r="216" spans="1:61" hidden="1" x14ac:dyDescent="0.25">
      <c r="A216">
        <f t="shared" si="14"/>
        <v>0</v>
      </c>
      <c r="B216">
        <v>9619</v>
      </c>
      <c r="C216" t="s">
        <v>186</v>
      </c>
      <c r="D216">
        <v>19416037</v>
      </c>
      <c r="E216" t="s">
        <v>3</v>
      </c>
      <c r="F216">
        <v>1986</v>
      </c>
      <c r="H216">
        <v>61</v>
      </c>
      <c r="I216">
        <v>150</v>
      </c>
      <c r="J216" s="2">
        <v>43665</v>
      </c>
      <c r="K216" s="2">
        <v>2958465</v>
      </c>
      <c r="L216" s="2">
        <v>2958465</v>
      </c>
      <c r="M216" s="2">
        <v>43670</v>
      </c>
      <c r="N216" t="s">
        <v>82</v>
      </c>
      <c r="O216" t="s">
        <v>101</v>
      </c>
      <c r="P216">
        <v>1</v>
      </c>
      <c r="R216">
        <v>0</v>
      </c>
      <c r="S216">
        <v>0</v>
      </c>
      <c r="T216">
        <v>0</v>
      </c>
      <c r="U216">
        <v>2</v>
      </c>
      <c r="V216" t="s">
        <v>2</v>
      </c>
      <c r="W216" t="s">
        <v>6</v>
      </c>
      <c r="X216">
        <v>1</v>
      </c>
      <c r="Y216" t="s">
        <v>132</v>
      </c>
      <c r="Z216">
        <v>0</v>
      </c>
      <c r="AB216">
        <v>0</v>
      </c>
      <c r="AF216">
        <v>10</v>
      </c>
      <c r="AG216" s="4">
        <v>43675</v>
      </c>
      <c r="AH216">
        <v>7</v>
      </c>
      <c r="AJ216">
        <v>7</v>
      </c>
      <c r="AK216" s="1">
        <v>2</v>
      </c>
      <c r="AL216">
        <v>2</v>
      </c>
      <c r="AN216">
        <v>2</v>
      </c>
      <c r="AO216">
        <v>0</v>
      </c>
      <c r="AP216">
        <v>0</v>
      </c>
      <c r="AQ216">
        <v>0</v>
      </c>
      <c r="AR216">
        <v>6</v>
      </c>
      <c r="AS216">
        <v>0</v>
      </c>
      <c r="AT216">
        <v>0</v>
      </c>
      <c r="AU216">
        <v>0</v>
      </c>
      <c r="AV216">
        <v>0</v>
      </c>
      <c r="AW216">
        <v>0</v>
      </c>
      <c r="AY216">
        <v>0</v>
      </c>
      <c r="BA216">
        <v>0</v>
      </c>
      <c r="BB216">
        <v>0</v>
      </c>
      <c r="BC216">
        <v>0</v>
      </c>
      <c r="BD216">
        <v>0</v>
      </c>
      <c r="BF216">
        <v>0</v>
      </c>
      <c r="BG216" s="2">
        <v>2958465</v>
      </c>
      <c r="BH216">
        <v>0</v>
      </c>
      <c r="BI216">
        <v>0</v>
      </c>
    </row>
    <row r="217" spans="1:61" hidden="1" x14ac:dyDescent="0.25">
      <c r="A217">
        <f t="shared" si="14"/>
        <v>0</v>
      </c>
      <c r="B217">
        <v>9834</v>
      </c>
      <c r="C217" t="s">
        <v>187</v>
      </c>
      <c r="D217">
        <v>19415062</v>
      </c>
      <c r="E217" t="s">
        <v>3</v>
      </c>
      <c r="F217">
        <v>1980</v>
      </c>
      <c r="H217">
        <v>57</v>
      </c>
      <c r="I217">
        <v>153</v>
      </c>
      <c r="J217" s="2">
        <v>43672</v>
      </c>
      <c r="K217" s="2">
        <v>43674</v>
      </c>
      <c r="L217" s="2">
        <v>43675</v>
      </c>
      <c r="M217" s="2">
        <v>43677</v>
      </c>
      <c r="N217" t="s">
        <v>82</v>
      </c>
      <c r="O217" t="s">
        <v>83</v>
      </c>
      <c r="P217">
        <v>1</v>
      </c>
      <c r="R217">
        <v>0</v>
      </c>
      <c r="S217">
        <v>0</v>
      </c>
      <c r="T217">
        <v>10</v>
      </c>
      <c r="U217">
        <v>8</v>
      </c>
      <c r="V217" t="s">
        <v>2</v>
      </c>
      <c r="W217" t="s">
        <v>6</v>
      </c>
      <c r="X217">
        <v>2</v>
      </c>
      <c r="Y217">
        <v>300</v>
      </c>
      <c r="Z217">
        <v>0</v>
      </c>
      <c r="AB217">
        <v>0</v>
      </c>
      <c r="AF217">
        <v>4</v>
      </c>
      <c r="AG217" s="4">
        <v>43682</v>
      </c>
      <c r="AH217">
        <v>2</v>
      </c>
      <c r="AJ217">
        <v>2</v>
      </c>
      <c r="AK217" s="1">
        <v>0</v>
      </c>
      <c r="AL217">
        <v>2</v>
      </c>
      <c r="AN217">
        <v>0</v>
      </c>
      <c r="AO217">
        <v>0</v>
      </c>
      <c r="AP217">
        <v>0</v>
      </c>
      <c r="AQ217">
        <v>0</v>
      </c>
      <c r="AR217">
        <v>2</v>
      </c>
      <c r="AS217">
        <v>0</v>
      </c>
      <c r="AT217">
        <v>0</v>
      </c>
      <c r="AU217">
        <v>0</v>
      </c>
      <c r="AV217">
        <v>0</v>
      </c>
      <c r="AW217">
        <v>0</v>
      </c>
      <c r="AY217">
        <v>0</v>
      </c>
      <c r="BA217">
        <v>0</v>
      </c>
      <c r="BB217">
        <v>0</v>
      </c>
      <c r="BC217">
        <v>0</v>
      </c>
      <c r="BD217">
        <v>0</v>
      </c>
      <c r="BF217">
        <v>0</v>
      </c>
      <c r="BG217" s="2">
        <v>2958465</v>
      </c>
      <c r="BH217">
        <v>0</v>
      </c>
      <c r="BI217">
        <v>0</v>
      </c>
    </row>
    <row r="218" spans="1:61" hidden="1" x14ac:dyDescent="0.25">
      <c r="A218">
        <f t="shared" si="14"/>
        <v>0</v>
      </c>
      <c r="B218">
        <v>9844</v>
      </c>
      <c r="C218" t="s">
        <v>188</v>
      </c>
      <c r="D218">
        <v>19417514</v>
      </c>
      <c r="E218" t="s">
        <v>3</v>
      </c>
      <c r="F218">
        <v>1990</v>
      </c>
      <c r="H218">
        <v>44</v>
      </c>
      <c r="I218">
        <v>159</v>
      </c>
      <c r="J218" s="2">
        <v>43672</v>
      </c>
      <c r="K218" s="2">
        <v>43674</v>
      </c>
      <c r="L218" s="2">
        <v>43675</v>
      </c>
      <c r="M218" s="2">
        <v>43677</v>
      </c>
      <c r="N218" t="s">
        <v>82</v>
      </c>
      <c r="O218" t="s">
        <v>83</v>
      </c>
      <c r="P218">
        <v>1</v>
      </c>
      <c r="R218">
        <v>0</v>
      </c>
      <c r="S218">
        <v>0</v>
      </c>
      <c r="T218">
        <v>0</v>
      </c>
      <c r="U218">
        <v>1</v>
      </c>
      <c r="V218" t="s">
        <v>2</v>
      </c>
      <c r="W218" t="s">
        <v>6</v>
      </c>
      <c r="X218">
        <v>2</v>
      </c>
      <c r="Y218">
        <v>300</v>
      </c>
      <c r="Z218">
        <v>0</v>
      </c>
      <c r="AB218">
        <v>0</v>
      </c>
      <c r="AF218">
        <v>15</v>
      </c>
      <c r="AG218" s="4">
        <v>43682</v>
      </c>
      <c r="AH218">
        <v>12</v>
      </c>
      <c r="AJ218">
        <v>8</v>
      </c>
      <c r="AK218" s="1">
        <v>2</v>
      </c>
      <c r="AL218">
        <v>3</v>
      </c>
      <c r="AN218">
        <v>1</v>
      </c>
      <c r="AO218">
        <v>0</v>
      </c>
      <c r="AP218">
        <v>0</v>
      </c>
      <c r="AQ218">
        <v>0</v>
      </c>
      <c r="AR218">
        <v>6</v>
      </c>
      <c r="AS218">
        <v>0</v>
      </c>
      <c r="AT218">
        <v>0</v>
      </c>
      <c r="AU218">
        <v>0</v>
      </c>
      <c r="AV218">
        <v>0</v>
      </c>
      <c r="AW218">
        <v>0</v>
      </c>
      <c r="AY218">
        <v>0</v>
      </c>
      <c r="BA218">
        <v>0</v>
      </c>
      <c r="BB218">
        <v>0</v>
      </c>
      <c r="BC218">
        <v>0</v>
      </c>
      <c r="BD218">
        <v>0</v>
      </c>
      <c r="BF218">
        <v>0</v>
      </c>
      <c r="BG218" s="2">
        <v>2958465</v>
      </c>
      <c r="BH218">
        <v>0</v>
      </c>
      <c r="BI218">
        <v>0</v>
      </c>
    </row>
    <row r="219" spans="1:61" hidden="1" x14ac:dyDescent="0.25">
      <c r="A219">
        <f t="shared" si="14"/>
        <v>0</v>
      </c>
      <c r="B219">
        <v>9942</v>
      </c>
      <c r="C219" t="s">
        <v>189</v>
      </c>
      <c r="D219">
        <v>19027897</v>
      </c>
      <c r="E219" t="s">
        <v>3</v>
      </c>
      <c r="F219">
        <v>1992</v>
      </c>
      <c r="H219">
        <v>53</v>
      </c>
      <c r="I219">
        <v>150</v>
      </c>
      <c r="J219" s="2">
        <v>43684</v>
      </c>
      <c r="K219" s="2">
        <v>43688</v>
      </c>
      <c r="L219" s="2">
        <v>2958465</v>
      </c>
      <c r="M219" s="2">
        <v>43691</v>
      </c>
      <c r="N219" t="s">
        <v>81</v>
      </c>
      <c r="O219" t="s">
        <v>85</v>
      </c>
      <c r="P219">
        <v>1</v>
      </c>
      <c r="Q219">
        <v>6</v>
      </c>
      <c r="R219">
        <v>0</v>
      </c>
      <c r="S219">
        <v>0</v>
      </c>
      <c r="T219">
        <v>1022</v>
      </c>
      <c r="U219">
        <v>5</v>
      </c>
      <c r="V219" t="s">
        <v>2</v>
      </c>
      <c r="W219" t="s">
        <v>7</v>
      </c>
      <c r="X219">
        <v>0</v>
      </c>
      <c r="Y219" t="s">
        <v>86</v>
      </c>
      <c r="Z219">
        <v>0</v>
      </c>
      <c r="AB219">
        <v>0</v>
      </c>
      <c r="AF219">
        <v>9</v>
      </c>
      <c r="AG219" s="4">
        <v>43696</v>
      </c>
      <c r="AH219">
        <v>6</v>
      </c>
      <c r="AJ219">
        <v>1</v>
      </c>
      <c r="AK219" s="1">
        <v>0</v>
      </c>
      <c r="AL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Y219">
        <v>0</v>
      </c>
      <c r="BA219">
        <v>0</v>
      </c>
      <c r="BB219">
        <v>0</v>
      </c>
      <c r="BC219">
        <v>0</v>
      </c>
      <c r="BD219">
        <v>0</v>
      </c>
      <c r="BF219">
        <v>0</v>
      </c>
      <c r="BG219" s="2">
        <v>2958465</v>
      </c>
      <c r="BH219">
        <v>0</v>
      </c>
      <c r="BI219">
        <v>0</v>
      </c>
    </row>
    <row r="220" spans="1:61" hidden="1" x14ac:dyDescent="0.25">
      <c r="A220">
        <f t="shared" si="14"/>
        <v>0</v>
      </c>
      <c r="B220">
        <v>10044</v>
      </c>
      <c r="C220" t="s">
        <v>190</v>
      </c>
      <c r="D220">
        <v>19400691</v>
      </c>
      <c r="E220" t="s">
        <v>3</v>
      </c>
      <c r="F220">
        <v>1992</v>
      </c>
      <c r="H220">
        <v>60</v>
      </c>
      <c r="I220">
        <v>158</v>
      </c>
      <c r="J220" s="2">
        <v>43680</v>
      </c>
      <c r="K220" s="2">
        <v>2958465</v>
      </c>
      <c r="L220" s="2">
        <v>43683</v>
      </c>
      <c r="M220" s="2">
        <v>43685</v>
      </c>
      <c r="N220" t="s">
        <v>82</v>
      </c>
      <c r="O220" t="s">
        <v>83</v>
      </c>
      <c r="P220">
        <v>1</v>
      </c>
      <c r="Q220">
        <v>11</v>
      </c>
      <c r="R220">
        <v>0</v>
      </c>
      <c r="S220">
        <v>0</v>
      </c>
      <c r="T220">
        <v>1011</v>
      </c>
      <c r="U220">
        <v>2</v>
      </c>
      <c r="V220" t="s">
        <v>2</v>
      </c>
      <c r="W220" t="s">
        <v>6</v>
      </c>
      <c r="X220">
        <v>0</v>
      </c>
      <c r="Z220">
        <v>0</v>
      </c>
      <c r="AB220">
        <v>0</v>
      </c>
      <c r="AF220">
        <v>11</v>
      </c>
      <c r="AG220" s="4">
        <v>43690</v>
      </c>
      <c r="AH220">
        <v>6</v>
      </c>
      <c r="AJ220">
        <v>4</v>
      </c>
      <c r="AK220" s="1">
        <v>0</v>
      </c>
      <c r="AL220">
        <v>1</v>
      </c>
      <c r="AN220">
        <v>1</v>
      </c>
      <c r="AO220">
        <v>0</v>
      </c>
      <c r="AP220">
        <v>0</v>
      </c>
      <c r="AQ220">
        <v>0</v>
      </c>
      <c r="AR220">
        <v>2</v>
      </c>
      <c r="AS220">
        <v>0</v>
      </c>
      <c r="AT220">
        <v>0</v>
      </c>
      <c r="AU220">
        <v>0</v>
      </c>
      <c r="AV220">
        <v>0</v>
      </c>
      <c r="AW220">
        <v>0</v>
      </c>
      <c r="AY220">
        <v>0</v>
      </c>
      <c r="BA220">
        <v>0</v>
      </c>
      <c r="BB220">
        <v>0</v>
      </c>
      <c r="BC220">
        <v>0</v>
      </c>
      <c r="BD220">
        <v>0</v>
      </c>
      <c r="BF220">
        <v>0</v>
      </c>
      <c r="BG220" s="2">
        <v>2958465</v>
      </c>
      <c r="BH220">
        <v>0</v>
      </c>
      <c r="BI220">
        <v>0</v>
      </c>
    </row>
    <row r="221" spans="1:61" hidden="1" x14ac:dyDescent="0.25">
      <c r="A221">
        <f t="shared" si="14"/>
        <v>0</v>
      </c>
      <c r="B221">
        <v>10078</v>
      </c>
      <c r="C221" t="s">
        <v>191</v>
      </c>
      <c r="D221">
        <v>19411835</v>
      </c>
      <c r="E221" t="s">
        <v>3</v>
      </c>
      <c r="F221">
        <v>1994</v>
      </c>
      <c r="H221">
        <v>105</v>
      </c>
      <c r="I221">
        <v>168</v>
      </c>
      <c r="J221" s="2">
        <v>43682</v>
      </c>
      <c r="K221" s="2">
        <v>2958465</v>
      </c>
      <c r="L221" s="2">
        <v>2958465</v>
      </c>
      <c r="M221" s="2">
        <v>43686</v>
      </c>
      <c r="N221" t="s">
        <v>82</v>
      </c>
      <c r="O221" t="s">
        <v>101</v>
      </c>
      <c r="P221">
        <v>1</v>
      </c>
      <c r="R221">
        <v>0</v>
      </c>
      <c r="S221">
        <v>0</v>
      </c>
      <c r="T221">
        <v>10</v>
      </c>
      <c r="U221">
        <v>2</v>
      </c>
      <c r="V221" t="s">
        <v>2</v>
      </c>
      <c r="W221" t="s">
        <v>6</v>
      </c>
      <c r="X221">
        <v>1</v>
      </c>
      <c r="Y221" t="s">
        <v>98</v>
      </c>
      <c r="Z221">
        <v>0</v>
      </c>
      <c r="AB221">
        <v>0</v>
      </c>
      <c r="AF221">
        <v>38</v>
      </c>
      <c r="AG221" s="4">
        <v>43691.458333333336</v>
      </c>
      <c r="AH221">
        <v>25</v>
      </c>
      <c r="AJ221">
        <v>17</v>
      </c>
      <c r="AK221" s="1">
        <v>0</v>
      </c>
      <c r="AL221">
        <v>8</v>
      </c>
      <c r="AN221">
        <v>2</v>
      </c>
      <c r="AO221">
        <v>0</v>
      </c>
      <c r="AP221">
        <v>0</v>
      </c>
      <c r="AQ221">
        <v>0</v>
      </c>
      <c r="AR221">
        <v>8</v>
      </c>
      <c r="AS221">
        <v>0</v>
      </c>
      <c r="AT221">
        <v>0</v>
      </c>
      <c r="AU221">
        <v>0</v>
      </c>
      <c r="AV221">
        <v>0</v>
      </c>
      <c r="AW221">
        <v>0</v>
      </c>
      <c r="AY221">
        <v>0</v>
      </c>
      <c r="BA221">
        <v>0</v>
      </c>
      <c r="BB221">
        <v>0</v>
      </c>
      <c r="BC221">
        <v>0</v>
      </c>
      <c r="BD221">
        <v>0</v>
      </c>
      <c r="BF221">
        <v>0</v>
      </c>
      <c r="BG221" s="2">
        <v>2958465</v>
      </c>
      <c r="BH221">
        <v>0</v>
      </c>
      <c r="BI221">
        <v>0</v>
      </c>
    </row>
    <row r="222" spans="1:61" hidden="1" x14ac:dyDescent="0.25">
      <c r="A222">
        <f t="shared" si="14"/>
        <v>0</v>
      </c>
      <c r="B222">
        <v>10459</v>
      </c>
      <c r="C222" t="s">
        <v>192</v>
      </c>
      <c r="D222">
        <v>19030787</v>
      </c>
      <c r="E222" t="s">
        <v>3</v>
      </c>
      <c r="F222">
        <v>1988</v>
      </c>
      <c r="H222">
        <v>58</v>
      </c>
      <c r="I222">
        <v>158</v>
      </c>
      <c r="J222" s="2">
        <v>43829</v>
      </c>
      <c r="K222" s="2">
        <v>43830</v>
      </c>
      <c r="L222" s="2">
        <v>43840</v>
      </c>
      <c r="M222" s="2">
        <v>43842</v>
      </c>
      <c r="N222" t="s">
        <v>81</v>
      </c>
      <c r="O222" t="s">
        <v>83</v>
      </c>
      <c r="P222">
        <v>2</v>
      </c>
      <c r="Q222">
        <v>5.5</v>
      </c>
      <c r="R222">
        <v>0</v>
      </c>
      <c r="S222">
        <v>0</v>
      </c>
      <c r="T222">
        <v>0</v>
      </c>
      <c r="U222">
        <v>5</v>
      </c>
      <c r="V222" t="s">
        <v>2</v>
      </c>
      <c r="W222" t="s">
        <v>5</v>
      </c>
      <c r="X222">
        <v>9</v>
      </c>
      <c r="Y222" t="s">
        <v>193</v>
      </c>
      <c r="Z222">
        <v>3</v>
      </c>
      <c r="AA222" t="s">
        <v>80</v>
      </c>
      <c r="AB222">
        <v>0</v>
      </c>
      <c r="AD222" t="s">
        <v>194</v>
      </c>
      <c r="AF222">
        <v>4</v>
      </c>
      <c r="AG222" s="4">
        <v>43850</v>
      </c>
      <c r="AH222">
        <v>2</v>
      </c>
      <c r="AJ222">
        <v>1</v>
      </c>
      <c r="AK222" s="1">
        <v>0</v>
      </c>
      <c r="AL222">
        <v>0</v>
      </c>
      <c r="AN222">
        <v>0</v>
      </c>
      <c r="AO222">
        <v>0</v>
      </c>
      <c r="AP222">
        <v>0</v>
      </c>
      <c r="AQ222">
        <v>0</v>
      </c>
      <c r="AR222">
        <v>1</v>
      </c>
      <c r="AS222">
        <v>0</v>
      </c>
      <c r="AT222">
        <v>0</v>
      </c>
      <c r="AU222">
        <v>0</v>
      </c>
      <c r="AV222">
        <v>0</v>
      </c>
      <c r="AW222">
        <v>0</v>
      </c>
      <c r="AY222">
        <v>0</v>
      </c>
      <c r="BA222">
        <v>0</v>
      </c>
      <c r="BB222">
        <v>0</v>
      </c>
      <c r="BC222">
        <v>0</v>
      </c>
      <c r="BD222">
        <v>0</v>
      </c>
      <c r="BF222">
        <v>0</v>
      </c>
      <c r="BG222" s="2">
        <v>2958465</v>
      </c>
      <c r="BH222">
        <v>0</v>
      </c>
      <c r="BI222">
        <v>0</v>
      </c>
    </row>
    <row r="223" spans="1:61" hidden="1" x14ac:dyDescent="0.25">
      <c r="A223">
        <f t="shared" si="14"/>
        <v>0</v>
      </c>
      <c r="B223">
        <v>10525</v>
      </c>
      <c r="C223" t="s">
        <v>195</v>
      </c>
      <c r="D223">
        <v>19031188</v>
      </c>
      <c r="E223" t="s">
        <v>3</v>
      </c>
      <c r="F223">
        <v>1996</v>
      </c>
      <c r="H223">
        <v>90</v>
      </c>
      <c r="I223">
        <v>162</v>
      </c>
      <c r="J223" s="2">
        <v>44102</v>
      </c>
      <c r="K223" s="2">
        <v>44116</v>
      </c>
      <c r="L223" s="2">
        <v>44116</v>
      </c>
      <c r="M223" s="2">
        <v>44119</v>
      </c>
      <c r="N223" t="s">
        <v>81</v>
      </c>
      <c r="O223" t="s">
        <v>85</v>
      </c>
      <c r="P223">
        <v>1</v>
      </c>
      <c r="Q223">
        <v>6.5</v>
      </c>
      <c r="R223">
        <v>0</v>
      </c>
      <c r="S223">
        <v>0</v>
      </c>
      <c r="T223">
        <v>0</v>
      </c>
      <c r="U223">
        <v>2</v>
      </c>
      <c r="V223" t="s">
        <v>2</v>
      </c>
      <c r="W223" t="s">
        <v>6</v>
      </c>
      <c r="X223">
        <v>2</v>
      </c>
      <c r="Y223">
        <v>300</v>
      </c>
      <c r="Z223">
        <v>0</v>
      </c>
      <c r="AB223">
        <v>0</v>
      </c>
      <c r="AF223">
        <v>48</v>
      </c>
      <c r="AG223" s="4">
        <v>44124</v>
      </c>
      <c r="AH223">
        <v>35</v>
      </c>
      <c r="AJ223">
        <v>20</v>
      </c>
      <c r="AK223" s="1">
        <v>2</v>
      </c>
      <c r="AL223">
        <v>9</v>
      </c>
      <c r="AN223">
        <v>5</v>
      </c>
      <c r="AO223">
        <v>0</v>
      </c>
      <c r="AP223">
        <v>0</v>
      </c>
      <c r="AQ223">
        <v>0</v>
      </c>
      <c r="AR223">
        <v>12</v>
      </c>
      <c r="AS223">
        <v>0</v>
      </c>
      <c r="AT223">
        <v>0</v>
      </c>
      <c r="AU223">
        <v>0</v>
      </c>
      <c r="AV223">
        <v>0</v>
      </c>
      <c r="AW223">
        <v>0</v>
      </c>
      <c r="AY223">
        <v>0</v>
      </c>
      <c r="BA223">
        <v>0</v>
      </c>
      <c r="BB223">
        <v>0</v>
      </c>
      <c r="BC223">
        <v>0</v>
      </c>
      <c r="BD223">
        <v>0</v>
      </c>
      <c r="BF223">
        <v>0</v>
      </c>
      <c r="BG223" s="2">
        <v>2958465</v>
      </c>
      <c r="BH223">
        <v>0</v>
      </c>
      <c r="BI223">
        <v>0</v>
      </c>
    </row>
    <row r="224" spans="1:61" hidden="1" x14ac:dyDescent="0.25">
      <c r="A224">
        <f t="shared" si="14"/>
        <v>0</v>
      </c>
      <c r="B224">
        <v>10762</v>
      </c>
      <c r="C224" t="s">
        <v>196</v>
      </c>
      <c r="D224">
        <v>19404392</v>
      </c>
      <c r="E224" t="s">
        <v>3</v>
      </c>
      <c r="F224">
        <v>1986</v>
      </c>
      <c r="H224">
        <v>55</v>
      </c>
      <c r="I224">
        <v>165</v>
      </c>
      <c r="J224" s="2">
        <v>43706</v>
      </c>
      <c r="K224" s="2">
        <v>43713</v>
      </c>
      <c r="L224" s="2">
        <v>43713</v>
      </c>
      <c r="M224" s="2">
        <v>43715</v>
      </c>
      <c r="N224" t="s">
        <v>138</v>
      </c>
      <c r="O224" t="s">
        <v>139</v>
      </c>
      <c r="P224">
        <v>2</v>
      </c>
      <c r="R224">
        <v>0</v>
      </c>
      <c r="S224">
        <v>0</v>
      </c>
      <c r="T224">
        <v>1011</v>
      </c>
      <c r="U224">
        <v>3</v>
      </c>
      <c r="V224" t="s">
        <v>19</v>
      </c>
      <c r="W224" t="s">
        <v>6</v>
      </c>
      <c r="X224">
        <v>0</v>
      </c>
      <c r="Z224">
        <v>0</v>
      </c>
      <c r="AB224">
        <v>0</v>
      </c>
      <c r="AF224">
        <v>4</v>
      </c>
      <c r="AG224" s="4">
        <v>43721</v>
      </c>
      <c r="AH224">
        <v>3</v>
      </c>
      <c r="AJ224">
        <v>0</v>
      </c>
      <c r="AK224" s="1">
        <v>0</v>
      </c>
      <c r="AL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Y224">
        <v>0</v>
      </c>
      <c r="BA224">
        <v>0</v>
      </c>
      <c r="BB224">
        <v>0</v>
      </c>
      <c r="BC224">
        <v>0</v>
      </c>
      <c r="BD224">
        <v>0</v>
      </c>
      <c r="BF224">
        <v>0</v>
      </c>
      <c r="BG224" s="2">
        <v>2958465</v>
      </c>
      <c r="BH224">
        <v>0</v>
      </c>
      <c r="BI224">
        <v>0</v>
      </c>
    </row>
    <row r="225" spans="1:61" hidden="1" x14ac:dyDescent="0.25">
      <c r="A225">
        <f t="shared" si="14"/>
        <v>0</v>
      </c>
      <c r="B225">
        <v>10798</v>
      </c>
      <c r="C225" t="s">
        <v>197</v>
      </c>
      <c r="D225">
        <v>18011780</v>
      </c>
      <c r="E225" t="s">
        <v>3</v>
      </c>
      <c r="F225">
        <v>1991</v>
      </c>
      <c r="H225">
        <v>45</v>
      </c>
      <c r="I225">
        <v>156</v>
      </c>
      <c r="J225" s="2">
        <v>43728</v>
      </c>
      <c r="K225" s="2">
        <v>43732</v>
      </c>
      <c r="L225" s="2">
        <v>2958465</v>
      </c>
      <c r="M225" s="2">
        <v>43735</v>
      </c>
      <c r="N225" t="s">
        <v>81</v>
      </c>
      <c r="O225" t="s">
        <v>85</v>
      </c>
      <c r="P225">
        <v>1</v>
      </c>
      <c r="Q225" t="s">
        <v>198</v>
      </c>
      <c r="R225">
        <v>0</v>
      </c>
      <c r="S225">
        <v>0</v>
      </c>
      <c r="T225">
        <v>0</v>
      </c>
      <c r="U225">
        <v>1.5</v>
      </c>
      <c r="V225" t="s">
        <v>2</v>
      </c>
      <c r="W225" t="s">
        <v>6</v>
      </c>
      <c r="X225">
        <v>2</v>
      </c>
      <c r="Y225" t="s">
        <v>91</v>
      </c>
      <c r="Z225">
        <v>0</v>
      </c>
      <c r="AB225">
        <v>0</v>
      </c>
      <c r="AF225">
        <v>20</v>
      </c>
      <c r="AG225" s="4">
        <v>43740.375</v>
      </c>
      <c r="AH225">
        <v>13</v>
      </c>
      <c r="AJ225">
        <v>10</v>
      </c>
      <c r="AK225" s="1">
        <v>0</v>
      </c>
      <c r="AL225">
        <v>2</v>
      </c>
      <c r="AN225">
        <v>3</v>
      </c>
      <c r="AO225">
        <v>0</v>
      </c>
      <c r="AP225">
        <v>0</v>
      </c>
      <c r="AQ225">
        <v>0</v>
      </c>
      <c r="AR225">
        <v>2</v>
      </c>
      <c r="AS225">
        <v>2</v>
      </c>
      <c r="AT225">
        <v>0</v>
      </c>
      <c r="AU225">
        <v>0</v>
      </c>
      <c r="AV225">
        <v>0</v>
      </c>
      <c r="AW225">
        <v>0</v>
      </c>
      <c r="AX225">
        <v>952</v>
      </c>
      <c r="AY225">
        <v>1</v>
      </c>
      <c r="BA225">
        <v>1</v>
      </c>
      <c r="BB225">
        <v>0</v>
      </c>
      <c r="BC225">
        <v>1</v>
      </c>
      <c r="BD225">
        <v>0</v>
      </c>
      <c r="BF225">
        <v>1</v>
      </c>
      <c r="BG225" s="2">
        <v>44003</v>
      </c>
      <c r="BH225">
        <v>3.15</v>
      </c>
      <c r="BI225">
        <v>0</v>
      </c>
    </row>
    <row r="226" spans="1:61" hidden="1" x14ac:dyDescent="0.25">
      <c r="A226">
        <f t="shared" si="14"/>
        <v>0</v>
      </c>
      <c r="B226">
        <v>10874</v>
      </c>
      <c r="C226" t="s">
        <v>199</v>
      </c>
      <c r="D226">
        <v>19033474</v>
      </c>
      <c r="E226" t="s">
        <v>3</v>
      </c>
      <c r="F226">
        <v>1994</v>
      </c>
      <c r="H226">
        <v>73</v>
      </c>
      <c r="I226">
        <v>163</v>
      </c>
      <c r="J226" s="2">
        <v>43946</v>
      </c>
      <c r="K226" s="2">
        <v>43948</v>
      </c>
      <c r="L226" s="2">
        <v>2958465</v>
      </c>
      <c r="M226" s="2">
        <v>43951</v>
      </c>
      <c r="N226" t="s">
        <v>81</v>
      </c>
      <c r="O226" t="s">
        <v>200</v>
      </c>
      <c r="P226">
        <v>1</v>
      </c>
      <c r="Q226">
        <v>8</v>
      </c>
      <c r="R226">
        <v>0</v>
      </c>
      <c r="S226">
        <v>0</v>
      </c>
      <c r="T226">
        <v>10</v>
      </c>
      <c r="U226">
        <v>2</v>
      </c>
      <c r="V226" t="s">
        <v>2</v>
      </c>
      <c r="W226" t="s">
        <v>6</v>
      </c>
      <c r="X226">
        <v>2</v>
      </c>
      <c r="Y226">
        <v>300</v>
      </c>
      <c r="Z226">
        <v>0</v>
      </c>
      <c r="AB226">
        <v>0</v>
      </c>
      <c r="AF226">
        <v>60</v>
      </c>
      <c r="AG226" s="4">
        <v>43958</v>
      </c>
      <c r="AH226">
        <v>51</v>
      </c>
      <c r="AJ226">
        <v>38</v>
      </c>
      <c r="AK226" s="1">
        <v>5</v>
      </c>
      <c r="AL226">
        <v>21</v>
      </c>
      <c r="AN226">
        <v>1</v>
      </c>
      <c r="AO226">
        <v>4</v>
      </c>
      <c r="AP226">
        <v>2</v>
      </c>
      <c r="AQ226">
        <v>9</v>
      </c>
      <c r="AR226">
        <v>12</v>
      </c>
      <c r="AS226">
        <v>0</v>
      </c>
      <c r="AT226">
        <v>0</v>
      </c>
      <c r="AU226">
        <v>0</v>
      </c>
      <c r="AV226">
        <v>0</v>
      </c>
      <c r="AW226">
        <v>0</v>
      </c>
      <c r="AY226">
        <v>0</v>
      </c>
      <c r="BA226">
        <v>0</v>
      </c>
      <c r="BB226">
        <v>0</v>
      </c>
      <c r="BC226">
        <v>0</v>
      </c>
      <c r="BD226">
        <v>0</v>
      </c>
      <c r="BF226">
        <v>0</v>
      </c>
      <c r="BG226" s="2">
        <v>2958465</v>
      </c>
      <c r="BH226">
        <v>0</v>
      </c>
      <c r="BI226">
        <v>0</v>
      </c>
    </row>
    <row r="227" spans="1:61" hidden="1" x14ac:dyDescent="0.25">
      <c r="A227">
        <f t="shared" si="14"/>
        <v>0</v>
      </c>
      <c r="B227">
        <v>11131</v>
      </c>
      <c r="C227" t="s">
        <v>201</v>
      </c>
      <c r="D227">
        <v>19404594</v>
      </c>
      <c r="E227" t="s">
        <v>3</v>
      </c>
      <c r="F227">
        <v>1993</v>
      </c>
      <c r="H227">
        <v>62</v>
      </c>
      <c r="I227">
        <v>157</v>
      </c>
      <c r="J227" s="2">
        <v>43723</v>
      </c>
      <c r="K227" s="2">
        <v>2958465</v>
      </c>
      <c r="L227" s="2">
        <v>2958465</v>
      </c>
      <c r="M227" s="2">
        <v>43727</v>
      </c>
      <c r="N227" t="s">
        <v>82</v>
      </c>
      <c r="O227" t="s">
        <v>101</v>
      </c>
      <c r="P227">
        <v>1</v>
      </c>
      <c r="R227">
        <v>0</v>
      </c>
      <c r="S227">
        <v>0</v>
      </c>
      <c r="T227">
        <v>0</v>
      </c>
      <c r="U227">
        <v>3</v>
      </c>
      <c r="V227" t="s">
        <v>2</v>
      </c>
      <c r="W227" t="s">
        <v>6</v>
      </c>
      <c r="X227">
        <v>1</v>
      </c>
      <c r="Y227" t="s">
        <v>132</v>
      </c>
      <c r="Z227">
        <v>0</v>
      </c>
      <c r="AB227">
        <v>0</v>
      </c>
      <c r="AF227">
        <v>25</v>
      </c>
      <c r="AG227" s="4">
        <v>43733</v>
      </c>
      <c r="AH227">
        <v>15</v>
      </c>
      <c r="AJ227">
        <v>14</v>
      </c>
      <c r="AK227" s="1">
        <v>0</v>
      </c>
      <c r="AL227">
        <v>5</v>
      </c>
      <c r="AN227">
        <v>2</v>
      </c>
      <c r="AO227">
        <v>0</v>
      </c>
      <c r="AP227">
        <v>0</v>
      </c>
      <c r="AQ227">
        <v>0</v>
      </c>
      <c r="AR227">
        <v>6</v>
      </c>
      <c r="AS227">
        <v>0</v>
      </c>
      <c r="AT227">
        <v>0</v>
      </c>
      <c r="AU227">
        <v>0</v>
      </c>
      <c r="AV227">
        <v>0</v>
      </c>
      <c r="AW227">
        <v>0</v>
      </c>
      <c r="AY227">
        <v>0</v>
      </c>
      <c r="BA227">
        <v>0</v>
      </c>
      <c r="BB227">
        <v>0</v>
      </c>
      <c r="BC227">
        <v>0</v>
      </c>
      <c r="BD227">
        <v>0</v>
      </c>
      <c r="BF227">
        <v>0</v>
      </c>
      <c r="BG227" s="2">
        <v>2958465</v>
      </c>
      <c r="BH227">
        <v>0</v>
      </c>
      <c r="BI227">
        <v>0</v>
      </c>
    </row>
    <row r="228" spans="1:61" hidden="1" x14ac:dyDescent="0.25">
      <c r="A228">
        <f t="shared" si="14"/>
        <v>0</v>
      </c>
      <c r="B228">
        <v>11159</v>
      </c>
      <c r="C228" t="s">
        <v>202</v>
      </c>
      <c r="D228">
        <v>19034998</v>
      </c>
      <c r="E228" t="s">
        <v>3</v>
      </c>
      <c r="F228">
        <v>1988</v>
      </c>
      <c r="H228">
        <v>60</v>
      </c>
      <c r="I228">
        <v>155</v>
      </c>
      <c r="J228" s="2">
        <v>44845</v>
      </c>
      <c r="K228" s="2">
        <v>44846</v>
      </c>
      <c r="L228" s="2">
        <v>2958465</v>
      </c>
      <c r="M228" s="2">
        <v>44849</v>
      </c>
      <c r="N228" t="s">
        <v>82</v>
      </c>
      <c r="O228" t="s">
        <v>83</v>
      </c>
      <c r="P228">
        <v>1</v>
      </c>
      <c r="Q228">
        <v>6.5</v>
      </c>
      <c r="R228">
        <v>0</v>
      </c>
      <c r="S228">
        <v>0</v>
      </c>
      <c r="T228">
        <v>10</v>
      </c>
      <c r="U228">
        <v>9</v>
      </c>
      <c r="V228" t="s">
        <v>2</v>
      </c>
      <c r="W228" t="s">
        <v>11</v>
      </c>
      <c r="X228">
        <v>2</v>
      </c>
      <c r="Y228" t="s">
        <v>91</v>
      </c>
      <c r="Z228">
        <v>0</v>
      </c>
      <c r="AB228">
        <v>0</v>
      </c>
      <c r="AF228">
        <v>15</v>
      </c>
      <c r="AG228" s="4">
        <v>44856</v>
      </c>
      <c r="AH228">
        <v>12</v>
      </c>
      <c r="AJ228">
        <v>8</v>
      </c>
      <c r="AK228" s="1">
        <v>0</v>
      </c>
      <c r="AL228">
        <v>7</v>
      </c>
      <c r="AN228">
        <v>0</v>
      </c>
      <c r="AO228">
        <v>1</v>
      </c>
      <c r="AP228">
        <v>0</v>
      </c>
      <c r="AQ228">
        <v>3</v>
      </c>
      <c r="AR228">
        <v>4</v>
      </c>
      <c r="AS228">
        <v>0</v>
      </c>
      <c r="AT228">
        <v>0</v>
      </c>
      <c r="AU228">
        <v>0</v>
      </c>
      <c r="AV228">
        <v>0</v>
      </c>
      <c r="AW228">
        <v>0</v>
      </c>
      <c r="AY228">
        <v>0</v>
      </c>
      <c r="BA228">
        <v>0</v>
      </c>
      <c r="BB228">
        <v>0</v>
      </c>
      <c r="BC228">
        <v>0</v>
      </c>
      <c r="BD228">
        <v>0</v>
      </c>
      <c r="BF228">
        <v>0</v>
      </c>
      <c r="BG228" s="2">
        <v>2958465</v>
      </c>
      <c r="BH228">
        <v>0</v>
      </c>
      <c r="BI228">
        <v>0</v>
      </c>
    </row>
    <row r="229" spans="1:61" hidden="1" x14ac:dyDescent="0.25">
      <c r="A229">
        <f t="shared" si="14"/>
        <v>0</v>
      </c>
      <c r="B229">
        <v>11963</v>
      </c>
      <c r="C229" t="s">
        <v>207</v>
      </c>
      <c r="D229">
        <v>18420512</v>
      </c>
      <c r="E229" t="s">
        <v>3</v>
      </c>
      <c r="F229">
        <v>1993</v>
      </c>
      <c r="H229">
        <v>55</v>
      </c>
      <c r="I229">
        <v>162</v>
      </c>
      <c r="J229" s="2">
        <v>44220</v>
      </c>
      <c r="K229" s="2">
        <v>44222</v>
      </c>
      <c r="L229" s="2">
        <v>2958465</v>
      </c>
      <c r="M229" s="2">
        <v>44225</v>
      </c>
      <c r="N229" t="s">
        <v>82</v>
      </c>
      <c r="O229" t="s">
        <v>83</v>
      </c>
      <c r="P229">
        <v>1</v>
      </c>
      <c r="R229">
        <v>0</v>
      </c>
      <c r="S229">
        <v>0</v>
      </c>
      <c r="T229">
        <v>0</v>
      </c>
      <c r="U229">
        <v>3</v>
      </c>
      <c r="V229" t="s">
        <v>2</v>
      </c>
      <c r="W229" t="s">
        <v>6</v>
      </c>
      <c r="X229">
        <v>2</v>
      </c>
      <c r="Y229" t="s">
        <v>91</v>
      </c>
      <c r="Z229">
        <v>0</v>
      </c>
      <c r="AB229">
        <v>0</v>
      </c>
      <c r="AF229">
        <v>19</v>
      </c>
      <c r="AG229" s="4">
        <v>44232</v>
      </c>
      <c r="AH229">
        <v>13</v>
      </c>
      <c r="AJ229">
        <v>9</v>
      </c>
      <c r="AK229" s="1">
        <v>0</v>
      </c>
      <c r="AL229">
        <v>8</v>
      </c>
      <c r="AN229">
        <v>1</v>
      </c>
      <c r="AO229">
        <v>1</v>
      </c>
      <c r="AP229">
        <v>1</v>
      </c>
      <c r="AQ229">
        <v>3</v>
      </c>
      <c r="AR229">
        <v>4</v>
      </c>
      <c r="AS229">
        <v>0</v>
      </c>
      <c r="AT229">
        <v>0</v>
      </c>
      <c r="AU229">
        <v>0</v>
      </c>
      <c r="AV229">
        <v>0</v>
      </c>
      <c r="AW229">
        <v>0</v>
      </c>
      <c r="AY229">
        <v>0</v>
      </c>
      <c r="BA229">
        <v>0</v>
      </c>
      <c r="BB229">
        <v>0</v>
      </c>
      <c r="BC229">
        <v>0</v>
      </c>
      <c r="BD229">
        <v>0</v>
      </c>
      <c r="BF229">
        <v>0</v>
      </c>
      <c r="BG229" s="2">
        <v>2958465</v>
      </c>
      <c r="BH229">
        <v>0</v>
      </c>
      <c r="BI229">
        <v>0</v>
      </c>
    </row>
    <row r="230" spans="1:61" hidden="1" x14ac:dyDescent="0.25">
      <c r="A230">
        <f t="shared" si="14"/>
        <v>0</v>
      </c>
      <c r="B230">
        <v>18013</v>
      </c>
      <c r="C230" t="s">
        <v>211</v>
      </c>
      <c r="D230">
        <v>16413832</v>
      </c>
      <c r="E230" t="s">
        <v>3</v>
      </c>
      <c r="F230">
        <v>1987</v>
      </c>
      <c r="H230">
        <v>52</v>
      </c>
      <c r="I230">
        <v>166</v>
      </c>
      <c r="J230" s="2">
        <v>43984</v>
      </c>
      <c r="K230" s="2">
        <v>43986</v>
      </c>
      <c r="L230" s="2">
        <v>43986</v>
      </c>
      <c r="M230" s="2">
        <v>43989</v>
      </c>
      <c r="N230" t="s">
        <v>82</v>
      </c>
      <c r="O230" t="s">
        <v>83</v>
      </c>
      <c r="P230">
        <v>1</v>
      </c>
      <c r="Q230">
        <v>4</v>
      </c>
      <c r="R230">
        <v>0</v>
      </c>
      <c r="S230">
        <v>0</v>
      </c>
      <c r="T230">
        <v>0</v>
      </c>
      <c r="U230">
        <v>5</v>
      </c>
      <c r="V230" t="s">
        <v>19</v>
      </c>
      <c r="W230" t="s">
        <v>6</v>
      </c>
      <c r="X230">
        <v>2</v>
      </c>
      <c r="Y230" t="s">
        <v>91</v>
      </c>
      <c r="Z230">
        <v>0</v>
      </c>
      <c r="AB230">
        <v>0</v>
      </c>
      <c r="AF230">
        <v>22</v>
      </c>
      <c r="AG230" s="4">
        <v>43994</v>
      </c>
      <c r="AH230">
        <v>14</v>
      </c>
      <c r="AJ230">
        <v>10</v>
      </c>
      <c r="AK230" s="1">
        <v>0</v>
      </c>
      <c r="AL230">
        <v>4</v>
      </c>
      <c r="AN230">
        <v>3</v>
      </c>
      <c r="AO230">
        <v>0</v>
      </c>
      <c r="AP230">
        <v>0</v>
      </c>
      <c r="AQ230">
        <v>0</v>
      </c>
      <c r="AR230">
        <v>6</v>
      </c>
      <c r="AS230">
        <v>0</v>
      </c>
      <c r="AT230">
        <v>0</v>
      </c>
      <c r="AU230">
        <v>0</v>
      </c>
      <c r="AV230">
        <v>0</v>
      </c>
      <c r="AW230">
        <v>0</v>
      </c>
      <c r="AY230">
        <v>0</v>
      </c>
      <c r="BA230">
        <v>0</v>
      </c>
      <c r="BB230">
        <v>0</v>
      </c>
      <c r="BC230">
        <v>0</v>
      </c>
      <c r="BD230">
        <v>0</v>
      </c>
      <c r="BF230">
        <v>0</v>
      </c>
      <c r="BG230" s="2">
        <v>2958465</v>
      </c>
      <c r="BH230">
        <v>0</v>
      </c>
      <c r="BI230">
        <v>0</v>
      </c>
    </row>
    <row r="231" spans="1:61" hidden="1" x14ac:dyDescent="0.25">
      <c r="A231">
        <f t="shared" si="14"/>
        <v>0</v>
      </c>
      <c r="B231">
        <v>19035</v>
      </c>
      <c r="C231" t="s">
        <v>212</v>
      </c>
      <c r="D231">
        <v>17410207</v>
      </c>
      <c r="E231" t="s">
        <v>3</v>
      </c>
      <c r="F231">
        <v>1986</v>
      </c>
      <c r="H231">
        <v>54</v>
      </c>
      <c r="I231">
        <v>158</v>
      </c>
      <c r="J231" s="2">
        <v>44260</v>
      </c>
      <c r="K231" s="2">
        <v>44264</v>
      </c>
      <c r="L231" s="2">
        <v>44267</v>
      </c>
      <c r="M231" s="2">
        <v>44269</v>
      </c>
      <c r="N231" t="s">
        <v>82</v>
      </c>
      <c r="O231" t="s">
        <v>129</v>
      </c>
      <c r="P231">
        <v>1</v>
      </c>
      <c r="Q231">
        <v>7</v>
      </c>
      <c r="R231">
        <v>0</v>
      </c>
      <c r="S231">
        <v>0</v>
      </c>
      <c r="T231">
        <v>1011</v>
      </c>
      <c r="U231" t="s">
        <v>17</v>
      </c>
      <c r="V231" t="s">
        <v>2</v>
      </c>
      <c r="W231" t="s">
        <v>6</v>
      </c>
      <c r="X231">
        <v>3</v>
      </c>
      <c r="Y231" t="s">
        <v>102</v>
      </c>
      <c r="Z231">
        <v>0</v>
      </c>
      <c r="AB231">
        <v>0</v>
      </c>
      <c r="AD231">
        <v>24.11</v>
      </c>
      <c r="AE231">
        <v>0.05</v>
      </c>
      <c r="AF231">
        <v>8</v>
      </c>
      <c r="AG231" s="4">
        <v>44274</v>
      </c>
      <c r="AH231">
        <v>4</v>
      </c>
      <c r="AJ231">
        <v>4</v>
      </c>
      <c r="AK231" s="1">
        <v>0</v>
      </c>
      <c r="AL231">
        <v>0</v>
      </c>
      <c r="AN231">
        <v>2</v>
      </c>
      <c r="AO231">
        <v>0</v>
      </c>
      <c r="AP231">
        <v>0</v>
      </c>
      <c r="AQ231">
        <v>0</v>
      </c>
      <c r="AR231">
        <v>0</v>
      </c>
      <c r="AS231">
        <v>2</v>
      </c>
      <c r="AT231">
        <v>0</v>
      </c>
      <c r="AU231">
        <v>0</v>
      </c>
      <c r="AV231">
        <v>0</v>
      </c>
      <c r="AW231">
        <v>2</v>
      </c>
      <c r="AX231">
        <v>0</v>
      </c>
      <c r="AY231">
        <v>0</v>
      </c>
      <c r="BA231">
        <v>0</v>
      </c>
      <c r="BB231">
        <v>0</v>
      </c>
      <c r="BC231">
        <v>0</v>
      </c>
      <c r="BD231">
        <v>0</v>
      </c>
      <c r="BF231">
        <v>0</v>
      </c>
      <c r="BG231" s="2">
        <v>2958465</v>
      </c>
      <c r="BH231">
        <v>0</v>
      </c>
      <c r="BI231">
        <v>0</v>
      </c>
    </row>
    <row r="232" spans="1:61" hidden="1" x14ac:dyDescent="0.25">
      <c r="A232">
        <f t="shared" si="14"/>
        <v>0</v>
      </c>
      <c r="B232">
        <v>19288</v>
      </c>
      <c r="C232" t="s">
        <v>213</v>
      </c>
      <c r="D232">
        <v>15006045</v>
      </c>
      <c r="E232" t="s">
        <v>3</v>
      </c>
      <c r="F232">
        <v>1988</v>
      </c>
      <c r="H232">
        <v>75</v>
      </c>
      <c r="I232">
        <v>154</v>
      </c>
      <c r="J232" s="2">
        <v>44304</v>
      </c>
      <c r="K232" s="2">
        <v>44308</v>
      </c>
      <c r="L232" s="2">
        <v>2958465</v>
      </c>
      <c r="M232" s="2">
        <v>44311</v>
      </c>
      <c r="N232" t="s">
        <v>81</v>
      </c>
      <c r="O232" t="s">
        <v>83</v>
      </c>
      <c r="P232">
        <v>2</v>
      </c>
      <c r="Q232">
        <v>17.5</v>
      </c>
      <c r="R232">
        <v>0</v>
      </c>
      <c r="S232">
        <v>0</v>
      </c>
      <c r="T232">
        <v>100</v>
      </c>
      <c r="U232">
        <v>11</v>
      </c>
      <c r="V232" t="s">
        <v>2</v>
      </c>
      <c r="W232" t="s">
        <v>6</v>
      </c>
      <c r="X232">
        <v>2</v>
      </c>
      <c r="Y232" t="s">
        <v>91</v>
      </c>
      <c r="Z232">
        <v>0</v>
      </c>
      <c r="AB232">
        <v>0</v>
      </c>
      <c r="AF232">
        <v>10</v>
      </c>
      <c r="AG232" s="4">
        <v>44316</v>
      </c>
      <c r="AH232">
        <v>6</v>
      </c>
      <c r="AJ232">
        <v>3</v>
      </c>
      <c r="AK232" s="1">
        <v>0</v>
      </c>
      <c r="AL232">
        <v>1</v>
      </c>
      <c r="AN232">
        <v>0</v>
      </c>
      <c r="AO232">
        <v>0</v>
      </c>
      <c r="AP232">
        <v>0</v>
      </c>
      <c r="AQ232">
        <v>0</v>
      </c>
      <c r="AR232">
        <v>1</v>
      </c>
      <c r="AS232">
        <v>0</v>
      </c>
      <c r="AT232">
        <v>0</v>
      </c>
      <c r="AU232">
        <v>0</v>
      </c>
      <c r="AV232">
        <v>0</v>
      </c>
      <c r="AW232">
        <v>0</v>
      </c>
      <c r="AY232">
        <v>0</v>
      </c>
      <c r="BA232">
        <v>0</v>
      </c>
      <c r="BB232">
        <v>0</v>
      </c>
      <c r="BC232">
        <v>0</v>
      </c>
      <c r="BD232">
        <v>0</v>
      </c>
      <c r="BF232">
        <v>0</v>
      </c>
      <c r="BG232" s="2">
        <v>2958465</v>
      </c>
      <c r="BH232">
        <v>0</v>
      </c>
      <c r="BI232">
        <v>0</v>
      </c>
    </row>
    <row r="233" spans="1:61" hidden="1" x14ac:dyDescent="0.25">
      <c r="A233">
        <f t="shared" si="14"/>
        <v>0</v>
      </c>
      <c r="B233">
        <v>19512</v>
      </c>
      <c r="C233" t="s">
        <v>214</v>
      </c>
      <c r="D233">
        <v>17404015</v>
      </c>
      <c r="E233" t="s">
        <v>3</v>
      </c>
      <c r="F233">
        <v>1991</v>
      </c>
      <c r="H233">
        <v>48</v>
      </c>
      <c r="I233">
        <v>163</v>
      </c>
      <c r="J233" s="2">
        <v>43980</v>
      </c>
      <c r="K233" s="2">
        <v>43982</v>
      </c>
      <c r="L233" s="2">
        <v>43983</v>
      </c>
      <c r="M233" s="2">
        <v>43985</v>
      </c>
      <c r="N233" t="s">
        <v>82</v>
      </c>
      <c r="O233" t="s">
        <v>83</v>
      </c>
      <c r="P233">
        <v>3</v>
      </c>
      <c r="Q233">
        <v>5</v>
      </c>
      <c r="R233">
        <v>0</v>
      </c>
      <c r="S233">
        <v>0</v>
      </c>
      <c r="T233">
        <v>0</v>
      </c>
      <c r="U233">
        <v>7</v>
      </c>
      <c r="V233" t="s">
        <v>9</v>
      </c>
      <c r="W233" t="s">
        <v>6</v>
      </c>
      <c r="X233">
        <v>2</v>
      </c>
      <c r="Y233" t="s">
        <v>91</v>
      </c>
      <c r="Z233">
        <v>0</v>
      </c>
      <c r="AB233">
        <v>0</v>
      </c>
      <c r="AD233">
        <v>36.82</v>
      </c>
      <c r="AE233">
        <v>0.129</v>
      </c>
      <c r="AF233">
        <v>5</v>
      </c>
      <c r="AG233" s="4">
        <v>43990</v>
      </c>
      <c r="AH233">
        <v>5</v>
      </c>
      <c r="AJ233">
        <v>1</v>
      </c>
      <c r="AK233" s="1">
        <v>0</v>
      </c>
      <c r="AL233">
        <v>1</v>
      </c>
      <c r="AN233">
        <v>0</v>
      </c>
      <c r="AO233">
        <v>0</v>
      </c>
      <c r="AP233">
        <v>0</v>
      </c>
      <c r="AQ233">
        <v>0</v>
      </c>
      <c r="AR233">
        <v>1</v>
      </c>
      <c r="AS233">
        <v>0</v>
      </c>
      <c r="AT233">
        <v>0</v>
      </c>
      <c r="AU233">
        <v>0</v>
      </c>
      <c r="AV233">
        <v>0</v>
      </c>
      <c r="AW233">
        <v>0</v>
      </c>
      <c r="AY233">
        <v>0</v>
      </c>
      <c r="BA233">
        <v>0</v>
      </c>
      <c r="BB233">
        <v>0</v>
      </c>
      <c r="BC233">
        <v>0</v>
      </c>
      <c r="BD233">
        <v>0</v>
      </c>
      <c r="BF233">
        <v>0</v>
      </c>
      <c r="BG233" s="2">
        <v>2958465</v>
      </c>
      <c r="BH233">
        <v>0</v>
      </c>
      <c r="BI233">
        <v>0</v>
      </c>
    </row>
    <row r="234" spans="1:61" hidden="1" x14ac:dyDescent="0.25">
      <c r="A234">
        <f t="shared" si="14"/>
        <v>0</v>
      </c>
      <c r="B234">
        <v>19665</v>
      </c>
      <c r="C234" t="s">
        <v>215</v>
      </c>
      <c r="D234">
        <v>18402641</v>
      </c>
      <c r="E234" t="s">
        <v>3</v>
      </c>
      <c r="F234">
        <v>1986</v>
      </c>
      <c r="H234">
        <v>40</v>
      </c>
      <c r="I234">
        <v>155</v>
      </c>
      <c r="J234" s="2">
        <v>44053</v>
      </c>
      <c r="K234" s="2">
        <v>44055</v>
      </c>
      <c r="L234" s="2">
        <v>44055</v>
      </c>
      <c r="M234" s="2">
        <v>44058</v>
      </c>
      <c r="N234" t="s">
        <v>82</v>
      </c>
      <c r="O234" t="s">
        <v>83</v>
      </c>
      <c r="P234">
        <v>1</v>
      </c>
      <c r="Q234">
        <v>9</v>
      </c>
      <c r="R234">
        <v>0</v>
      </c>
      <c r="S234">
        <v>0</v>
      </c>
      <c r="T234">
        <v>0</v>
      </c>
      <c r="U234">
        <v>3</v>
      </c>
      <c r="V234" t="s">
        <v>10</v>
      </c>
      <c r="W234" t="s">
        <v>5</v>
      </c>
      <c r="X234">
        <v>2</v>
      </c>
      <c r="Y234" t="s">
        <v>91</v>
      </c>
      <c r="Z234">
        <v>0</v>
      </c>
      <c r="AB234">
        <v>0</v>
      </c>
      <c r="AF234">
        <v>9</v>
      </c>
      <c r="AG234" s="4">
        <v>44064</v>
      </c>
      <c r="AH234">
        <v>5</v>
      </c>
      <c r="AJ234">
        <v>4</v>
      </c>
      <c r="AK234" s="1">
        <v>0</v>
      </c>
      <c r="AL234">
        <v>1</v>
      </c>
      <c r="AN234">
        <v>2</v>
      </c>
      <c r="AO234">
        <v>0</v>
      </c>
      <c r="AP234">
        <v>0</v>
      </c>
      <c r="AQ234">
        <v>0</v>
      </c>
      <c r="AR234">
        <v>3</v>
      </c>
      <c r="AS234">
        <v>0</v>
      </c>
      <c r="AT234">
        <v>0</v>
      </c>
      <c r="AU234">
        <v>0</v>
      </c>
      <c r="AV234">
        <v>0</v>
      </c>
      <c r="AW234">
        <v>0</v>
      </c>
      <c r="AY234">
        <v>0</v>
      </c>
      <c r="BA234">
        <v>0</v>
      </c>
      <c r="BB234">
        <v>0</v>
      </c>
      <c r="BC234">
        <v>0</v>
      </c>
      <c r="BD234">
        <v>0</v>
      </c>
      <c r="BF234">
        <v>0</v>
      </c>
      <c r="BG234" s="2">
        <v>2958465</v>
      </c>
      <c r="BH234">
        <v>0</v>
      </c>
      <c r="BI234">
        <v>0</v>
      </c>
    </row>
    <row r="235" spans="1:61" hidden="1" x14ac:dyDescent="0.25">
      <c r="A235">
        <f t="shared" si="14"/>
        <v>0</v>
      </c>
      <c r="B235">
        <v>21037</v>
      </c>
      <c r="C235" t="s">
        <v>216</v>
      </c>
      <c r="D235">
        <v>13060350</v>
      </c>
      <c r="E235" t="s">
        <v>3</v>
      </c>
      <c r="F235">
        <v>1980</v>
      </c>
      <c r="J235" s="2">
        <v>44619</v>
      </c>
      <c r="K235" s="2">
        <v>44620</v>
      </c>
      <c r="L235" s="2">
        <v>44632</v>
      </c>
      <c r="M235" s="2">
        <v>44634</v>
      </c>
      <c r="N235" t="s">
        <v>82</v>
      </c>
      <c r="O235" t="s">
        <v>83</v>
      </c>
      <c r="P235">
        <v>4</v>
      </c>
      <c r="Q235">
        <v>12</v>
      </c>
      <c r="R235">
        <v>0</v>
      </c>
      <c r="S235">
        <v>0</v>
      </c>
      <c r="T235">
        <v>141</v>
      </c>
      <c r="V235" t="s">
        <v>113</v>
      </c>
      <c r="W235" t="s">
        <v>6</v>
      </c>
      <c r="X235">
        <v>10</v>
      </c>
      <c r="Y235" t="s">
        <v>217</v>
      </c>
      <c r="Z235">
        <v>8</v>
      </c>
      <c r="AA235" t="s">
        <v>218</v>
      </c>
      <c r="AB235">
        <v>2</v>
      </c>
      <c r="AC235" t="s">
        <v>219</v>
      </c>
      <c r="AD235">
        <v>268.60000000000002</v>
      </c>
      <c r="AE235">
        <v>0.05</v>
      </c>
      <c r="AF235">
        <v>3</v>
      </c>
      <c r="AG235" s="4">
        <v>44637</v>
      </c>
      <c r="AH235">
        <v>3</v>
      </c>
      <c r="AJ235">
        <v>2</v>
      </c>
      <c r="AK235" s="1">
        <v>0</v>
      </c>
      <c r="AL235">
        <v>0</v>
      </c>
      <c r="AN235">
        <v>0</v>
      </c>
      <c r="AO235">
        <v>0</v>
      </c>
      <c r="AP235">
        <v>0</v>
      </c>
      <c r="AQ235">
        <v>0</v>
      </c>
      <c r="AR235">
        <v>2</v>
      </c>
      <c r="AS235">
        <v>0</v>
      </c>
      <c r="AT235">
        <v>0</v>
      </c>
      <c r="AU235">
        <v>0</v>
      </c>
      <c r="AV235">
        <v>0</v>
      </c>
      <c r="AW235">
        <v>0</v>
      </c>
      <c r="AY235">
        <v>0</v>
      </c>
      <c r="BA235">
        <v>0</v>
      </c>
      <c r="BB235">
        <v>0</v>
      </c>
      <c r="BC235">
        <v>0</v>
      </c>
      <c r="BD235">
        <v>0</v>
      </c>
      <c r="BF235">
        <v>0</v>
      </c>
      <c r="BG235" s="2">
        <v>2958465</v>
      </c>
      <c r="BH235">
        <v>0</v>
      </c>
      <c r="BI235">
        <v>0</v>
      </c>
    </row>
    <row r="236" spans="1:61" x14ac:dyDescent="0.25">
      <c r="A236">
        <f t="shared" si="14"/>
        <v>0</v>
      </c>
      <c r="B236">
        <v>21936</v>
      </c>
      <c r="C236" t="s">
        <v>222</v>
      </c>
      <c r="D236">
        <v>19402736</v>
      </c>
      <c r="E236" t="s">
        <v>3</v>
      </c>
      <c r="F236">
        <v>1980</v>
      </c>
      <c r="G236">
        <f t="shared" ref="G236:G238" si="19">YEAR(M236)-F236+1</f>
        <v>42</v>
      </c>
      <c r="H236">
        <v>41</v>
      </c>
      <c r="I236">
        <v>154</v>
      </c>
      <c r="J236" s="2">
        <v>44496</v>
      </c>
      <c r="K236" s="2">
        <v>44497</v>
      </c>
      <c r="L236" s="2">
        <v>44507</v>
      </c>
      <c r="M236" s="2">
        <v>44509</v>
      </c>
      <c r="N236" t="s">
        <v>82</v>
      </c>
      <c r="O236" t="s">
        <v>83</v>
      </c>
      <c r="P236">
        <v>3</v>
      </c>
      <c r="Q236">
        <v>11</v>
      </c>
      <c r="R236">
        <v>0</v>
      </c>
      <c r="S236">
        <v>0</v>
      </c>
      <c r="T236">
        <v>0</v>
      </c>
      <c r="U236">
        <v>13</v>
      </c>
      <c r="V236" t="s">
        <v>113</v>
      </c>
      <c r="W236" t="s">
        <v>6</v>
      </c>
      <c r="X236">
        <v>9</v>
      </c>
      <c r="Y236" t="s">
        <v>193</v>
      </c>
      <c r="Z236">
        <v>5</v>
      </c>
      <c r="AA236" t="s">
        <v>223</v>
      </c>
      <c r="AB236">
        <v>0</v>
      </c>
      <c r="AD236">
        <v>748.8</v>
      </c>
      <c r="AE236">
        <v>1.34</v>
      </c>
      <c r="AF236">
        <v>8</v>
      </c>
      <c r="AG236" s="4">
        <v>44512</v>
      </c>
      <c r="AH236">
        <v>5</v>
      </c>
      <c r="AI236">
        <f t="shared" ref="AI236:AI238" si="20">AH236/AF236</f>
        <v>0.625</v>
      </c>
      <c r="AJ236">
        <v>2</v>
      </c>
      <c r="AK236">
        <v>0</v>
      </c>
      <c r="AL236">
        <v>0</v>
      </c>
      <c r="AM236">
        <f t="shared" ref="AM236:AM237" si="21">SUM(AK236:AL236)</f>
        <v>0</v>
      </c>
      <c r="AN236">
        <v>0</v>
      </c>
      <c r="AO236">
        <v>0</v>
      </c>
      <c r="AP236">
        <v>0</v>
      </c>
      <c r="AQ236">
        <v>0</v>
      </c>
      <c r="AR236">
        <v>1</v>
      </c>
      <c r="AS236">
        <v>0</v>
      </c>
      <c r="AT236">
        <v>0</v>
      </c>
      <c r="AU236">
        <v>0</v>
      </c>
      <c r="AV236">
        <v>0</v>
      </c>
      <c r="AW236">
        <v>0</v>
      </c>
      <c r="AY236">
        <v>0</v>
      </c>
      <c r="BA236">
        <v>0</v>
      </c>
      <c r="BB236">
        <v>0</v>
      </c>
      <c r="BC236">
        <v>0</v>
      </c>
      <c r="BD236">
        <v>0</v>
      </c>
      <c r="BF236">
        <v>0</v>
      </c>
      <c r="BG236" s="2">
        <v>2958465</v>
      </c>
      <c r="BH236">
        <v>0</v>
      </c>
      <c r="BI236">
        <v>0</v>
      </c>
    </row>
    <row r="237" spans="1:61" x14ac:dyDescent="0.25">
      <c r="A237">
        <v>0</v>
      </c>
      <c r="B237">
        <v>21936</v>
      </c>
      <c r="C237" t="s">
        <v>222</v>
      </c>
      <c r="D237">
        <v>19402736</v>
      </c>
      <c r="E237" t="s">
        <v>3</v>
      </c>
      <c r="F237">
        <v>1980</v>
      </c>
      <c r="G237">
        <f t="shared" si="19"/>
        <v>42</v>
      </c>
      <c r="H237">
        <v>41</v>
      </c>
      <c r="I237">
        <v>154</v>
      </c>
      <c r="J237" s="2">
        <v>44530</v>
      </c>
      <c r="K237" s="2">
        <v>44531</v>
      </c>
      <c r="L237" s="2">
        <v>44534</v>
      </c>
      <c r="M237" s="2">
        <v>44536</v>
      </c>
      <c r="N237" t="s">
        <v>82</v>
      </c>
      <c r="O237" t="s">
        <v>83</v>
      </c>
      <c r="P237">
        <v>4</v>
      </c>
      <c r="Q237">
        <v>7</v>
      </c>
      <c r="R237">
        <v>0</v>
      </c>
      <c r="S237">
        <v>0</v>
      </c>
      <c r="T237">
        <v>0</v>
      </c>
      <c r="U237">
        <v>13</v>
      </c>
      <c r="V237" t="s">
        <v>113</v>
      </c>
      <c r="W237" t="s">
        <v>6</v>
      </c>
      <c r="X237">
        <v>3</v>
      </c>
      <c r="Y237" t="s">
        <v>102</v>
      </c>
      <c r="Z237">
        <v>0</v>
      </c>
      <c r="AB237">
        <v>0</v>
      </c>
      <c r="AF237">
        <v>11</v>
      </c>
      <c r="AG237" s="4">
        <v>44539</v>
      </c>
      <c r="AH237">
        <v>8</v>
      </c>
      <c r="AI237">
        <f t="shared" si="20"/>
        <v>0.72727272727272729</v>
      </c>
      <c r="AJ237">
        <v>2</v>
      </c>
      <c r="AK237">
        <v>0</v>
      </c>
      <c r="AL237">
        <v>0</v>
      </c>
      <c r="AM237">
        <f t="shared" si="21"/>
        <v>0</v>
      </c>
      <c r="AN237">
        <v>0</v>
      </c>
      <c r="AO237">
        <v>0</v>
      </c>
      <c r="AP237">
        <v>0</v>
      </c>
      <c r="AQ237">
        <v>0</v>
      </c>
      <c r="AR237">
        <v>2</v>
      </c>
      <c r="AS237">
        <v>0</v>
      </c>
      <c r="AT237">
        <v>0</v>
      </c>
      <c r="AU237">
        <v>0</v>
      </c>
      <c r="AV237">
        <v>0</v>
      </c>
      <c r="AW237">
        <v>0</v>
      </c>
      <c r="AY237">
        <v>0</v>
      </c>
      <c r="BA237">
        <v>0</v>
      </c>
      <c r="BB237">
        <v>0</v>
      </c>
      <c r="BC237">
        <v>0</v>
      </c>
      <c r="BD237">
        <v>0</v>
      </c>
      <c r="BF237">
        <v>0</v>
      </c>
      <c r="BG237" s="2">
        <v>2958465</v>
      </c>
      <c r="BH237">
        <v>0</v>
      </c>
      <c r="BI237">
        <v>0</v>
      </c>
    </row>
    <row r="238" spans="1:61" hidden="1" x14ac:dyDescent="0.25">
      <c r="A238">
        <f t="shared" si="14"/>
        <v>1</v>
      </c>
      <c r="B238">
        <v>21936</v>
      </c>
      <c r="C238" t="s">
        <v>222</v>
      </c>
      <c r="D238">
        <v>19402736</v>
      </c>
      <c r="E238" t="s">
        <v>3</v>
      </c>
      <c r="F238">
        <v>1980</v>
      </c>
      <c r="G238">
        <f t="shared" si="19"/>
        <v>42</v>
      </c>
      <c r="H238">
        <v>41</v>
      </c>
      <c r="I238">
        <v>154</v>
      </c>
      <c r="J238" s="2">
        <v>44545</v>
      </c>
      <c r="K238" s="2">
        <v>44546</v>
      </c>
      <c r="L238" s="2">
        <v>44549</v>
      </c>
      <c r="M238" s="2">
        <v>44551</v>
      </c>
      <c r="N238" t="s">
        <v>82</v>
      </c>
      <c r="O238" t="s">
        <v>83</v>
      </c>
      <c r="P238">
        <v>5</v>
      </c>
      <c r="R238">
        <v>0</v>
      </c>
      <c r="S238">
        <v>0</v>
      </c>
      <c r="T238">
        <v>0</v>
      </c>
      <c r="U238">
        <v>13</v>
      </c>
      <c r="V238" t="s">
        <v>113</v>
      </c>
      <c r="W238" t="s">
        <v>6</v>
      </c>
      <c r="X238">
        <v>3</v>
      </c>
      <c r="Y238" t="s">
        <v>102</v>
      </c>
      <c r="Z238">
        <v>0</v>
      </c>
      <c r="AB238">
        <v>0</v>
      </c>
      <c r="AF238">
        <v>4</v>
      </c>
      <c r="AG238" s="4">
        <v>44555</v>
      </c>
      <c r="AH238">
        <v>4</v>
      </c>
      <c r="AI238">
        <f t="shared" si="20"/>
        <v>1</v>
      </c>
      <c r="AJ238">
        <v>1</v>
      </c>
      <c r="AK238">
        <v>0</v>
      </c>
      <c r="AL238">
        <v>0</v>
      </c>
      <c r="AM238">
        <f>SUM(AK238:AL238)</f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Y238">
        <v>0</v>
      </c>
      <c r="BA238">
        <v>0</v>
      </c>
      <c r="BB238">
        <v>0</v>
      </c>
      <c r="BC238">
        <v>0</v>
      </c>
      <c r="BD238">
        <v>0</v>
      </c>
      <c r="BF238">
        <v>0</v>
      </c>
      <c r="BG238" s="2">
        <v>2958465</v>
      </c>
      <c r="BH238">
        <v>0</v>
      </c>
      <c r="BI238">
        <v>0</v>
      </c>
    </row>
    <row r="239" spans="1:61" hidden="1" x14ac:dyDescent="0.25">
      <c r="A239">
        <f t="shared" si="14"/>
        <v>0</v>
      </c>
      <c r="B239">
        <v>22283</v>
      </c>
      <c r="C239" t="s">
        <v>224</v>
      </c>
      <c r="D239">
        <v>18403499</v>
      </c>
      <c r="E239" t="s">
        <v>3</v>
      </c>
      <c r="F239">
        <v>1993</v>
      </c>
      <c r="H239">
        <v>45</v>
      </c>
      <c r="I239">
        <v>152</v>
      </c>
      <c r="J239" s="2">
        <v>44063</v>
      </c>
      <c r="K239" s="2">
        <v>44066</v>
      </c>
      <c r="L239" s="2">
        <v>44066</v>
      </c>
      <c r="M239" s="2">
        <v>44069</v>
      </c>
      <c r="N239" t="s">
        <v>82</v>
      </c>
      <c r="O239" t="s">
        <v>83</v>
      </c>
      <c r="P239">
        <v>1</v>
      </c>
      <c r="Q239">
        <v>5</v>
      </c>
      <c r="R239">
        <v>0</v>
      </c>
      <c r="S239">
        <v>0</v>
      </c>
      <c r="T239">
        <v>10</v>
      </c>
      <c r="U239">
        <v>3</v>
      </c>
      <c r="V239" t="s">
        <v>2</v>
      </c>
      <c r="W239" t="s">
        <v>11</v>
      </c>
      <c r="X239">
        <v>2</v>
      </c>
      <c r="Y239" t="s">
        <v>91</v>
      </c>
      <c r="Z239">
        <v>0</v>
      </c>
      <c r="AB239">
        <v>0</v>
      </c>
      <c r="AF239">
        <v>18</v>
      </c>
      <c r="AG239" s="4">
        <v>44074</v>
      </c>
      <c r="AH239">
        <v>11</v>
      </c>
      <c r="AJ239">
        <v>6</v>
      </c>
      <c r="AK239" s="1">
        <v>1</v>
      </c>
      <c r="AL239">
        <v>0</v>
      </c>
      <c r="AN239">
        <v>4</v>
      </c>
      <c r="AO239">
        <v>0</v>
      </c>
      <c r="AP239">
        <v>0</v>
      </c>
      <c r="AQ239">
        <v>0</v>
      </c>
      <c r="AR239">
        <v>4</v>
      </c>
      <c r="AS239">
        <v>0</v>
      </c>
      <c r="AT239">
        <v>0</v>
      </c>
      <c r="AU239">
        <v>0</v>
      </c>
      <c r="AV239">
        <v>0</v>
      </c>
      <c r="AW239">
        <v>0</v>
      </c>
      <c r="AY239">
        <v>0</v>
      </c>
      <c r="BA239">
        <v>0</v>
      </c>
      <c r="BB239">
        <v>0</v>
      </c>
      <c r="BC239">
        <v>0</v>
      </c>
      <c r="BD239">
        <v>0</v>
      </c>
      <c r="BF239">
        <v>0</v>
      </c>
      <c r="BG239" s="2">
        <v>2958465</v>
      </c>
      <c r="BH239">
        <v>0</v>
      </c>
      <c r="BI239">
        <v>0</v>
      </c>
    </row>
    <row r="240" spans="1:61" hidden="1" x14ac:dyDescent="0.25">
      <c r="A240">
        <f t="shared" si="14"/>
        <v>0</v>
      </c>
      <c r="B240">
        <v>22595</v>
      </c>
      <c r="C240" t="s">
        <v>225</v>
      </c>
      <c r="D240">
        <v>19403260</v>
      </c>
      <c r="E240" t="s">
        <v>3</v>
      </c>
      <c r="F240">
        <v>1988</v>
      </c>
      <c r="H240">
        <v>66</v>
      </c>
      <c r="I240">
        <v>155</v>
      </c>
      <c r="J240" s="2">
        <v>44540</v>
      </c>
      <c r="K240" s="2">
        <v>44542</v>
      </c>
      <c r="L240" s="2">
        <v>2958465</v>
      </c>
      <c r="M240" s="2">
        <v>44545</v>
      </c>
      <c r="N240" t="s">
        <v>82</v>
      </c>
      <c r="O240" t="s">
        <v>83</v>
      </c>
      <c r="P240">
        <v>2</v>
      </c>
      <c r="Q240">
        <v>8.5</v>
      </c>
      <c r="R240">
        <v>0</v>
      </c>
      <c r="S240">
        <v>6</v>
      </c>
      <c r="T240">
        <v>1011</v>
      </c>
      <c r="U240">
        <v>8</v>
      </c>
      <c r="V240" t="s">
        <v>2</v>
      </c>
      <c r="W240" t="s">
        <v>11</v>
      </c>
      <c r="X240">
        <v>2</v>
      </c>
      <c r="Y240" t="s">
        <v>91</v>
      </c>
      <c r="Z240">
        <v>0</v>
      </c>
      <c r="AB240">
        <v>0</v>
      </c>
      <c r="AF240">
        <v>33</v>
      </c>
      <c r="AG240" s="4">
        <v>44552</v>
      </c>
      <c r="AH240">
        <v>14</v>
      </c>
      <c r="AJ240">
        <v>11</v>
      </c>
      <c r="AK240" s="1">
        <v>0</v>
      </c>
      <c r="AL240">
        <v>5</v>
      </c>
      <c r="AN240">
        <v>1</v>
      </c>
      <c r="AO240">
        <v>1</v>
      </c>
      <c r="AP240">
        <v>0</v>
      </c>
      <c r="AQ240">
        <v>1</v>
      </c>
      <c r="AR240">
        <v>2</v>
      </c>
      <c r="AS240">
        <v>0</v>
      </c>
      <c r="AT240">
        <v>0</v>
      </c>
      <c r="AU240">
        <v>0</v>
      </c>
      <c r="AV240">
        <v>0</v>
      </c>
      <c r="AW240">
        <v>0</v>
      </c>
      <c r="AY240">
        <v>0</v>
      </c>
      <c r="BA240">
        <v>0</v>
      </c>
      <c r="BB240">
        <v>0</v>
      </c>
      <c r="BC240">
        <v>0</v>
      </c>
      <c r="BD240">
        <v>0</v>
      </c>
      <c r="BF240">
        <v>0</v>
      </c>
      <c r="BG240" s="2">
        <v>2958465</v>
      </c>
      <c r="BH240">
        <v>0</v>
      </c>
      <c r="BI240">
        <v>0</v>
      </c>
    </row>
    <row r="241" spans="1:61" hidden="1" x14ac:dyDescent="0.25">
      <c r="A241">
        <f t="shared" si="14"/>
        <v>0</v>
      </c>
      <c r="B241">
        <v>23425</v>
      </c>
      <c r="C241" t="s">
        <v>226</v>
      </c>
      <c r="D241">
        <v>18426347</v>
      </c>
      <c r="E241" t="s">
        <v>3</v>
      </c>
      <c r="F241">
        <v>1992</v>
      </c>
      <c r="H241">
        <v>56</v>
      </c>
      <c r="I241">
        <v>150</v>
      </c>
      <c r="J241" s="2">
        <v>43897</v>
      </c>
      <c r="K241" s="2">
        <v>43899</v>
      </c>
      <c r="L241" s="2">
        <v>2958465</v>
      </c>
      <c r="M241" s="2">
        <v>43902</v>
      </c>
      <c r="N241" t="s">
        <v>81</v>
      </c>
      <c r="O241" t="s">
        <v>106</v>
      </c>
      <c r="P241">
        <v>1</v>
      </c>
      <c r="Q241">
        <v>6.5</v>
      </c>
      <c r="R241">
        <v>0</v>
      </c>
      <c r="S241">
        <v>0</v>
      </c>
      <c r="T241">
        <v>0</v>
      </c>
      <c r="U241">
        <v>9</v>
      </c>
      <c r="V241" t="s">
        <v>2</v>
      </c>
      <c r="W241" t="s">
        <v>7</v>
      </c>
      <c r="X241">
        <v>2</v>
      </c>
      <c r="Y241" t="s">
        <v>91</v>
      </c>
      <c r="Z241">
        <v>0</v>
      </c>
      <c r="AB241">
        <v>0</v>
      </c>
      <c r="AD241">
        <v>112</v>
      </c>
      <c r="AE241">
        <v>0.13100000000000001</v>
      </c>
      <c r="AF241">
        <v>23</v>
      </c>
      <c r="AG241" s="4">
        <v>43963</v>
      </c>
      <c r="AH241">
        <v>16</v>
      </c>
      <c r="AJ241">
        <v>8</v>
      </c>
      <c r="AK241" s="1">
        <v>0</v>
      </c>
      <c r="AL241">
        <v>4</v>
      </c>
      <c r="AN241">
        <v>1</v>
      </c>
      <c r="AO241">
        <v>0</v>
      </c>
      <c r="AP241">
        <v>0</v>
      </c>
      <c r="AQ241">
        <v>0</v>
      </c>
      <c r="AR241">
        <v>4</v>
      </c>
      <c r="AS241">
        <v>0</v>
      </c>
      <c r="AT241">
        <v>0</v>
      </c>
      <c r="AU241">
        <v>0</v>
      </c>
      <c r="AV241">
        <v>0</v>
      </c>
      <c r="AW241">
        <v>0</v>
      </c>
      <c r="AY241">
        <v>0</v>
      </c>
      <c r="BA241">
        <v>0</v>
      </c>
      <c r="BB241">
        <v>0</v>
      </c>
      <c r="BC241">
        <v>0</v>
      </c>
      <c r="BD241">
        <v>0</v>
      </c>
      <c r="BF241">
        <v>0</v>
      </c>
      <c r="BG241" s="2">
        <v>2958465</v>
      </c>
      <c r="BH241">
        <v>0</v>
      </c>
      <c r="BI241">
        <v>0</v>
      </c>
    </row>
    <row r="242" spans="1:61" hidden="1" x14ac:dyDescent="0.25">
      <c r="A242">
        <f t="shared" si="14"/>
        <v>0</v>
      </c>
      <c r="B242">
        <v>23580</v>
      </c>
      <c r="C242" t="s">
        <v>227</v>
      </c>
      <c r="D242">
        <v>18403404</v>
      </c>
      <c r="E242" t="s">
        <v>3</v>
      </c>
      <c r="F242">
        <v>1991</v>
      </c>
      <c r="H242">
        <v>60</v>
      </c>
      <c r="I242">
        <v>168</v>
      </c>
      <c r="J242" s="2">
        <v>44250</v>
      </c>
      <c r="K242" s="2">
        <v>44254</v>
      </c>
      <c r="L242" s="2">
        <v>44257</v>
      </c>
      <c r="M242" s="2">
        <v>44259</v>
      </c>
      <c r="N242" t="s">
        <v>82</v>
      </c>
      <c r="O242" t="s">
        <v>83</v>
      </c>
      <c r="P242">
        <v>1</v>
      </c>
      <c r="Q242">
        <v>7</v>
      </c>
      <c r="R242">
        <v>0</v>
      </c>
      <c r="S242">
        <v>0</v>
      </c>
      <c r="V242" t="s">
        <v>2</v>
      </c>
      <c r="W242" t="s">
        <v>6</v>
      </c>
      <c r="X242">
        <v>3</v>
      </c>
      <c r="Y242" t="s">
        <v>91</v>
      </c>
      <c r="Z242">
        <v>0</v>
      </c>
      <c r="AB242">
        <v>0</v>
      </c>
      <c r="AD242">
        <v>30.76</v>
      </c>
      <c r="AF242">
        <v>16</v>
      </c>
      <c r="AG242" s="4">
        <v>44265</v>
      </c>
      <c r="AH242">
        <v>10</v>
      </c>
      <c r="AJ242">
        <v>7</v>
      </c>
      <c r="AK242" s="1">
        <v>1</v>
      </c>
      <c r="AL242">
        <v>6</v>
      </c>
      <c r="AN242">
        <v>0</v>
      </c>
      <c r="AO242">
        <v>1</v>
      </c>
      <c r="AP242">
        <v>0</v>
      </c>
      <c r="AQ242">
        <v>1</v>
      </c>
      <c r="AR242">
        <v>2</v>
      </c>
      <c r="AS242">
        <v>1</v>
      </c>
      <c r="AT242">
        <v>0</v>
      </c>
      <c r="AU242">
        <v>1</v>
      </c>
      <c r="AV242">
        <v>0</v>
      </c>
      <c r="AW242">
        <v>0</v>
      </c>
      <c r="AX242">
        <v>0</v>
      </c>
      <c r="AY242">
        <v>0</v>
      </c>
      <c r="BA242">
        <v>0</v>
      </c>
      <c r="BB242">
        <v>0</v>
      </c>
      <c r="BC242">
        <v>0</v>
      </c>
      <c r="BD242">
        <v>0</v>
      </c>
      <c r="BF242">
        <v>0</v>
      </c>
      <c r="BG242" s="2">
        <v>2958465</v>
      </c>
      <c r="BH242">
        <v>0</v>
      </c>
      <c r="BI242">
        <v>0</v>
      </c>
    </row>
    <row r="243" spans="1:61" hidden="1" x14ac:dyDescent="0.25">
      <c r="A243">
        <f t="shared" si="14"/>
        <v>0</v>
      </c>
      <c r="B243">
        <v>24036</v>
      </c>
      <c r="C243" t="s">
        <v>228</v>
      </c>
      <c r="D243">
        <v>19403924</v>
      </c>
      <c r="E243" t="s">
        <v>3</v>
      </c>
      <c r="F243">
        <v>1994</v>
      </c>
      <c r="H243">
        <v>60</v>
      </c>
      <c r="I243">
        <v>155</v>
      </c>
      <c r="J243" s="2">
        <v>44324</v>
      </c>
      <c r="K243" s="2">
        <v>44326</v>
      </c>
      <c r="L243" s="2">
        <v>2958465</v>
      </c>
      <c r="M243" s="2">
        <v>44329</v>
      </c>
      <c r="N243" t="s">
        <v>90</v>
      </c>
      <c r="O243" t="s">
        <v>83</v>
      </c>
      <c r="P243">
        <v>1</v>
      </c>
      <c r="Q243">
        <v>8</v>
      </c>
      <c r="R243">
        <v>0</v>
      </c>
      <c r="S243">
        <v>0</v>
      </c>
      <c r="T243">
        <v>10</v>
      </c>
      <c r="U243">
        <v>6</v>
      </c>
      <c r="V243" t="s">
        <v>2</v>
      </c>
      <c r="W243" t="s">
        <v>6</v>
      </c>
      <c r="X243">
        <v>2</v>
      </c>
      <c r="Y243" t="s">
        <v>229</v>
      </c>
      <c r="Z243">
        <v>0</v>
      </c>
      <c r="AB243">
        <v>0</v>
      </c>
      <c r="AD243">
        <v>41.62</v>
      </c>
      <c r="AE243" t="s">
        <v>92</v>
      </c>
      <c r="AF243">
        <v>54</v>
      </c>
      <c r="AG243" s="4">
        <v>44334</v>
      </c>
      <c r="AH243">
        <v>24</v>
      </c>
      <c r="AJ243">
        <v>8</v>
      </c>
      <c r="AK243" s="1">
        <v>0</v>
      </c>
      <c r="AL243">
        <v>3</v>
      </c>
      <c r="AN243">
        <v>4</v>
      </c>
      <c r="AO243">
        <v>0</v>
      </c>
      <c r="AP243">
        <v>0</v>
      </c>
      <c r="AQ243">
        <v>0</v>
      </c>
      <c r="AR243">
        <v>4</v>
      </c>
      <c r="AS243">
        <v>0</v>
      </c>
      <c r="AT243">
        <v>0</v>
      </c>
      <c r="AU243">
        <v>0</v>
      </c>
      <c r="AV243">
        <v>0</v>
      </c>
      <c r="AW243">
        <v>0</v>
      </c>
      <c r="AY243">
        <v>0</v>
      </c>
      <c r="BA243">
        <v>0</v>
      </c>
      <c r="BB243">
        <v>0</v>
      </c>
      <c r="BC243">
        <v>0</v>
      </c>
      <c r="BD243">
        <v>0</v>
      </c>
      <c r="BF243">
        <v>0</v>
      </c>
      <c r="BG243" s="2">
        <v>2958465</v>
      </c>
      <c r="BH243">
        <v>0</v>
      </c>
      <c r="BI243">
        <v>0</v>
      </c>
    </row>
    <row r="244" spans="1:61" hidden="1" x14ac:dyDescent="0.25">
      <c r="A244">
        <f t="shared" si="14"/>
        <v>0</v>
      </c>
      <c r="B244">
        <v>24428</v>
      </c>
      <c r="C244" t="s">
        <v>230</v>
      </c>
      <c r="D244">
        <v>19707615</v>
      </c>
      <c r="E244" t="s">
        <v>3</v>
      </c>
      <c r="F244">
        <v>1985</v>
      </c>
      <c r="H244">
        <v>58</v>
      </c>
      <c r="I244">
        <v>163</v>
      </c>
      <c r="J244" s="2">
        <v>44815</v>
      </c>
      <c r="K244" s="2">
        <v>44816</v>
      </c>
      <c r="L244" s="2">
        <v>2958465</v>
      </c>
      <c r="M244" s="2">
        <v>44819</v>
      </c>
      <c r="N244" t="s">
        <v>81</v>
      </c>
      <c r="O244" t="s">
        <v>106</v>
      </c>
      <c r="P244">
        <v>4</v>
      </c>
      <c r="Q244">
        <v>8</v>
      </c>
      <c r="R244">
        <v>0</v>
      </c>
      <c r="S244">
        <v>0</v>
      </c>
      <c r="T244">
        <v>10</v>
      </c>
      <c r="U244">
        <v>10</v>
      </c>
      <c r="V244" t="s">
        <v>22</v>
      </c>
      <c r="W244" t="s">
        <v>6</v>
      </c>
      <c r="X244">
        <v>2</v>
      </c>
      <c r="Y244" t="s">
        <v>91</v>
      </c>
      <c r="Z244">
        <v>0</v>
      </c>
      <c r="AB244">
        <v>0</v>
      </c>
      <c r="AF244">
        <v>27</v>
      </c>
      <c r="AG244" s="4">
        <v>44824</v>
      </c>
      <c r="AH244">
        <v>16</v>
      </c>
      <c r="AJ244">
        <v>2</v>
      </c>
      <c r="AK244" s="1">
        <v>0</v>
      </c>
      <c r="AL244">
        <v>1</v>
      </c>
      <c r="AN244">
        <v>1</v>
      </c>
      <c r="AO244">
        <v>0</v>
      </c>
      <c r="AP244">
        <v>0</v>
      </c>
      <c r="AQ244">
        <v>0</v>
      </c>
      <c r="AR244">
        <v>2</v>
      </c>
      <c r="AS244">
        <v>0</v>
      </c>
      <c r="AT244">
        <v>0</v>
      </c>
      <c r="AU244">
        <v>0</v>
      </c>
      <c r="AV244">
        <v>0</v>
      </c>
      <c r="AW244">
        <v>0</v>
      </c>
      <c r="AY244">
        <v>0</v>
      </c>
      <c r="BA244">
        <v>0</v>
      </c>
      <c r="BB244">
        <v>0</v>
      </c>
      <c r="BC244">
        <v>0</v>
      </c>
      <c r="BD244">
        <v>0</v>
      </c>
      <c r="BF244">
        <v>0</v>
      </c>
      <c r="BG244" s="2">
        <v>2958465</v>
      </c>
      <c r="BH244">
        <v>0</v>
      </c>
      <c r="BI244">
        <v>0</v>
      </c>
    </row>
    <row r="245" spans="1:61" x14ac:dyDescent="0.25">
      <c r="A245">
        <f t="shared" si="14"/>
        <v>0</v>
      </c>
      <c r="B245">
        <v>24660</v>
      </c>
      <c r="C245" t="s">
        <v>231</v>
      </c>
      <c r="D245">
        <v>14702342</v>
      </c>
      <c r="E245" t="s">
        <v>3</v>
      </c>
      <c r="F245">
        <v>1985</v>
      </c>
      <c r="G245">
        <f t="shared" ref="G245:G246" si="22">YEAR(M245)-F245+1</f>
        <v>38</v>
      </c>
      <c r="H245">
        <v>50</v>
      </c>
      <c r="I245">
        <v>158</v>
      </c>
      <c r="J245" s="2">
        <v>44888</v>
      </c>
      <c r="K245" s="2">
        <v>44889</v>
      </c>
      <c r="L245" s="2">
        <v>2958435</v>
      </c>
      <c r="M245" s="2">
        <v>44891</v>
      </c>
      <c r="N245" t="s">
        <v>81</v>
      </c>
      <c r="O245" t="s">
        <v>106</v>
      </c>
      <c r="P245">
        <v>1</v>
      </c>
      <c r="Q245">
        <v>7</v>
      </c>
      <c r="R245">
        <v>0</v>
      </c>
      <c r="S245">
        <v>0</v>
      </c>
      <c r="T245">
        <v>0</v>
      </c>
      <c r="U245">
        <v>13</v>
      </c>
      <c r="V245" t="s">
        <v>22</v>
      </c>
      <c r="W245" t="s">
        <v>6</v>
      </c>
      <c r="X245">
        <v>1</v>
      </c>
      <c r="Y245" t="s">
        <v>98</v>
      </c>
      <c r="Z245">
        <v>0</v>
      </c>
      <c r="AB245">
        <v>0</v>
      </c>
      <c r="AF245">
        <v>5</v>
      </c>
      <c r="AG245" s="4">
        <v>44896</v>
      </c>
      <c r="AH245">
        <v>3</v>
      </c>
      <c r="AI245">
        <f t="shared" ref="AI245:AI246" si="23">AH245/AF245</f>
        <v>0.6</v>
      </c>
      <c r="AJ245">
        <v>1</v>
      </c>
      <c r="AK245">
        <v>0</v>
      </c>
      <c r="AL245">
        <v>0</v>
      </c>
      <c r="AM245">
        <f>SUM(AK245:AL245)</f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Y245">
        <v>0</v>
      </c>
      <c r="BA245">
        <v>0</v>
      </c>
      <c r="BB245">
        <v>0</v>
      </c>
      <c r="BC245">
        <v>0</v>
      </c>
      <c r="BD245">
        <v>0</v>
      </c>
      <c r="BF245">
        <v>0</v>
      </c>
      <c r="BG245" s="2">
        <v>2958465</v>
      </c>
      <c r="BH245">
        <v>0</v>
      </c>
      <c r="BI245">
        <v>0</v>
      </c>
    </row>
    <row r="246" spans="1:61" hidden="1" x14ac:dyDescent="0.25">
      <c r="A246">
        <f t="shared" si="14"/>
        <v>1</v>
      </c>
      <c r="B246">
        <v>24660</v>
      </c>
      <c r="C246" t="s">
        <v>231</v>
      </c>
      <c r="D246">
        <v>14702342</v>
      </c>
      <c r="E246" t="s">
        <v>3</v>
      </c>
      <c r="F246">
        <v>1985</v>
      </c>
      <c r="G246">
        <f t="shared" si="22"/>
        <v>38</v>
      </c>
      <c r="H246">
        <v>50</v>
      </c>
      <c r="I246">
        <v>158</v>
      </c>
      <c r="J246" s="2">
        <v>44888</v>
      </c>
      <c r="K246" s="2">
        <v>44889</v>
      </c>
      <c r="L246" s="2">
        <v>2958435</v>
      </c>
      <c r="M246" s="2">
        <v>44891</v>
      </c>
      <c r="N246" t="s">
        <v>81</v>
      </c>
      <c r="O246" t="s">
        <v>106</v>
      </c>
      <c r="P246">
        <v>1</v>
      </c>
      <c r="Q246">
        <v>7</v>
      </c>
      <c r="R246">
        <v>0</v>
      </c>
      <c r="S246">
        <v>0</v>
      </c>
      <c r="T246">
        <v>0</v>
      </c>
      <c r="U246" t="s">
        <v>232</v>
      </c>
      <c r="V246" t="s">
        <v>22</v>
      </c>
      <c r="W246" t="s">
        <v>6</v>
      </c>
      <c r="X246">
        <v>1</v>
      </c>
      <c r="Y246" t="s">
        <v>98</v>
      </c>
      <c r="Z246">
        <v>0</v>
      </c>
      <c r="AB246">
        <v>0</v>
      </c>
      <c r="AF246">
        <v>5</v>
      </c>
      <c r="AG246" s="4">
        <v>44896</v>
      </c>
      <c r="AH246">
        <v>3</v>
      </c>
      <c r="AI246">
        <f t="shared" si="23"/>
        <v>0.6</v>
      </c>
      <c r="AJ246">
        <v>1</v>
      </c>
      <c r="AK246">
        <v>0</v>
      </c>
      <c r="AL246">
        <v>0</v>
      </c>
      <c r="AM246">
        <f>SUM(AK246:AL246)</f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Y246">
        <v>0</v>
      </c>
      <c r="BA246">
        <v>0</v>
      </c>
      <c r="BB246">
        <v>0</v>
      </c>
      <c r="BC246">
        <v>0</v>
      </c>
      <c r="BD246">
        <v>0</v>
      </c>
      <c r="BF246">
        <v>0</v>
      </c>
      <c r="BG246" s="2">
        <v>2958465</v>
      </c>
      <c r="BH246">
        <v>0</v>
      </c>
      <c r="BI246">
        <v>0</v>
      </c>
    </row>
    <row r="247" spans="1:61" hidden="1" x14ac:dyDescent="0.25">
      <c r="A247">
        <f t="shared" si="14"/>
        <v>0</v>
      </c>
      <c r="B247">
        <v>24820</v>
      </c>
      <c r="C247" t="s">
        <v>233</v>
      </c>
      <c r="D247">
        <v>16405076</v>
      </c>
      <c r="E247" t="s">
        <v>3</v>
      </c>
      <c r="F247">
        <v>1988</v>
      </c>
      <c r="H247">
        <v>57</v>
      </c>
      <c r="I247">
        <v>155</v>
      </c>
      <c r="J247" s="2">
        <v>43883</v>
      </c>
      <c r="K247" s="2">
        <v>43885</v>
      </c>
      <c r="L247" s="2">
        <v>2958465</v>
      </c>
      <c r="M247" s="2">
        <v>43888</v>
      </c>
      <c r="N247" t="s">
        <v>82</v>
      </c>
      <c r="O247" t="s">
        <v>83</v>
      </c>
      <c r="P247">
        <v>2</v>
      </c>
      <c r="Q247">
        <v>9</v>
      </c>
      <c r="R247">
        <v>0</v>
      </c>
      <c r="S247">
        <v>0</v>
      </c>
      <c r="T247">
        <v>1001</v>
      </c>
      <c r="U247">
        <v>1</v>
      </c>
      <c r="V247" t="s">
        <v>2</v>
      </c>
      <c r="W247" t="s">
        <v>6</v>
      </c>
      <c r="X247">
        <v>2</v>
      </c>
      <c r="Y247" t="s">
        <v>91</v>
      </c>
      <c r="Z247">
        <v>0</v>
      </c>
      <c r="AB247">
        <v>0</v>
      </c>
      <c r="AD247">
        <v>62.38</v>
      </c>
      <c r="AE247">
        <v>9.6000000000000002E-2</v>
      </c>
      <c r="AF247">
        <v>39</v>
      </c>
      <c r="AG247" s="4">
        <v>43896</v>
      </c>
      <c r="AH247">
        <v>26</v>
      </c>
      <c r="AJ247">
        <v>22</v>
      </c>
      <c r="AK247" s="1">
        <v>0</v>
      </c>
      <c r="AL247">
        <v>4</v>
      </c>
      <c r="AN247">
        <v>5</v>
      </c>
      <c r="AO247">
        <v>0</v>
      </c>
      <c r="AP247">
        <v>0</v>
      </c>
      <c r="AQ247">
        <v>0</v>
      </c>
      <c r="AR247">
        <v>8</v>
      </c>
      <c r="AS247">
        <v>0</v>
      </c>
      <c r="AT247">
        <v>0</v>
      </c>
      <c r="AU247">
        <v>0</v>
      </c>
      <c r="AV247">
        <v>0</v>
      </c>
      <c r="AW247">
        <v>0</v>
      </c>
      <c r="AY247">
        <v>0</v>
      </c>
      <c r="BA247">
        <v>0</v>
      </c>
      <c r="BB247">
        <v>0</v>
      </c>
      <c r="BC247">
        <v>0</v>
      </c>
      <c r="BD247">
        <v>0</v>
      </c>
      <c r="BF247">
        <v>0</v>
      </c>
      <c r="BG247" s="2">
        <v>2958465</v>
      </c>
      <c r="BH247">
        <v>0</v>
      </c>
      <c r="BI247">
        <v>0</v>
      </c>
    </row>
    <row r="248" spans="1:61" hidden="1" x14ac:dyDescent="0.25">
      <c r="A248">
        <f t="shared" si="14"/>
        <v>0</v>
      </c>
      <c r="B248">
        <v>26822</v>
      </c>
      <c r="C248" t="s">
        <v>235</v>
      </c>
      <c r="D248">
        <v>14708634</v>
      </c>
      <c r="E248" t="s">
        <v>3</v>
      </c>
      <c r="F248">
        <v>1984</v>
      </c>
      <c r="J248" s="2">
        <v>44258</v>
      </c>
      <c r="K248" s="2">
        <v>44259</v>
      </c>
      <c r="L248" s="2">
        <v>44261</v>
      </c>
      <c r="M248" s="2">
        <v>44263</v>
      </c>
      <c r="N248" t="s">
        <v>82</v>
      </c>
      <c r="O248" t="s">
        <v>83</v>
      </c>
      <c r="P248">
        <v>4</v>
      </c>
      <c r="Q248">
        <v>8.5</v>
      </c>
      <c r="R248">
        <v>0</v>
      </c>
      <c r="S248">
        <v>0</v>
      </c>
      <c r="V248" t="s">
        <v>2</v>
      </c>
      <c r="W248" t="s">
        <v>6</v>
      </c>
      <c r="X248">
        <v>2</v>
      </c>
      <c r="Y248" t="s">
        <v>91</v>
      </c>
      <c r="Z248">
        <v>0</v>
      </c>
      <c r="AB248">
        <v>0</v>
      </c>
      <c r="AD248">
        <v>85.44</v>
      </c>
      <c r="AE248">
        <v>0.05</v>
      </c>
      <c r="AF248">
        <v>10</v>
      </c>
      <c r="AG248" s="4">
        <v>44268</v>
      </c>
      <c r="AH248">
        <v>9</v>
      </c>
      <c r="AJ248">
        <v>7</v>
      </c>
      <c r="AK248" s="1">
        <v>0</v>
      </c>
      <c r="AL248">
        <v>6</v>
      </c>
      <c r="AN248">
        <v>2</v>
      </c>
      <c r="AO248">
        <v>0</v>
      </c>
      <c r="AP248">
        <v>0</v>
      </c>
      <c r="AQ248">
        <v>0</v>
      </c>
      <c r="AR248">
        <v>8</v>
      </c>
      <c r="AS248">
        <v>0</v>
      </c>
      <c r="AT248">
        <v>0</v>
      </c>
      <c r="AU248">
        <v>0</v>
      </c>
      <c r="AV248">
        <v>0</v>
      </c>
      <c r="AW248">
        <v>0</v>
      </c>
      <c r="AY248">
        <v>0</v>
      </c>
      <c r="BA248">
        <v>0</v>
      </c>
      <c r="BB248">
        <v>0</v>
      </c>
      <c r="BC248">
        <v>0</v>
      </c>
      <c r="BD248">
        <v>0</v>
      </c>
      <c r="BF248">
        <v>0</v>
      </c>
      <c r="BG248" s="2">
        <v>2958465</v>
      </c>
      <c r="BH248">
        <v>0</v>
      </c>
      <c r="BI248">
        <v>0</v>
      </c>
    </row>
    <row r="249" spans="1:61" hidden="1" x14ac:dyDescent="0.25">
      <c r="A249">
        <f t="shared" si="14"/>
        <v>0</v>
      </c>
      <c r="B249">
        <v>27220</v>
      </c>
      <c r="C249" t="s">
        <v>236</v>
      </c>
      <c r="D249">
        <v>15011292</v>
      </c>
      <c r="E249" t="s">
        <v>3</v>
      </c>
      <c r="F249">
        <v>1989</v>
      </c>
      <c r="H249">
        <v>52</v>
      </c>
      <c r="I249">
        <v>165</v>
      </c>
      <c r="J249" s="2">
        <v>44054</v>
      </c>
      <c r="K249" s="2">
        <v>44059</v>
      </c>
      <c r="L249" s="2">
        <v>44061</v>
      </c>
      <c r="M249" s="2">
        <v>44063</v>
      </c>
      <c r="N249" t="s">
        <v>82</v>
      </c>
      <c r="O249" t="s">
        <v>85</v>
      </c>
      <c r="P249">
        <v>2</v>
      </c>
      <c r="Q249">
        <v>6</v>
      </c>
      <c r="R249">
        <v>0</v>
      </c>
      <c r="S249">
        <v>0</v>
      </c>
      <c r="T249">
        <v>1001</v>
      </c>
      <c r="U249">
        <v>4</v>
      </c>
      <c r="V249" t="s">
        <v>2</v>
      </c>
      <c r="W249" t="s">
        <v>6</v>
      </c>
      <c r="X249">
        <v>3</v>
      </c>
      <c r="Y249" t="s">
        <v>91</v>
      </c>
      <c r="Z249">
        <v>0</v>
      </c>
      <c r="AB249">
        <v>0</v>
      </c>
      <c r="AF249">
        <v>28</v>
      </c>
      <c r="AG249" s="4">
        <v>44068</v>
      </c>
      <c r="AH249">
        <v>16</v>
      </c>
      <c r="AJ249">
        <v>11</v>
      </c>
      <c r="AK249" s="1">
        <v>3</v>
      </c>
      <c r="AL249">
        <v>4</v>
      </c>
      <c r="AN249">
        <v>2</v>
      </c>
      <c r="AO249">
        <v>0</v>
      </c>
      <c r="AP249">
        <v>0</v>
      </c>
      <c r="AQ249">
        <v>0</v>
      </c>
      <c r="AR249">
        <v>8</v>
      </c>
      <c r="AS249">
        <v>0</v>
      </c>
      <c r="AT249">
        <v>0</v>
      </c>
      <c r="AU249">
        <v>0</v>
      </c>
      <c r="AV249">
        <v>0</v>
      </c>
      <c r="AW249">
        <v>0</v>
      </c>
      <c r="AY249">
        <v>0</v>
      </c>
      <c r="BA249">
        <v>0</v>
      </c>
      <c r="BB249">
        <v>0</v>
      </c>
      <c r="BC249">
        <v>0</v>
      </c>
      <c r="BD249">
        <v>0</v>
      </c>
      <c r="BF249">
        <v>0</v>
      </c>
      <c r="BG249" s="2">
        <v>2958465</v>
      </c>
      <c r="BH249">
        <v>0</v>
      </c>
      <c r="BI249">
        <v>0</v>
      </c>
    </row>
    <row r="250" spans="1:61" hidden="1" x14ac:dyDescent="0.25">
      <c r="A250">
        <f t="shared" si="14"/>
        <v>0</v>
      </c>
      <c r="B250">
        <v>27971</v>
      </c>
      <c r="C250" t="s">
        <v>238</v>
      </c>
      <c r="D250">
        <v>17405444</v>
      </c>
      <c r="E250" t="s">
        <v>3</v>
      </c>
      <c r="F250">
        <v>1990</v>
      </c>
      <c r="H250">
        <v>57</v>
      </c>
      <c r="I250">
        <v>156</v>
      </c>
      <c r="J250" s="2">
        <v>44160</v>
      </c>
      <c r="K250" s="2">
        <v>44164</v>
      </c>
      <c r="L250" s="2">
        <v>2958465</v>
      </c>
      <c r="M250" s="2">
        <v>44167</v>
      </c>
      <c r="N250" t="s">
        <v>82</v>
      </c>
      <c r="O250" t="s">
        <v>83</v>
      </c>
      <c r="P250">
        <v>1</v>
      </c>
      <c r="Q250">
        <v>4.5</v>
      </c>
      <c r="R250">
        <v>0</v>
      </c>
      <c r="S250">
        <v>0</v>
      </c>
      <c r="T250">
        <v>0</v>
      </c>
      <c r="U250">
        <v>1</v>
      </c>
      <c r="V250" t="s">
        <v>2</v>
      </c>
      <c r="W250" t="s">
        <v>11</v>
      </c>
      <c r="X250">
        <v>2</v>
      </c>
      <c r="Y250" t="s">
        <v>91</v>
      </c>
      <c r="Z250">
        <v>0</v>
      </c>
      <c r="AB250">
        <v>0</v>
      </c>
      <c r="AF250">
        <v>27</v>
      </c>
      <c r="AG250" s="4">
        <v>44175</v>
      </c>
      <c r="AH250">
        <v>17</v>
      </c>
      <c r="AJ250">
        <v>14</v>
      </c>
      <c r="AK250" s="1">
        <v>1</v>
      </c>
      <c r="AL250">
        <v>8</v>
      </c>
      <c r="AN250">
        <v>3</v>
      </c>
      <c r="AO250">
        <v>0</v>
      </c>
      <c r="AP250">
        <v>2</v>
      </c>
      <c r="AQ250">
        <v>4</v>
      </c>
      <c r="AR250">
        <v>6</v>
      </c>
      <c r="AS250">
        <v>0</v>
      </c>
      <c r="AT250">
        <v>0</v>
      </c>
      <c r="AU250">
        <v>0</v>
      </c>
      <c r="AV250">
        <v>0</v>
      </c>
      <c r="AW250">
        <v>0</v>
      </c>
      <c r="AY250">
        <v>0</v>
      </c>
      <c r="BA250">
        <v>0</v>
      </c>
      <c r="BB250">
        <v>0</v>
      </c>
      <c r="BC250">
        <v>0</v>
      </c>
      <c r="BD250">
        <v>0</v>
      </c>
      <c r="BF250">
        <v>0</v>
      </c>
      <c r="BG250" s="2">
        <v>2958465</v>
      </c>
      <c r="BH250">
        <v>0</v>
      </c>
      <c r="BI250">
        <v>0</v>
      </c>
    </row>
    <row r="251" spans="1:61" hidden="1" x14ac:dyDescent="0.25">
      <c r="A251">
        <f t="shared" si="14"/>
        <v>0</v>
      </c>
      <c r="B251">
        <v>29072</v>
      </c>
      <c r="C251" t="s">
        <v>239</v>
      </c>
      <c r="D251">
        <v>18420338</v>
      </c>
      <c r="E251" t="s">
        <v>3</v>
      </c>
      <c r="F251">
        <v>1994</v>
      </c>
      <c r="H251">
        <v>49</v>
      </c>
      <c r="I251">
        <v>152</v>
      </c>
      <c r="J251" s="2">
        <v>44565</v>
      </c>
      <c r="K251" s="2">
        <v>44566</v>
      </c>
      <c r="L251" s="2">
        <v>2958465</v>
      </c>
      <c r="M251" s="2">
        <v>44569</v>
      </c>
      <c r="N251" t="s">
        <v>81</v>
      </c>
      <c r="O251" t="s">
        <v>83</v>
      </c>
      <c r="P251">
        <v>1</v>
      </c>
      <c r="Q251">
        <v>10</v>
      </c>
      <c r="R251">
        <v>0</v>
      </c>
      <c r="S251">
        <v>0</v>
      </c>
      <c r="T251">
        <v>0</v>
      </c>
      <c r="U251" t="s">
        <v>240</v>
      </c>
      <c r="V251" t="s">
        <v>2</v>
      </c>
      <c r="W251" t="s">
        <v>6</v>
      </c>
      <c r="X251">
        <v>2</v>
      </c>
      <c r="Y251" t="s">
        <v>91</v>
      </c>
      <c r="Z251">
        <v>30</v>
      </c>
      <c r="AA251" t="s">
        <v>241</v>
      </c>
      <c r="AB251">
        <v>0</v>
      </c>
      <c r="AD251">
        <v>586.29999999999995</v>
      </c>
      <c r="AE251">
        <v>0.124</v>
      </c>
      <c r="AF251">
        <v>4</v>
      </c>
      <c r="AG251" s="4">
        <v>44577</v>
      </c>
      <c r="AH251">
        <v>2</v>
      </c>
      <c r="AJ251">
        <v>1</v>
      </c>
      <c r="AK251" s="1">
        <v>0</v>
      </c>
      <c r="AL251">
        <v>1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Y251">
        <v>0</v>
      </c>
      <c r="BA251">
        <v>0</v>
      </c>
      <c r="BB251">
        <v>0</v>
      </c>
      <c r="BC251">
        <v>0</v>
      </c>
      <c r="BD251">
        <v>0</v>
      </c>
      <c r="BF251">
        <v>0</v>
      </c>
      <c r="BG251" s="2">
        <v>2958465</v>
      </c>
      <c r="BH251">
        <v>0</v>
      </c>
      <c r="BI251">
        <v>0</v>
      </c>
    </row>
    <row r="252" spans="1:61" hidden="1" x14ac:dyDescent="0.25">
      <c r="A252">
        <f t="shared" si="14"/>
        <v>0</v>
      </c>
      <c r="B252">
        <v>29652</v>
      </c>
      <c r="C252" t="s">
        <v>242</v>
      </c>
      <c r="D252">
        <v>17405933</v>
      </c>
      <c r="E252" t="s">
        <v>3</v>
      </c>
      <c r="F252">
        <v>1989</v>
      </c>
      <c r="H252">
        <v>68</v>
      </c>
      <c r="I252">
        <v>158</v>
      </c>
      <c r="J252" s="2">
        <v>44210</v>
      </c>
      <c r="K252" s="2">
        <v>44213</v>
      </c>
      <c r="L252" s="2">
        <v>2958465</v>
      </c>
      <c r="M252" s="2">
        <v>44216</v>
      </c>
      <c r="N252" t="s">
        <v>82</v>
      </c>
      <c r="O252" t="s">
        <v>83</v>
      </c>
      <c r="P252">
        <v>1</v>
      </c>
      <c r="Q252">
        <v>6</v>
      </c>
      <c r="R252">
        <v>0</v>
      </c>
      <c r="S252">
        <v>0</v>
      </c>
      <c r="T252">
        <v>1011</v>
      </c>
      <c r="U252">
        <v>1</v>
      </c>
      <c r="V252" t="s">
        <v>2</v>
      </c>
      <c r="W252" t="s">
        <v>6</v>
      </c>
      <c r="X252">
        <v>2</v>
      </c>
      <c r="Y252" t="s">
        <v>91</v>
      </c>
      <c r="Z252">
        <v>0</v>
      </c>
      <c r="AB252">
        <v>0</v>
      </c>
      <c r="AD252">
        <v>72.459999999999994</v>
      </c>
      <c r="AE252">
        <v>0.05</v>
      </c>
      <c r="AF252">
        <v>22</v>
      </c>
      <c r="AG252" s="4">
        <v>44223</v>
      </c>
      <c r="AH252">
        <v>14</v>
      </c>
      <c r="AJ252">
        <v>11</v>
      </c>
      <c r="AK252" s="1">
        <v>0</v>
      </c>
      <c r="AL252">
        <v>7</v>
      </c>
      <c r="AN252">
        <v>2</v>
      </c>
      <c r="AO252">
        <v>0</v>
      </c>
      <c r="AP252">
        <v>0</v>
      </c>
      <c r="AQ252">
        <v>3</v>
      </c>
      <c r="AR252">
        <v>3</v>
      </c>
      <c r="AS252">
        <v>0</v>
      </c>
      <c r="AT252">
        <v>0</v>
      </c>
      <c r="AU252">
        <v>0</v>
      </c>
      <c r="AV252">
        <v>0</v>
      </c>
      <c r="AW252">
        <v>0</v>
      </c>
      <c r="AY252">
        <v>0</v>
      </c>
      <c r="BA252">
        <v>0</v>
      </c>
      <c r="BB252">
        <v>0</v>
      </c>
      <c r="BC252">
        <v>0</v>
      </c>
      <c r="BD252">
        <v>0</v>
      </c>
      <c r="BF252">
        <v>0</v>
      </c>
      <c r="BG252" s="2">
        <v>2958465</v>
      </c>
      <c r="BH252">
        <v>0</v>
      </c>
      <c r="BI252">
        <v>0</v>
      </c>
    </row>
    <row r="253" spans="1:61" hidden="1" x14ac:dyDescent="0.25">
      <c r="A253">
        <f t="shared" si="14"/>
        <v>0</v>
      </c>
      <c r="B253">
        <v>30244</v>
      </c>
      <c r="C253" t="s">
        <v>244</v>
      </c>
      <c r="D253">
        <v>17703706</v>
      </c>
      <c r="E253" t="s">
        <v>3</v>
      </c>
      <c r="F253">
        <v>1987</v>
      </c>
      <c r="H253">
        <v>50</v>
      </c>
      <c r="I253">
        <v>150</v>
      </c>
      <c r="J253" s="2">
        <v>44171</v>
      </c>
      <c r="K253" s="2">
        <v>44174</v>
      </c>
      <c r="L253" s="2">
        <v>44174</v>
      </c>
      <c r="M253" s="2">
        <v>44177</v>
      </c>
      <c r="N253" t="s">
        <v>82</v>
      </c>
      <c r="O253" t="s">
        <v>83</v>
      </c>
      <c r="P253">
        <v>1</v>
      </c>
      <c r="Q253">
        <v>5.5</v>
      </c>
      <c r="R253">
        <v>0</v>
      </c>
      <c r="S253">
        <v>0</v>
      </c>
      <c r="T253">
        <v>0</v>
      </c>
      <c r="U253">
        <v>6</v>
      </c>
      <c r="V253" t="s">
        <v>2</v>
      </c>
      <c r="W253" t="s">
        <v>6</v>
      </c>
      <c r="X253">
        <v>2</v>
      </c>
      <c r="Y253" t="s">
        <v>91</v>
      </c>
      <c r="Z253">
        <v>0</v>
      </c>
      <c r="AB253">
        <v>0</v>
      </c>
      <c r="AF253">
        <v>9</v>
      </c>
      <c r="AG253" s="4">
        <v>44182</v>
      </c>
      <c r="AH253">
        <v>4</v>
      </c>
      <c r="AJ253">
        <v>3</v>
      </c>
      <c r="AK253" s="1">
        <v>1</v>
      </c>
      <c r="AL253">
        <v>2</v>
      </c>
      <c r="AN253">
        <v>0</v>
      </c>
      <c r="AO253">
        <v>0</v>
      </c>
      <c r="AP253">
        <v>0</v>
      </c>
      <c r="AQ253">
        <v>0</v>
      </c>
      <c r="AR253">
        <v>3</v>
      </c>
      <c r="AS253">
        <v>0</v>
      </c>
      <c r="AT253">
        <v>0</v>
      </c>
      <c r="AU253">
        <v>0</v>
      </c>
      <c r="AV253">
        <v>0</v>
      </c>
      <c r="AW253">
        <v>0</v>
      </c>
      <c r="AY253">
        <v>0</v>
      </c>
      <c r="BA253">
        <v>0</v>
      </c>
      <c r="BB253">
        <v>0</v>
      </c>
      <c r="BC253">
        <v>0</v>
      </c>
      <c r="BD253">
        <v>0</v>
      </c>
      <c r="BF253">
        <v>0</v>
      </c>
      <c r="BG253" s="2">
        <v>2958465</v>
      </c>
      <c r="BH253">
        <v>0</v>
      </c>
      <c r="BI253">
        <v>0</v>
      </c>
    </row>
    <row r="254" spans="1:61" hidden="1" x14ac:dyDescent="0.25">
      <c r="A254">
        <f t="shared" si="14"/>
        <v>0</v>
      </c>
      <c r="B254">
        <v>31811</v>
      </c>
      <c r="C254" t="s">
        <v>245</v>
      </c>
      <c r="D254">
        <v>16405743</v>
      </c>
      <c r="E254" t="s">
        <v>3</v>
      </c>
      <c r="F254">
        <v>1984</v>
      </c>
      <c r="H254">
        <v>73</v>
      </c>
      <c r="I254">
        <v>160</v>
      </c>
      <c r="J254" s="2">
        <v>43876</v>
      </c>
      <c r="K254" s="2">
        <v>43880</v>
      </c>
      <c r="L254" s="2">
        <v>2958465</v>
      </c>
      <c r="M254" s="2">
        <v>43883</v>
      </c>
      <c r="N254" t="s">
        <v>82</v>
      </c>
      <c r="O254" t="s">
        <v>101</v>
      </c>
      <c r="P254">
        <v>2</v>
      </c>
      <c r="Q254">
        <v>8</v>
      </c>
      <c r="R254">
        <v>0</v>
      </c>
      <c r="S254">
        <v>0</v>
      </c>
      <c r="T254">
        <v>1001</v>
      </c>
      <c r="U254">
        <v>1</v>
      </c>
      <c r="V254" t="s">
        <v>2</v>
      </c>
      <c r="W254" t="s">
        <v>5</v>
      </c>
      <c r="X254">
        <v>2</v>
      </c>
      <c r="Y254" t="s">
        <v>91</v>
      </c>
      <c r="Z254">
        <v>0</v>
      </c>
      <c r="AB254">
        <v>0</v>
      </c>
      <c r="AD254">
        <v>36.770000000000003</v>
      </c>
      <c r="AE254">
        <v>8.6999999999999994E-2</v>
      </c>
      <c r="AF254">
        <v>43</v>
      </c>
      <c r="AG254" s="4">
        <v>43896</v>
      </c>
      <c r="AH254">
        <v>20</v>
      </c>
      <c r="AJ254">
        <v>12</v>
      </c>
      <c r="AK254" s="1">
        <v>0</v>
      </c>
      <c r="AL254">
        <v>6</v>
      </c>
      <c r="AN254">
        <v>2</v>
      </c>
      <c r="AO254">
        <v>0</v>
      </c>
      <c r="AP254">
        <v>0</v>
      </c>
      <c r="AQ254">
        <v>0</v>
      </c>
      <c r="AR254">
        <v>6</v>
      </c>
      <c r="AS254">
        <v>2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BA254">
        <v>0</v>
      </c>
      <c r="BB254">
        <v>0</v>
      </c>
      <c r="BC254">
        <v>0</v>
      </c>
      <c r="BD254">
        <v>0</v>
      </c>
      <c r="BF254">
        <v>0</v>
      </c>
      <c r="BG254" s="2">
        <v>2958465</v>
      </c>
      <c r="BH254">
        <v>0</v>
      </c>
      <c r="BI254">
        <v>0</v>
      </c>
    </row>
    <row r="255" spans="1:61" hidden="1" x14ac:dyDescent="0.25">
      <c r="A255">
        <f t="shared" si="14"/>
        <v>0</v>
      </c>
      <c r="B255">
        <v>32153</v>
      </c>
      <c r="C255" t="s">
        <v>246</v>
      </c>
      <c r="D255">
        <v>17411268</v>
      </c>
      <c r="E255" t="s">
        <v>3</v>
      </c>
      <c r="F255">
        <v>1992</v>
      </c>
      <c r="H255">
        <v>59</v>
      </c>
      <c r="I255" t="s">
        <v>247</v>
      </c>
      <c r="J255" s="2">
        <v>44249</v>
      </c>
      <c r="K255" s="2">
        <v>44257</v>
      </c>
      <c r="L255" s="2">
        <v>44259</v>
      </c>
      <c r="M255" s="2">
        <v>44261</v>
      </c>
      <c r="N255" t="s">
        <v>82</v>
      </c>
      <c r="O255" t="s">
        <v>83</v>
      </c>
      <c r="P255">
        <v>1</v>
      </c>
      <c r="Q255">
        <v>11</v>
      </c>
      <c r="R255">
        <v>0</v>
      </c>
      <c r="S255">
        <v>0</v>
      </c>
      <c r="T255">
        <v>10</v>
      </c>
      <c r="U255">
        <v>4</v>
      </c>
      <c r="V255" t="s">
        <v>2</v>
      </c>
      <c r="W255" t="s">
        <v>6</v>
      </c>
      <c r="X255">
        <v>2</v>
      </c>
      <c r="Y255" t="s">
        <v>91</v>
      </c>
      <c r="Z255">
        <v>0</v>
      </c>
      <c r="AB255">
        <v>0</v>
      </c>
      <c r="AD255">
        <v>41.68</v>
      </c>
      <c r="AE255">
        <v>0.05</v>
      </c>
      <c r="AF255">
        <v>10</v>
      </c>
      <c r="AG255" s="4">
        <v>44265</v>
      </c>
      <c r="AH255">
        <v>6</v>
      </c>
      <c r="AJ255">
        <v>6</v>
      </c>
      <c r="AK255" s="1">
        <v>0</v>
      </c>
      <c r="AL255">
        <v>0</v>
      </c>
      <c r="AN255">
        <v>2</v>
      </c>
      <c r="AO255">
        <v>0</v>
      </c>
      <c r="AP255">
        <v>0</v>
      </c>
      <c r="AQ255">
        <v>0</v>
      </c>
      <c r="AR255">
        <v>2</v>
      </c>
      <c r="AS255">
        <v>0</v>
      </c>
      <c r="AT255">
        <v>0</v>
      </c>
      <c r="AU255">
        <v>0</v>
      </c>
      <c r="AV255">
        <v>0</v>
      </c>
      <c r="AW255">
        <v>0</v>
      </c>
      <c r="AY255">
        <v>0</v>
      </c>
      <c r="BA255">
        <v>0</v>
      </c>
      <c r="BB255">
        <v>0</v>
      </c>
      <c r="BC255">
        <v>0</v>
      </c>
      <c r="BD255">
        <v>0</v>
      </c>
      <c r="BF255">
        <v>0</v>
      </c>
      <c r="BG255" s="2">
        <v>2958465</v>
      </c>
      <c r="BH255">
        <v>0</v>
      </c>
      <c r="BI255">
        <v>0</v>
      </c>
    </row>
    <row r="256" spans="1:61" hidden="1" x14ac:dyDescent="0.25">
      <c r="A256">
        <f t="shared" si="14"/>
        <v>0</v>
      </c>
      <c r="B256">
        <v>32304</v>
      </c>
      <c r="C256" t="s">
        <v>248</v>
      </c>
      <c r="D256">
        <v>16427107</v>
      </c>
      <c r="E256" t="s">
        <v>3</v>
      </c>
      <c r="F256">
        <v>1985</v>
      </c>
      <c r="H256">
        <v>49</v>
      </c>
      <c r="I256">
        <v>157</v>
      </c>
      <c r="J256" s="2">
        <v>44753</v>
      </c>
      <c r="K256" s="2">
        <v>44754</v>
      </c>
      <c r="L256" s="2">
        <v>44770</v>
      </c>
      <c r="M256" s="2">
        <v>44772</v>
      </c>
      <c r="N256" t="s">
        <v>82</v>
      </c>
      <c r="O256" t="s">
        <v>83</v>
      </c>
      <c r="P256">
        <v>7</v>
      </c>
      <c r="Q256">
        <v>13</v>
      </c>
      <c r="R256">
        <v>1</v>
      </c>
      <c r="S256">
        <v>1</v>
      </c>
      <c r="T256">
        <v>0</v>
      </c>
      <c r="V256" t="s">
        <v>21</v>
      </c>
      <c r="W256" t="s">
        <v>6</v>
      </c>
      <c r="X256">
        <v>8</v>
      </c>
      <c r="Y256" t="s">
        <v>114</v>
      </c>
      <c r="Z256">
        <v>9</v>
      </c>
      <c r="AA256" t="s">
        <v>249</v>
      </c>
      <c r="AB256">
        <v>5</v>
      </c>
      <c r="AC256" t="s">
        <v>250</v>
      </c>
      <c r="AD256" t="s">
        <v>194</v>
      </c>
      <c r="AE256">
        <v>0.253</v>
      </c>
      <c r="AF256">
        <v>0</v>
      </c>
      <c r="AG256" s="4">
        <v>44772</v>
      </c>
      <c r="AH256">
        <v>0</v>
      </c>
      <c r="AJ256">
        <v>0</v>
      </c>
      <c r="AK256" s="1">
        <v>0</v>
      </c>
      <c r="AL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Y256">
        <v>0</v>
      </c>
      <c r="BA256">
        <v>0</v>
      </c>
      <c r="BB256">
        <v>0</v>
      </c>
      <c r="BC256">
        <v>0</v>
      </c>
      <c r="BD256">
        <v>0</v>
      </c>
      <c r="BF256">
        <v>0</v>
      </c>
      <c r="BG256" s="2">
        <v>2958465</v>
      </c>
      <c r="BH256">
        <v>0</v>
      </c>
      <c r="BI256">
        <v>0</v>
      </c>
    </row>
    <row r="257" spans="1:61" hidden="1" x14ac:dyDescent="0.25">
      <c r="A257">
        <f t="shared" si="14"/>
        <v>0</v>
      </c>
      <c r="B257">
        <v>32587</v>
      </c>
      <c r="C257" t="s">
        <v>251</v>
      </c>
      <c r="D257">
        <v>18708706</v>
      </c>
      <c r="E257" t="s">
        <v>3</v>
      </c>
      <c r="F257">
        <v>1991</v>
      </c>
      <c r="H257">
        <v>55</v>
      </c>
      <c r="I257">
        <v>150</v>
      </c>
      <c r="J257" s="2">
        <v>44789</v>
      </c>
      <c r="K257" s="2">
        <v>44790</v>
      </c>
      <c r="L257" s="2">
        <v>2958465</v>
      </c>
      <c r="M257" s="2">
        <v>44793</v>
      </c>
      <c r="N257" t="s">
        <v>81</v>
      </c>
      <c r="O257" t="s">
        <v>106</v>
      </c>
      <c r="P257">
        <v>1</v>
      </c>
      <c r="Q257">
        <v>5</v>
      </c>
      <c r="R257">
        <v>0</v>
      </c>
      <c r="S257">
        <v>0</v>
      </c>
      <c r="T257">
        <v>0</v>
      </c>
      <c r="U257">
        <v>7</v>
      </c>
      <c r="V257" t="s">
        <v>2</v>
      </c>
      <c r="W257" t="s">
        <v>6</v>
      </c>
      <c r="X257">
        <v>2</v>
      </c>
      <c r="Y257" t="s">
        <v>91</v>
      </c>
      <c r="Z257">
        <v>0</v>
      </c>
      <c r="AB257">
        <v>0</v>
      </c>
      <c r="AF257">
        <v>42</v>
      </c>
      <c r="AG257" s="4">
        <v>44800</v>
      </c>
      <c r="AH257">
        <v>24</v>
      </c>
      <c r="AJ257">
        <v>15</v>
      </c>
      <c r="AK257" s="1">
        <v>0</v>
      </c>
      <c r="AL257">
        <v>9</v>
      </c>
      <c r="AN257">
        <v>1</v>
      </c>
      <c r="AO257">
        <v>0</v>
      </c>
      <c r="AP257">
        <v>0</v>
      </c>
      <c r="AQ257">
        <v>4</v>
      </c>
      <c r="AR257">
        <v>4</v>
      </c>
      <c r="AS257">
        <v>0</v>
      </c>
      <c r="AT257">
        <v>0</v>
      </c>
      <c r="AU257">
        <v>0</v>
      </c>
      <c r="AV257">
        <v>0</v>
      </c>
      <c r="AW257">
        <v>0</v>
      </c>
      <c r="AY257">
        <v>0</v>
      </c>
      <c r="BA257">
        <v>0</v>
      </c>
      <c r="BB257">
        <v>0</v>
      </c>
      <c r="BC257">
        <v>0</v>
      </c>
      <c r="BD257">
        <v>0</v>
      </c>
      <c r="BF257">
        <v>0</v>
      </c>
      <c r="BG257" s="2">
        <v>2958465</v>
      </c>
      <c r="BH257">
        <v>0</v>
      </c>
      <c r="BI257">
        <v>0</v>
      </c>
    </row>
    <row r="258" spans="1:61" hidden="1" x14ac:dyDescent="0.25">
      <c r="A258">
        <f t="shared" si="14"/>
        <v>0</v>
      </c>
      <c r="B258">
        <v>33540</v>
      </c>
      <c r="C258" t="s">
        <v>256</v>
      </c>
      <c r="D258">
        <v>19406684</v>
      </c>
      <c r="E258" t="s">
        <v>3</v>
      </c>
      <c r="F258">
        <v>1991</v>
      </c>
      <c r="H258">
        <v>47</v>
      </c>
      <c r="I258">
        <v>157</v>
      </c>
      <c r="J258" s="2">
        <v>43815</v>
      </c>
      <c r="K258" s="2">
        <v>43817</v>
      </c>
      <c r="L258" s="2">
        <v>2958465</v>
      </c>
      <c r="M258" s="2">
        <v>43820</v>
      </c>
      <c r="N258" t="s">
        <v>82</v>
      </c>
      <c r="O258" t="s">
        <v>83</v>
      </c>
      <c r="P258">
        <v>1</v>
      </c>
      <c r="Q258">
        <v>6</v>
      </c>
      <c r="R258">
        <v>0</v>
      </c>
      <c r="S258">
        <v>0</v>
      </c>
      <c r="T258">
        <v>30</v>
      </c>
      <c r="U258">
        <v>1</v>
      </c>
      <c r="V258" t="s">
        <v>8</v>
      </c>
      <c r="W258" t="s">
        <v>5</v>
      </c>
      <c r="X258">
        <v>2</v>
      </c>
      <c r="Y258" t="s">
        <v>91</v>
      </c>
      <c r="Z258">
        <v>0</v>
      </c>
      <c r="AB258">
        <v>0</v>
      </c>
      <c r="AF258">
        <v>17</v>
      </c>
      <c r="AG258" s="4">
        <v>43825</v>
      </c>
      <c r="AH258">
        <v>14</v>
      </c>
      <c r="AJ258">
        <v>10</v>
      </c>
      <c r="AK258" s="1">
        <v>1</v>
      </c>
      <c r="AL258">
        <v>4</v>
      </c>
      <c r="AN258">
        <v>3</v>
      </c>
      <c r="AO258">
        <v>0</v>
      </c>
      <c r="AP258">
        <v>0</v>
      </c>
      <c r="AQ258">
        <v>0</v>
      </c>
      <c r="AR258">
        <v>8</v>
      </c>
      <c r="AS258">
        <v>0</v>
      </c>
      <c r="AT258">
        <v>0</v>
      </c>
      <c r="AU258">
        <v>0</v>
      </c>
      <c r="AV258">
        <v>0</v>
      </c>
      <c r="AW258">
        <v>0</v>
      </c>
      <c r="AY258">
        <v>0</v>
      </c>
      <c r="BA258">
        <v>0</v>
      </c>
      <c r="BB258">
        <v>0</v>
      </c>
      <c r="BC258">
        <v>0</v>
      </c>
      <c r="BD258">
        <v>0</v>
      </c>
      <c r="BF258">
        <v>0</v>
      </c>
      <c r="BG258" s="2">
        <v>2958465</v>
      </c>
      <c r="BH258">
        <v>0</v>
      </c>
      <c r="BI258">
        <v>0</v>
      </c>
    </row>
    <row r="259" spans="1:61" hidden="1" x14ac:dyDescent="0.25">
      <c r="A259">
        <f t="shared" ref="A259:A322" si="24">IF(C259=C258,A258+1,0)</f>
        <v>0</v>
      </c>
      <c r="B259">
        <v>34253</v>
      </c>
      <c r="C259" t="s">
        <v>257</v>
      </c>
      <c r="D259">
        <v>19406896</v>
      </c>
      <c r="E259" t="s">
        <v>3</v>
      </c>
      <c r="F259">
        <v>1990</v>
      </c>
      <c r="H259">
        <v>50</v>
      </c>
      <c r="I259">
        <v>150</v>
      </c>
      <c r="J259" s="2">
        <v>44621</v>
      </c>
      <c r="K259" s="2">
        <v>44622</v>
      </c>
      <c r="L259" s="2">
        <v>2958465</v>
      </c>
      <c r="M259" s="2">
        <v>44625</v>
      </c>
      <c r="N259" t="s">
        <v>82</v>
      </c>
      <c r="O259" t="s">
        <v>83</v>
      </c>
      <c r="P259">
        <v>1</v>
      </c>
      <c r="Q259">
        <v>4.5</v>
      </c>
      <c r="R259">
        <v>0</v>
      </c>
      <c r="S259">
        <v>0</v>
      </c>
      <c r="T259">
        <v>0</v>
      </c>
      <c r="U259">
        <v>7</v>
      </c>
      <c r="V259" t="s">
        <v>2</v>
      </c>
      <c r="W259" t="s">
        <v>6</v>
      </c>
      <c r="X259">
        <v>2</v>
      </c>
      <c r="Y259" t="s">
        <v>91</v>
      </c>
      <c r="Z259">
        <v>0</v>
      </c>
      <c r="AB259">
        <v>0</v>
      </c>
      <c r="AF259">
        <v>14</v>
      </c>
      <c r="AG259" s="4">
        <v>44630</v>
      </c>
      <c r="AH259">
        <v>7</v>
      </c>
      <c r="AJ259">
        <v>5</v>
      </c>
      <c r="AK259" s="1">
        <v>0</v>
      </c>
      <c r="AL259">
        <v>1</v>
      </c>
      <c r="AN259">
        <v>3</v>
      </c>
      <c r="AO259">
        <v>0</v>
      </c>
      <c r="AP259">
        <v>0</v>
      </c>
      <c r="AQ259">
        <v>0</v>
      </c>
      <c r="AR259">
        <v>4</v>
      </c>
      <c r="AS259">
        <v>0</v>
      </c>
      <c r="AT259">
        <v>0</v>
      </c>
      <c r="AU259">
        <v>0</v>
      </c>
      <c r="AV259">
        <v>0</v>
      </c>
      <c r="AW259">
        <v>0</v>
      </c>
      <c r="AY259">
        <v>0</v>
      </c>
      <c r="BA259">
        <v>0</v>
      </c>
      <c r="BB259">
        <v>0</v>
      </c>
      <c r="BC259">
        <v>0</v>
      </c>
      <c r="BD259">
        <v>0</v>
      </c>
      <c r="BF259">
        <v>0</v>
      </c>
      <c r="BG259" s="2">
        <v>2958465</v>
      </c>
      <c r="BH259">
        <v>0</v>
      </c>
      <c r="BI259">
        <v>0</v>
      </c>
    </row>
    <row r="260" spans="1:61" hidden="1" x14ac:dyDescent="0.25">
      <c r="A260">
        <f t="shared" si="24"/>
        <v>0</v>
      </c>
      <c r="B260">
        <v>35110</v>
      </c>
      <c r="C260" t="s">
        <v>258</v>
      </c>
      <c r="D260">
        <v>15404298</v>
      </c>
      <c r="E260" t="s">
        <v>3</v>
      </c>
      <c r="F260">
        <v>1974</v>
      </c>
      <c r="H260">
        <v>55</v>
      </c>
      <c r="I260">
        <v>159</v>
      </c>
      <c r="J260" s="2">
        <v>44600</v>
      </c>
      <c r="K260" s="2">
        <v>44601</v>
      </c>
      <c r="L260" s="2">
        <v>44612</v>
      </c>
      <c r="M260" s="2">
        <v>44614</v>
      </c>
      <c r="N260" t="s">
        <v>82</v>
      </c>
      <c r="O260" t="s">
        <v>83</v>
      </c>
      <c r="P260">
        <v>10</v>
      </c>
      <c r="Q260">
        <v>10</v>
      </c>
      <c r="R260">
        <v>0</v>
      </c>
      <c r="S260">
        <v>0</v>
      </c>
      <c r="T260">
        <v>1011</v>
      </c>
      <c r="U260">
        <v>6</v>
      </c>
      <c r="V260" t="s">
        <v>259</v>
      </c>
      <c r="W260" t="s">
        <v>6</v>
      </c>
      <c r="X260">
        <v>8</v>
      </c>
      <c r="Y260" t="s">
        <v>114</v>
      </c>
      <c r="Z260">
        <v>7</v>
      </c>
      <c r="AA260" t="s">
        <v>260</v>
      </c>
      <c r="AB260">
        <v>7</v>
      </c>
      <c r="AC260" t="s">
        <v>261</v>
      </c>
      <c r="AD260">
        <v>166.4</v>
      </c>
      <c r="AE260">
        <v>0.128</v>
      </c>
      <c r="AF260">
        <v>1</v>
      </c>
      <c r="AG260" s="4">
        <v>44621</v>
      </c>
      <c r="AH260">
        <v>0</v>
      </c>
      <c r="AJ260">
        <v>0</v>
      </c>
      <c r="AK260" s="1">
        <v>0</v>
      </c>
      <c r="AL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Y260">
        <v>0</v>
      </c>
      <c r="BA260">
        <v>0</v>
      </c>
      <c r="BB260">
        <v>0</v>
      </c>
      <c r="BC260">
        <v>0</v>
      </c>
      <c r="BD260">
        <v>0</v>
      </c>
      <c r="BF260">
        <v>0</v>
      </c>
      <c r="BG260" s="2">
        <v>2958465</v>
      </c>
      <c r="BH260">
        <v>0</v>
      </c>
      <c r="BI260">
        <v>0</v>
      </c>
    </row>
    <row r="261" spans="1:61" x14ac:dyDescent="0.25">
      <c r="A261">
        <f t="shared" si="24"/>
        <v>0</v>
      </c>
      <c r="B261">
        <v>37209</v>
      </c>
      <c r="C261" t="s">
        <v>263</v>
      </c>
      <c r="D261">
        <v>18709976</v>
      </c>
      <c r="E261" t="s">
        <v>3</v>
      </c>
      <c r="F261">
        <v>1982</v>
      </c>
      <c r="G261">
        <f t="shared" ref="G261:G262" si="25">YEAR(M261)-F261+1</f>
        <v>40</v>
      </c>
      <c r="H261">
        <v>54</v>
      </c>
      <c r="I261">
        <v>152</v>
      </c>
      <c r="J261" s="2">
        <v>44265</v>
      </c>
      <c r="K261" s="2">
        <v>44268</v>
      </c>
      <c r="L261" s="2">
        <v>44273</v>
      </c>
      <c r="M261" s="2">
        <v>44275</v>
      </c>
      <c r="N261" t="s">
        <v>264</v>
      </c>
      <c r="O261" t="s">
        <v>139</v>
      </c>
      <c r="P261">
        <v>2</v>
      </c>
      <c r="Q261">
        <v>3.1</v>
      </c>
      <c r="R261">
        <v>0</v>
      </c>
      <c r="S261">
        <v>0</v>
      </c>
      <c r="T261">
        <v>0</v>
      </c>
      <c r="U261">
        <v>6</v>
      </c>
      <c r="V261" t="s">
        <v>113</v>
      </c>
      <c r="W261" t="s">
        <v>7</v>
      </c>
      <c r="X261">
        <v>6</v>
      </c>
      <c r="Y261" t="s">
        <v>80</v>
      </c>
      <c r="Z261">
        <v>0</v>
      </c>
      <c r="AB261">
        <v>0</v>
      </c>
      <c r="AF261">
        <v>2</v>
      </c>
      <c r="AG261" s="4">
        <v>44279</v>
      </c>
      <c r="AH261">
        <v>2</v>
      </c>
      <c r="AI261">
        <f t="shared" ref="AI261:AI262" si="26">AH261/AF261</f>
        <v>1</v>
      </c>
      <c r="AJ261">
        <v>0</v>
      </c>
      <c r="AK261">
        <v>0</v>
      </c>
      <c r="AL261">
        <v>0</v>
      </c>
      <c r="AM261">
        <f>SUM(AK261:AL261)</f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Y261">
        <v>0</v>
      </c>
      <c r="BA261">
        <v>0</v>
      </c>
      <c r="BB261">
        <v>0</v>
      </c>
      <c r="BC261">
        <v>0</v>
      </c>
      <c r="BD261">
        <v>0</v>
      </c>
      <c r="BF261">
        <v>0</v>
      </c>
      <c r="BG261" s="2">
        <v>2958465</v>
      </c>
      <c r="BH261">
        <v>0</v>
      </c>
      <c r="BI261">
        <v>0</v>
      </c>
    </row>
    <row r="262" spans="1:61" hidden="1" x14ac:dyDescent="0.25">
      <c r="A262">
        <f t="shared" si="24"/>
        <v>1</v>
      </c>
      <c r="B262">
        <v>37209</v>
      </c>
      <c r="C262" t="s">
        <v>263</v>
      </c>
      <c r="D262">
        <v>18709976</v>
      </c>
      <c r="E262" t="s">
        <v>3</v>
      </c>
      <c r="F262">
        <v>1982</v>
      </c>
      <c r="G262">
        <f t="shared" si="25"/>
        <v>40</v>
      </c>
      <c r="H262">
        <v>54</v>
      </c>
      <c r="I262">
        <v>152</v>
      </c>
      <c r="J262" s="2">
        <v>44286</v>
      </c>
      <c r="K262" s="2">
        <v>44291</v>
      </c>
      <c r="L262" s="2">
        <v>44297</v>
      </c>
      <c r="M262" s="2">
        <v>44299</v>
      </c>
      <c r="N262" t="s">
        <v>264</v>
      </c>
      <c r="O262" t="s">
        <v>139</v>
      </c>
      <c r="P262">
        <v>3</v>
      </c>
      <c r="Q262">
        <v>10.1</v>
      </c>
      <c r="R262">
        <v>1</v>
      </c>
      <c r="S262">
        <v>0</v>
      </c>
      <c r="T262">
        <v>0</v>
      </c>
      <c r="U262">
        <v>6</v>
      </c>
      <c r="V262" t="s">
        <v>113</v>
      </c>
      <c r="W262" t="s">
        <v>7</v>
      </c>
      <c r="X262">
        <v>7</v>
      </c>
      <c r="Y262" t="s">
        <v>261</v>
      </c>
      <c r="Z262">
        <v>4</v>
      </c>
      <c r="AA262" t="s">
        <v>91</v>
      </c>
      <c r="AB262">
        <v>0</v>
      </c>
      <c r="AF262">
        <v>3</v>
      </c>
      <c r="AG262" s="4">
        <v>44303</v>
      </c>
      <c r="AH262">
        <v>3</v>
      </c>
      <c r="AI262">
        <f t="shared" si="26"/>
        <v>1</v>
      </c>
      <c r="AJ262">
        <v>1</v>
      </c>
      <c r="AK262">
        <v>0</v>
      </c>
      <c r="AL262">
        <v>0</v>
      </c>
      <c r="AM262">
        <f>SUM(AK262:AL262)</f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Y262">
        <v>0</v>
      </c>
      <c r="BA262">
        <v>0</v>
      </c>
      <c r="BB262">
        <v>0</v>
      </c>
      <c r="BC262">
        <v>0</v>
      </c>
      <c r="BD262">
        <v>0</v>
      </c>
      <c r="BF262">
        <v>0</v>
      </c>
      <c r="BG262" s="2">
        <v>2958465</v>
      </c>
      <c r="BH262">
        <v>0</v>
      </c>
      <c r="BI262">
        <v>0</v>
      </c>
    </row>
    <row r="263" spans="1:61" hidden="1" x14ac:dyDescent="0.25">
      <c r="A263">
        <f t="shared" si="24"/>
        <v>0</v>
      </c>
      <c r="B263">
        <v>37903</v>
      </c>
      <c r="C263" t="s">
        <v>265</v>
      </c>
      <c r="D263">
        <v>16413149</v>
      </c>
      <c r="E263" t="s">
        <v>3</v>
      </c>
      <c r="F263">
        <v>1989</v>
      </c>
      <c r="H263">
        <v>60</v>
      </c>
      <c r="I263">
        <v>153</v>
      </c>
      <c r="J263" s="2">
        <v>43882</v>
      </c>
      <c r="K263" s="2">
        <v>43884</v>
      </c>
      <c r="L263" s="2">
        <v>2958465</v>
      </c>
      <c r="M263" s="2">
        <v>43887</v>
      </c>
      <c r="N263" t="s">
        <v>82</v>
      </c>
      <c r="O263" t="s">
        <v>83</v>
      </c>
      <c r="P263">
        <v>2</v>
      </c>
      <c r="Q263">
        <v>5</v>
      </c>
      <c r="R263">
        <v>0</v>
      </c>
      <c r="S263">
        <v>0</v>
      </c>
      <c r="T263">
        <v>1011</v>
      </c>
      <c r="U263">
        <v>2</v>
      </c>
      <c r="V263" t="s">
        <v>2</v>
      </c>
      <c r="W263" t="s">
        <v>6</v>
      </c>
      <c r="X263">
        <v>2</v>
      </c>
      <c r="Y263" t="s">
        <v>91</v>
      </c>
      <c r="Z263">
        <v>0</v>
      </c>
      <c r="AB263">
        <v>0</v>
      </c>
      <c r="AD263">
        <v>25.03</v>
      </c>
      <c r="AE263">
        <v>8.5999999999999993E-2</v>
      </c>
      <c r="AF263">
        <v>10</v>
      </c>
      <c r="AG263" s="4">
        <v>43896</v>
      </c>
      <c r="AH263">
        <v>9</v>
      </c>
      <c r="AJ263">
        <v>6</v>
      </c>
      <c r="AK263" s="1">
        <v>1</v>
      </c>
      <c r="AL263">
        <v>1</v>
      </c>
      <c r="AN263">
        <v>2</v>
      </c>
      <c r="AO263">
        <v>0</v>
      </c>
      <c r="AP263">
        <v>0</v>
      </c>
      <c r="AQ263">
        <v>0</v>
      </c>
      <c r="AR263">
        <v>2</v>
      </c>
      <c r="AS263">
        <v>2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BA263">
        <v>0</v>
      </c>
      <c r="BB263">
        <v>0</v>
      </c>
      <c r="BC263">
        <v>0</v>
      </c>
      <c r="BD263">
        <v>0</v>
      </c>
      <c r="BF263">
        <v>0</v>
      </c>
      <c r="BG263" s="2">
        <v>2958465</v>
      </c>
      <c r="BH263">
        <v>0</v>
      </c>
      <c r="BI263">
        <v>0</v>
      </c>
    </row>
    <row r="264" spans="1:61" hidden="1" x14ac:dyDescent="0.25">
      <c r="A264">
        <f t="shared" si="24"/>
        <v>0</v>
      </c>
      <c r="B264">
        <v>37948</v>
      </c>
      <c r="C264" t="s">
        <v>266</v>
      </c>
      <c r="D264">
        <v>19408036</v>
      </c>
      <c r="E264" t="s">
        <v>3</v>
      </c>
      <c r="F264">
        <v>1994</v>
      </c>
      <c r="H264">
        <v>52</v>
      </c>
      <c r="I264">
        <v>155</v>
      </c>
      <c r="J264" s="2">
        <v>44763</v>
      </c>
      <c r="K264" s="2">
        <v>44764</v>
      </c>
      <c r="L264" s="2">
        <v>2958465</v>
      </c>
      <c r="M264" s="2">
        <v>44767</v>
      </c>
      <c r="N264" t="s">
        <v>82</v>
      </c>
      <c r="O264" t="s">
        <v>83</v>
      </c>
      <c r="P264">
        <v>1</v>
      </c>
      <c r="Q264">
        <v>6</v>
      </c>
      <c r="R264">
        <v>0</v>
      </c>
      <c r="S264">
        <v>0</v>
      </c>
      <c r="T264">
        <v>1001</v>
      </c>
      <c r="U264">
        <v>3</v>
      </c>
      <c r="V264" t="s">
        <v>2</v>
      </c>
      <c r="W264" t="s">
        <v>7</v>
      </c>
      <c r="X264">
        <v>2</v>
      </c>
      <c r="Y264" t="s">
        <v>91</v>
      </c>
      <c r="Z264">
        <v>0</v>
      </c>
      <c r="AB264">
        <v>0</v>
      </c>
      <c r="AD264">
        <v>46.02</v>
      </c>
      <c r="AE264">
        <v>0.26800000000000002</v>
      </c>
      <c r="AF264">
        <v>17</v>
      </c>
      <c r="AG264" s="4">
        <v>44772</v>
      </c>
      <c r="AH264">
        <v>10</v>
      </c>
      <c r="AJ264">
        <v>7</v>
      </c>
      <c r="AK264" s="1">
        <v>0</v>
      </c>
      <c r="AL264">
        <v>3</v>
      </c>
      <c r="AN264">
        <v>1</v>
      </c>
      <c r="AO264">
        <v>0</v>
      </c>
      <c r="AP264">
        <v>0</v>
      </c>
      <c r="AQ264">
        <v>0</v>
      </c>
      <c r="AR264">
        <v>4</v>
      </c>
      <c r="AS264">
        <v>0</v>
      </c>
      <c r="AT264">
        <v>0</v>
      </c>
      <c r="AU264">
        <v>0</v>
      </c>
      <c r="AV264">
        <v>0</v>
      </c>
      <c r="AW264">
        <v>0</v>
      </c>
      <c r="AY264">
        <v>0</v>
      </c>
      <c r="BA264">
        <v>0</v>
      </c>
      <c r="BB264">
        <v>0</v>
      </c>
      <c r="BC264">
        <v>0</v>
      </c>
      <c r="BD264">
        <v>0</v>
      </c>
      <c r="BF264">
        <v>0</v>
      </c>
      <c r="BG264" s="2">
        <v>2958465</v>
      </c>
      <c r="BH264">
        <v>0</v>
      </c>
      <c r="BI264">
        <v>0</v>
      </c>
    </row>
    <row r="265" spans="1:61" hidden="1" x14ac:dyDescent="0.25">
      <c r="A265">
        <f t="shared" si="24"/>
        <v>0</v>
      </c>
      <c r="B265">
        <v>38681</v>
      </c>
      <c r="C265" t="s">
        <v>268</v>
      </c>
      <c r="D265">
        <v>19017842</v>
      </c>
      <c r="E265" t="s">
        <v>3</v>
      </c>
      <c r="F265">
        <v>1989</v>
      </c>
      <c r="H265">
        <v>58</v>
      </c>
      <c r="I265">
        <v>163</v>
      </c>
      <c r="J265" s="2">
        <v>44094</v>
      </c>
      <c r="K265" s="2">
        <v>44097</v>
      </c>
      <c r="L265" s="2">
        <v>44097</v>
      </c>
      <c r="M265" s="2">
        <v>44100</v>
      </c>
      <c r="N265" t="s">
        <v>82</v>
      </c>
      <c r="O265" t="s">
        <v>83</v>
      </c>
      <c r="P265">
        <v>1</v>
      </c>
      <c r="Q265">
        <v>9</v>
      </c>
      <c r="R265">
        <v>0</v>
      </c>
      <c r="S265">
        <v>0</v>
      </c>
      <c r="T265">
        <v>0</v>
      </c>
      <c r="U265">
        <v>3</v>
      </c>
      <c r="V265" t="s">
        <v>2</v>
      </c>
      <c r="W265" t="s">
        <v>6</v>
      </c>
      <c r="X265">
        <v>2</v>
      </c>
      <c r="Y265" t="s">
        <v>91</v>
      </c>
      <c r="Z265">
        <v>0</v>
      </c>
      <c r="AB265">
        <v>0</v>
      </c>
      <c r="AF265">
        <v>8</v>
      </c>
      <c r="AG265" s="4">
        <v>44106</v>
      </c>
      <c r="AH265">
        <v>4</v>
      </c>
      <c r="AJ265">
        <v>4</v>
      </c>
      <c r="AK265" s="1">
        <v>1</v>
      </c>
      <c r="AL265">
        <v>2</v>
      </c>
      <c r="AN265">
        <v>1</v>
      </c>
      <c r="AO265">
        <v>0</v>
      </c>
      <c r="AP265">
        <v>0</v>
      </c>
      <c r="AQ265">
        <v>0</v>
      </c>
      <c r="AR265">
        <v>4</v>
      </c>
      <c r="AS265">
        <v>0</v>
      </c>
      <c r="AT265">
        <v>0</v>
      </c>
      <c r="AU265">
        <v>0</v>
      </c>
      <c r="AV265">
        <v>0</v>
      </c>
      <c r="AW265">
        <v>0</v>
      </c>
      <c r="AY265">
        <v>0</v>
      </c>
      <c r="BA265">
        <v>0</v>
      </c>
      <c r="BB265">
        <v>0</v>
      </c>
      <c r="BC265">
        <v>0</v>
      </c>
      <c r="BD265">
        <v>0</v>
      </c>
      <c r="BF265">
        <v>0</v>
      </c>
      <c r="BG265" s="2">
        <v>2958465</v>
      </c>
      <c r="BH265">
        <v>0</v>
      </c>
      <c r="BI265">
        <v>0</v>
      </c>
    </row>
    <row r="266" spans="1:61" hidden="1" x14ac:dyDescent="0.25">
      <c r="A266">
        <f t="shared" si="24"/>
        <v>0</v>
      </c>
      <c r="B266">
        <v>39949</v>
      </c>
      <c r="C266" t="s">
        <v>269</v>
      </c>
      <c r="D266">
        <v>19408107</v>
      </c>
      <c r="E266" t="s">
        <v>3</v>
      </c>
      <c r="F266">
        <v>1992</v>
      </c>
      <c r="H266">
        <v>50</v>
      </c>
      <c r="I266">
        <v>150</v>
      </c>
      <c r="J266" s="2">
        <v>44177</v>
      </c>
      <c r="K266" s="2">
        <v>44178</v>
      </c>
      <c r="L266" s="2">
        <v>44178</v>
      </c>
      <c r="M266" s="2">
        <v>44181</v>
      </c>
      <c r="N266" t="s">
        <v>82</v>
      </c>
      <c r="O266" t="s">
        <v>83</v>
      </c>
      <c r="P266">
        <v>1</v>
      </c>
      <c r="Q266">
        <v>6.5</v>
      </c>
      <c r="R266">
        <v>0</v>
      </c>
      <c r="S266">
        <v>0</v>
      </c>
      <c r="T266">
        <v>10</v>
      </c>
      <c r="U266">
        <v>4</v>
      </c>
      <c r="V266" t="s">
        <v>2</v>
      </c>
      <c r="W266" t="s">
        <v>6</v>
      </c>
      <c r="X266">
        <v>2</v>
      </c>
      <c r="Y266" t="s">
        <v>91</v>
      </c>
      <c r="Z266">
        <v>0</v>
      </c>
      <c r="AB266">
        <v>0</v>
      </c>
      <c r="AF266">
        <v>14</v>
      </c>
      <c r="AG266" s="4">
        <v>44186</v>
      </c>
      <c r="AH266">
        <v>10</v>
      </c>
      <c r="AJ266">
        <v>5</v>
      </c>
      <c r="AK266" s="1">
        <v>0</v>
      </c>
      <c r="AL266">
        <v>4</v>
      </c>
      <c r="AN266">
        <v>0</v>
      </c>
      <c r="AO266">
        <v>0</v>
      </c>
      <c r="AP266">
        <v>0</v>
      </c>
      <c r="AQ266">
        <v>0</v>
      </c>
      <c r="AR266">
        <v>4</v>
      </c>
      <c r="AS266">
        <v>0</v>
      </c>
      <c r="AT266">
        <v>0</v>
      </c>
      <c r="AU266">
        <v>0</v>
      </c>
      <c r="AV266">
        <v>0</v>
      </c>
      <c r="AW266">
        <v>0</v>
      </c>
      <c r="AY266">
        <v>0</v>
      </c>
      <c r="BA266">
        <v>0</v>
      </c>
      <c r="BB266">
        <v>0</v>
      </c>
      <c r="BC266">
        <v>0</v>
      </c>
      <c r="BD266">
        <v>0</v>
      </c>
      <c r="BF266">
        <v>0</v>
      </c>
      <c r="BG266" s="2">
        <v>2958465</v>
      </c>
      <c r="BH266">
        <v>0</v>
      </c>
      <c r="BI266">
        <v>0</v>
      </c>
    </row>
    <row r="267" spans="1:61" hidden="1" x14ac:dyDescent="0.25">
      <c r="A267">
        <f t="shared" si="24"/>
        <v>0</v>
      </c>
      <c r="B267">
        <v>40090</v>
      </c>
      <c r="C267" t="s">
        <v>271</v>
      </c>
      <c r="D267">
        <v>19408626</v>
      </c>
      <c r="E267" t="s">
        <v>3</v>
      </c>
      <c r="F267">
        <v>1987</v>
      </c>
      <c r="H267">
        <v>50</v>
      </c>
      <c r="I267">
        <v>160</v>
      </c>
      <c r="J267" s="2">
        <v>44652</v>
      </c>
      <c r="K267" s="2">
        <v>44653</v>
      </c>
      <c r="L267" s="2">
        <v>44660</v>
      </c>
      <c r="M267" s="2">
        <v>44662</v>
      </c>
      <c r="N267" t="s">
        <v>82</v>
      </c>
      <c r="O267" t="s">
        <v>83</v>
      </c>
      <c r="P267">
        <v>1</v>
      </c>
      <c r="Q267">
        <v>5</v>
      </c>
      <c r="R267">
        <v>0</v>
      </c>
      <c r="S267">
        <v>0</v>
      </c>
      <c r="T267">
        <v>10</v>
      </c>
      <c r="U267">
        <v>6</v>
      </c>
      <c r="V267" t="s">
        <v>113</v>
      </c>
      <c r="W267" t="s">
        <v>6</v>
      </c>
      <c r="X267">
        <v>7</v>
      </c>
      <c r="Y267" t="s">
        <v>272</v>
      </c>
      <c r="Z267">
        <v>3</v>
      </c>
      <c r="AA267" t="s">
        <v>273</v>
      </c>
      <c r="AB267">
        <v>0</v>
      </c>
      <c r="AC267" t="s">
        <v>86</v>
      </c>
      <c r="AD267" t="s">
        <v>194</v>
      </c>
      <c r="AE267">
        <v>0.05</v>
      </c>
      <c r="AF267">
        <v>0</v>
      </c>
      <c r="AG267" s="4">
        <v>44662</v>
      </c>
      <c r="AH267">
        <v>0</v>
      </c>
      <c r="AJ267">
        <v>0</v>
      </c>
      <c r="AK267" s="1">
        <v>0</v>
      </c>
      <c r="AL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Y267">
        <v>0</v>
      </c>
      <c r="BA267">
        <v>0</v>
      </c>
      <c r="BB267">
        <v>0</v>
      </c>
      <c r="BC267">
        <v>0</v>
      </c>
      <c r="BD267">
        <v>0</v>
      </c>
      <c r="BF267">
        <v>0</v>
      </c>
      <c r="BG267" s="2">
        <v>2958465</v>
      </c>
      <c r="BH267">
        <v>0</v>
      </c>
      <c r="BI267">
        <v>0</v>
      </c>
    </row>
    <row r="268" spans="1:61" hidden="1" x14ac:dyDescent="0.25">
      <c r="A268">
        <f t="shared" si="24"/>
        <v>0</v>
      </c>
      <c r="B268">
        <v>42112</v>
      </c>
      <c r="C268" t="s">
        <v>274</v>
      </c>
      <c r="D268">
        <v>18410558</v>
      </c>
      <c r="E268" t="s">
        <v>3</v>
      </c>
      <c r="F268">
        <v>1991</v>
      </c>
      <c r="H268">
        <v>52</v>
      </c>
      <c r="I268">
        <v>155</v>
      </c>
      <c r="J268" s="2">
        <v>43880</v>
      </c>
      <c r="K268" s="2">
        <v>43882</v>
      </c>
      <c r="L268" s="2">
        <v>2958465</v>
      </c>
      <c r="M268" s="2">
        <v>43885</v>
      </c>
      <c r="N268" t="s">
        <v>82</v>
      </c>
      <c r="O268" t="s">
        <v>85</v>
      </c>
      <c r="P268">
        <v>1</v>
      </c>
      <c r="Q268">
        <v>5.5</v>
      </c>
      <c r="R268">
        <v>0</v>
      </c>
      <c r="S268">
        <v>0</v>
      </c>
      <c r="T268">
        <v>0</v>
      </c>
      <c r="U268">
        <v>2</v>
      </c>
      <c r="V268" t="s">
        <v>2</v>
      </c>
      <c r="W268" t="s">
        <v>5</v>
      </c>
      <c r="X268">
        <v>2</v>
      </c>
      <c r="Y268" t="s">
        <v>91</v>
      </c>
      <c r="Z268">
        <v>0</v>
      </c>
      <c r="AB268">
        <v>0</v>
      </c>
      <c r="AD268">
        <v>56.92</v>
      </c>
      <c r="AE268">
        <v>0.05</v>
      </c>
      <c r="AF268">
        <v>9</v>
      </c>
      <c r="AG268" s="4">
        <v>43896</v>
      </c>
      <c r="AH268">
        <v>6</v>
      </c>
      <c r="AJ268">
        <v>4</v>
      </c>
      <c r="AK268" s="1">
        <v>1</v>
      </c>
      <c r="AL268">
        <v>1</v>
      </c>
      <c r="AN268">
        <v>2</v>
      </c>
      <c r="AO268">
        <v>0</v>
      </c>
      <c r="AP268">
        <v>0</v>
      </c>
      <c r="AQ268">
        <v>0</v>
      </c>
      <c r="AR268">
        <v>2</v>
      </c>
      <c r="AS268">
        <v>2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BA268">
        <v>0</v>
      </c>
      <c r="BB268">
        <v>0</v>
      </c>
      <c r="BC268">
        <v>0</v>
      </c>
      <c r="BD268">
        <v>0</v>
      </c>
      <c r="BF268">
        <v>0</v>
      </c>
      <c r="BG268" s="2">
        <v>2958465</v>
      </c>
      <c r="BH268">
        <v>0</v>
      </c>
      <c r="BI268">
        <v>0</v>
      </c>
    </row>
    <row r="269" spans="1:61" hidden="1" x14ac:dyDescent="0.25">
      <c r="A269">
        <f t="shared" si="24"/>
        <v>0</v>
      </c>
      <c r="B269">
        <v>42306</v>
      </c>
      <c r="C269" t="s">
        <v>275</v>
      </c>
      <c r="D269">
        <v>16411376</v>
      </c>
      <c r="E269" t="s">
        <v>3</v>
      </c>
      <c r="F269">
        <v>1991</v>
      </c>
      <c r="H269">
        <v>62</v>
      </c>
      <c r="I269">
        <v>153</v>
      </c>
      <c r="J269" s="2">
        <v>43911</v>
      </c>
      <c r="K269" s="2">
        <v>43913</v>
      </c>
      <c r="L269" s="2">
        <v>2958465</v>
      </c>
      <c r="M269" s="2">
        <v>43916</v>
      </c>
      <c r="N269" t="s">
        <v>82</v>
      </c>
      <c r="O269" t="s">
        <v>83</v>
      </c>
      <c r="P269">
        <v>1</v>
      </c>
      <c r="Q269">
        <v>15</v>
      </c>
      <c r="R269">
        <v>0</v>
      </c>
      <c r="S269">
        <v>0</v>
      </c>
      <c r="T269">
        <v>0</v>
      </c>
      <c r="U269">
        <v>6</v>
      </c>
      <c r="V269" t="s">
        <v>2</v>
      </c>
      <c r="W269" t="s">
        <v>6</v>
      </c>
      <c r="X269">
        <v>2</v>
      </c>
      <c r="Y269" t="s">
        <v>91</v>
      </c>
      <c r="Z269">
        <v>0</v>
      </c>
      <c r="AB269">
        <v>0</v>
      </c>
      <c r="AF269">
        <v>40</v>
      </c>
      <c r="AG269" s="4">
        <v>43921</v>
      </c>
      <c r="AH269">
        <v>25</v>
      </c>
      <c r="AJ269">
        <v>18</v>
      </c>
      <c r="AK269" s="1">
        <v>0</v>
      </c>
      <c r="AL269">
        <v>6</v>
      </c>
      <c r="AN269">
        <v>5</v>
      </c>
      <c r="AO269">
        <v>0</v>
      </c>
      <c r="AP269">
        <v>0</v>
      </c>
      <c r="AQ269">
        <v>0</v>
      </c>
      <c r="AR269">
        <v>8</v>
      </c>
      <c r="AS269">
        <v>0</v>
      </c>
      <c r="AT269">
        <v>0</v>
      </c>
      <c r="AU269">
        <v>0</v>
      </c>
      <c r="AV269">
        <v>0</v>
      </c>
      <c r="AW269">
        <v>0</v>
      </c>
      <c r="AY269">
        <v>0</v>
      </c>
      <c r="BA269">
        <v>0</v>
      </c>
      <c r="BB269">
        <v>0</v>
      </c>
      <c r="BC269">
        <v>0</v>
      </c>
      <c r="BD269">
        <v>0</v>
      </c>
      <c r="BF269">
        <v>0</v>
      </c>
      <c r="BG269" s="2">
        <v>2958465</v>
      </c>
      <c r="BH269">
        <v>0</v>
      </c>
      <c r="BI269">
        <v>0</v>
      </c>
    </row>
    <row r="270" spans="1:61" hidden="1" x14ac:dyDescent="0.25">
      <c r="A270">
        <f t="shared" si="24"/>
        <v>0</v>
      </c>
      <c r="B270">
        <v>42438</v>
      </c>
      <c r="C270" t="s">
        <v>276</v>
      </c>
      <c r="D270">
        <v>18410473</v>
      </c>
      <c r="E270" t="s">
        <v>3</v>
      </c>
      <c r="F270">
        <v>1988</v>
      </c>
      <c r="H270">
        <v>48.5</v>
      </c>
      <c r="I270">
        <v>150</v>
      </c>
      <c r="J270" s="2">
        <v>43748</v>
      </c>
      <c r="K270" s="2">
        <v>43751</v>
      </c>
      <c r="L270" s="2">
        <v>2958465</v>
      </c>
      <c r="M270" s="2">
        <v>43754</v>
      </c>
      <c r="N270" t="s">
        <v>82</v>
      </c>
      <c r="O270" t="s">
        <v>101</v>
      </c>
      <c r="P270">
        <v>1</v>
      </c>
      <c r="Q270">
        <v>4.5</v>
      </c>
      <c r="R270">
        <v>0</v>
      </c>
      <c r="S270">
        <v>0</v>
      </c>
      <c r="T270">
        <v>0</v>
      </c>
      <c r="U270">
        <v>1</v>
      </c>
      <c r="V270" t="s">
        <v>2</v>
      </c>
      <c r="W270" t="s">
        <v>6</v>
      </c>
      <c r="X270">
        <v>2</v>
      </c>
      <c r="Y270" t="s">
        <v>91</v>
      </c>
      <c r="Z270">
        <v>0</v>
      </c>
      <c r="AB270">
        <v>0</v>
      </c>
      <c r="AF270">
        <v>10</v>
      </c>
      <c r="AG270" s="4">
        <v>43759</v>
      </c>
      <c r="AH270">
        <v>9</v>
      </c>
      <c r="AJ270">
        <v>3</v>
      </c>
      <c r="AK270" s="1">
        <v>0</v>
      </c>
      <c r="AL270">
        <v>2</v>
      </c>
      <c r="AN270">
        <v>0</v>
      </c>
      <c r="AO270">
        <v>0</v>
      </c>
      <c r="AP270">
        <v>0</v>
      </c>
      <c r="AQ270">
        <v>0</v>
      </c>
      <c r="AR270">
        <v>2</v>
      </c>
      <c r="AS270">
        <v>0</v>
      </c>
      <c r="AT270">
        <v>0</v>
      </c>
      <c r="AU270">
        <v>0</v>
      </c>
      <c r="AV270">
        <v>0</v>
      </c>
      <c r="AW270">
        <v>0</v>
      </c>
      <c r="AY270">
        <v>0</v>
      </c>
      <c r="BA270">
        <v>0</v>
      </c>
      <c r="BB270">
        <v>0</v>
      </c>
      <c r="BC270">
        <v>0</v>
      </c>
      <c r="BD270">
        <v>0</v>
      </c>
      <c r="BF270">
        <v>0</v>
      </c>
      <c r="BG270" s="2">
        <v>2958465</v>
      </c>
      <c r="BH270">
        <v>0</v>
      </c>
      <c r="BI270">
        <v>0</v>
      </c>
    </row>
    <row r="271" spans="1:61" hidden="1" x14ac:dyDescent="0.25">
      <c r="A271">
        <f t="shared" si="24"/>
        <v>0</v>
      </c>
      <c r="B271">
        <v>42468</v>
      </c>
      <c r="C271" t="s">
        <v>277</v>
      </c>
      <c r="D271">
        <v>17417626</v>
      </c>
      <c r="E271" t="s">
        <v>3</v>
      </c>
      <c r="F271">
        <v>1989</v>
      </c>
      <c r="H271">
        <v>54</v>
      </c>
      <c r="I271">
        <v>155</v>
      </c>
      <c r="J271" s="2">
        <v>44186</v>
      </c>
      <c r="K271" s="2">
        <v>44188</v>
      </c>
      <c r="L271" s="2">
        <v>44188</v>
      </c>
      <c r="M271" s="2">
        <v>44191</v>
      </c>
      <c r="N271" t="s">
        <v>82</v>
      </c>
      <c r="O271" t="s">
        <v>106</v>
      </c>
      <c r="P271">
        <v>1</v>
      </c>
      <c r="Q271">
        <v>5</v>
      </c>
      <c r="R271">
        <v>0</v>
      </c>
      <c r="S271">
        <v>0</v>
      </c>
      <c r="T271">
        <v>20</v>
      </c>
      <c r="V271" t="s">
        <v>8</v>
      </c>
      <c r="W271" t="s">
        <v>6</v>
      </c>
      <c r="X271">
        <v>2</v>
      </c>
      <c r="Y271" t="s">
        <v>91</v>
      </c>
      <c r="Z271">
        <v>0</v>
      </c>
      <c r="AB271">
        <v>0</v>
      </c>
      <c r="AD271">
        <v>41.57</v>
      </c>
      <c r="AE271">
        <v>0.05</v>
      </c>
      <c r="AF271">
        <v>37</v>
      </c>
      <c r="AG271" s="4">
        <v>44196</v>
      </c>
      <c r="AH271">
        <v>32</v>
      </c>
      <c r="AJ271">
        <v>22</v>
      </c>
      <c r="AK271" s="1">
        <v>0</v>
      </c>
      <c r="AL271">
        <v>10</v>
      </c>
      <c r="AN271">
        <v>5</v>
      </c>
      <c r="AO271">
        <v>0</v>
      </c>
      <c r="AP271">
        <v>0</v>
      </c>
      <c r="AQ271">
        <v>0</v>
      </c>
      <c r="AR271">
        <v>12</v>
      </c>
      <c r="AS271">
        <v>0</v>
      </c>
      <c r="AT271">
        <v>0</v>
      </c>
      <c r="AU271">
        <v>0</v>
      </c>
      <c r="AV271">
        <v>0</v>
      </c>
      <c r="AW271">
        <v>0</v>
      </c>
      <c r="AY271">
        <v>0</v>
      </c>
      <c r="BA271">
        <v>0</v>
      </c>
      <c r="BB271">
        <v>0</v>
      </c>
      <c r="BC271">
        <v>0</v>
      </c>
      <c r="BD271">
        <v>0</v>
      </c>
      <c r="BF271">
        <v>0</v>
      </c>
      <c r="BG271" s="2">
        <v>2958465</v>
      </c>
      <c r="BH271">
        <v>0</v>
      </c>
      <c r="BI271">
        <v>0</v>
      </c>
    </row>
    <row r="272" spans="1:61" hidden="1" x14ac:dyDescent="0.25">
      <c r="A272">
        <f t="shared" si="24"/>
        <v>0</v>
      </c>
      <c r="B272">
        <v>42793</v>
      </c>
      <c r="C272" t="s">
        <v>280</v>
      </c>
      <c r="D272">
        <v>19411023</v>
      </c>
      <c r="E272" t="s">
        <v>3</v>
      </c>
      <c r="F272">
        <v>1994</v>
      </c>
      <c r="H272">
        <v>58</v>
      </c>
      <c r="I272">
        <v>157</v>
      </c>
      <c r="J272" s="2">
        <v>43815</v>
      </c>
      <c r="K272" s="2">
        <v>43817</v>
      </c>
      <c r="L272" s="2">
        <v>2958465</v>
      </c>
      <c r="M272" s="2">
        <v>43820</v>
      </c>
      <c r="N272" t="s">
        <v>82</v>
      </c>
      <c r="O272" t="s">
        <v>83</v>
      </c>
      <c r="P272">
        <v>1</v>
      </c>
      <c r="Q272">
        <v>5</v>
      </c>
      <c r="R272">
        <v>1</v>
      </c>
      <c r="S272">
        <v>1</v>
      </c>
      <c r="T272">
        <v>0</v>
      </c>
      <c r="U272">
        <v>1</v>
      </c>
      <c r="V272" t="s">
        <v>2</v>
      </c>
      <c r="W272" t="s">
        <v>6</v>
      </c>
      <c r="X272">
        <v>2</v>
      </c>
      <c r="Y272" t="s">
        <v>91</v>
      </c>
      <c r="Z272">
        <v>0</v>
      </c>
      <c r="AB272">
        <v>0</v>
      </c>
      <c r="AF272">
        <v>8</v>
      </c>
      <c r="AG272" s="4">
        <v>43825</v>
      </c>
      <c r="AH272">
        <v>3</v>
      </c>
      <c r="AJ272">
        <v>1</v>
      </c>
      <c r="AK272" s="1">
        <v>0</v>
      </c>
      <c r="AL272">
        <v>0</v>
      </c>
      <c r="AN272">
        <v>1</v>
      </c>
      <c r="AO272">
        <v>0</v>
      </c>
      <c r="AP272">
        <v>0</v>
      </c>
      <c r="AQ272">
        <v>0</v>
      </c>
      <c r="AR272">
        <v>1</v>
      </c>
      <c r="AS272">
        <v>0</v>
      </c>
      <c r="AT272">
        <v>0</v>
      </c>
      <c r="AU272">
        <v>0</v>
      </c>
      <c r="AV272">
        <v>0</v>
      </c>
      <c r="AW272">
        <v>0</v>
      </c>
      <c r="AY272">
        <v>0</v>
      </c>
      <c r="BA272">
        <v>0</v>
      </c>
      <c r="BB272">
        <v>0</v>
      </c>
      <c r="BC272">
        <v>0</v>
      </c>
      <c r="BD272">
        <v>0</v>
      </c>
      <c r="BF272">
        <v>0</v>
      </c>
      <c r="BG272" s="2">
        <v>2958465</v>
      </c>
      <c r="BH272">
        <v>0</v>
      </c>
      <c r="BI272">
        <v>0</v>
      </c>
    </row>
    <row r="273" spans="1:61" hidden="1" x14ac:dyDescent="0.25">
      <c r="A273">
        <f t="shared" si="24"/>
        <v>0</v>
      </c>
      <c r="B273">
        <v>43521</v>
      </c>
      <c r="C273" t="s">
        <v>282</v>
      </c>
      <c r="D273">
        <v>19411978</v>
      </c>
      <c r="E273" t="s">
        <v>3</v>
      </c>
      <c r="F273">
        <v>1988</v>
      </c>
      <c r="J273" s="2">
        <v>44254</v>
      </c>
      <c r="K273" s="2">
        <v>44256</v>
      </c>
      <c r="L273" s="2">
        <v>44257</v>
      </c>
      <c r="M273" s="2">
        <v>44259</v>
      </c>
      <c r="N273" t="s">
        <v>82</v>
      </c>
      <c r="O273" t="s">
        <v>83</v>
      </c>
      <c r="P273">
        <v>1</v>
      </c>
      <c r="Q273">
        <v>4.5</v>
      </c>
      <c r="R273">
        <v>0</v>
      </c>
      <c r="S273">
        <v>0</v>
      </c>
      <c r="V273" t="s">
        <v>9</v>
      </c>
      <c r="W273" t="s">
        <v>6</v>
      </c>
      <c r="X273">
        <v>2</v>
      </c>
      <c r="Y273" t="s">
        <v>91</v>
      </c>
      <c r="Z273">
        <v>0</v>
      </c>
      <c r="AB273">
        <v>0</v>
      </c>
      <c r="AF273">
        <v>18</v>
      </c>
      <c r="AG273" s="4">
        <v>44266</v>
      </c>
      <c r="AH273">
        <v>9</v>
      </c>
      <c r="AJ273">
        <v>6</v>
      </c>
      <c r="AK273" s="1">
        <v>0</v>
      </c>
      <c r="AL273">
        <v>4</v>
      </c>
      <c r="AN273">
        <v>3</v>
      </c>
      <c r="AO273">
        <v>0</v>
      </c>
      <c r="AP273">
        <v>0</v>
      </c>
      <c r="AQ273">
        <v>0</v>
      </c>
      <c r="AR273">
        <v>4</v>
      </c>
      <c r="AS273">
        <v>0</v>
      </c>
      <c r="AT273">
        <v>0</v>
      </c>
      <c r="AU273">
        <v>0</v>
      </c>
      <c r="AV273">
        <v>0</v>
      </c>
      <c r="AW273">
        <v>0</v>
      </c>
      <c r="AY273">
        <v>0</v>
      </c>
      <c r="BA273">
        <v>0</v>
      </c>
      <c r="BB273">
        <v>0</v>
      </c>
      <c r="BC273">
        <v>0</v>
      </c>
      <c r="BD273">
        <v>0</v>
      </c>
      <c r="BF273">
        <v>0</v>
      </c>
      <c r="BG273" s="2">
        <v>2958465</v>
      </c>
      <c r="BH273">
        <v>0</v>
      </c>
      <c r="BI273">
        <v>0</v>
      </c>
    </row>
    <row r="274" spans="1:61" hidden="1" x14ac:dyDescent="0.25">
      <c r="A274">
        <f t="shared" si="24"/>
        <v>0</v>
      </c>
      <c r="B274">
        <v>43718</v>
      </c>
      <c r="C274" t="s">
        <v>283</v>
      </c>
      <c r="D274">
        <v>17412040</v>
      </c>
      <c r="E274" t="s">
        <v>3</v>
      </c>
      <c r="F274">
        <v>1990</v>
      </c>
      <c r="H274">
        <v>51</v>
      </c>
      <c r="I274">
        <v>157</v>
      </c>
      <c r="J274" s="2">
        <v>44525</v>
      </c>
      <c r="K274" s="2">
        <v>44528</v>
      </c>
      <c r="L274" s="2">
        <v>2958465</v>
      </c>
      <c r="M274" s="2">
        <v>44531</v>
      </c>
      <c r="N274" t="s">
        <v>82</v>
      </c>
      <c r="O274" t="s">
        <v>83</v>
      </c>
      <c r="P274">
        <v>2</v>
      </c>
      <c r="Q274">
        <v>7</v>
      </c>
      <c r="R274">
        <v>0</v>
      </c>
      <c r="S274">
        <v>0</v>
      </c>
      <c r="T274">
        <v>100</v>
      </c>
      <c r="U274">
        <v>3</v>
      </c>
      <c r="V274" t="s">
        <v>2</v>
      </c>
      <c r="W274" t="s">
        <v>7</v>
      </c>
      <c r="X274">
        <v>2</v>
      </c>
      <c r="Y274" t="s">
        <v>91</v>
      </c>
      <c r="Z274">
        <v>0</v>
      </c>
      <c r="AB274">
        <v>0</v>
      </c>
      <c r="AD274">
        <v>43.03</v>
      </c>
      <c r="AE274">
        <v>0.36899999999999999</v>
      </c>
      <c r="AF274">
        <v>30</v>
      </c>
      <c r="AG274" s="4">
        <v>44539</v>
      </c>
      <c r="AH274">
        <v>14</v>
      </c>
      <c r="AJ274">
        <v>8</v>
      </c>
      <c r="AK274" s="1">
        <v>0</v>
      </c>
      <c r="AL274">
        <v>3</v>
      </c>
      <c r="AN274">
        <v>1</v>
      </c>
      <c r="AO274">
        <v>1</v>
      </c>
      <c r="AP274">
        <v>1</v>
      </c>
      <c r="AQ274">
        <v>0</v>
      </c>
      <c r="AR274">
        <v>2</v>
      </c>
      <c r="AS274">
        <v>0</v>
      </c>
      <c r="AT274">
        <v>0</v>
      </c>
      <c r="AU274">
        <v>0</v>
      </c>
      <c r="AV274">
        <v>0</v>
      </c>
      <c r="AW274">
        <v>0</v>
      </c>
      <c r="AY274">
        <v>0</v>
      </c>
      <c r="BA274">
        <v>0</v>
      </c>
      <c r="BB274">
        <v>0</v>
      </c>
      <c r="BC274">
        <v>0</v>
      </c>
      <c r="BD274">
        <v>0</v>
      </c>
      <c r="BF274">
        <v>0</v>
      </c>
      <c r="BG274" s="2">
        <v>2958465</v>
      </c>
      <c r="BH274">
        <v>0</v>
      </c>
      <c r="BI274">
        <v>0</v>
      </c>
    </row>
    <row r="275" spans="1:61" hidden="1" x14ac:dyDescent="0.25">
      <c r="A275">
        <f t="shared" si="24"/>
        <v>0</v>
      </c>
      <c r="B275">
        <v>44023</v>
      </c>
      <c r="C275" t="s">
        <v>284</v>
      </c>
      <c r="D275">
        <v>19405375</v>
      </c>
      <c r="E275" t="s">
        <v>3</v>
      </c>
      <c r="F275">
        <v>1988</v>
      </c>
      <c r="J275" s="2">
        <v>44292</v>
      </c>
      <c r="K275" s="2">
        <v>44297</v>
      </c>
      <c r="L275" s="2">
        <v>2958465</v>
      </c>
      <c r="M275" s="2">
        <v>44300</v>
      </c>
      <c r="N275" t="s">
        <v>82</v>
      </c>
      <c r="O275" t="s">
        <v>83</v>
      </c>
      <c r="P275">
        <v>1</v>
      </c>
      <c r="Q275">
        <v>5</v>
      </c>
      <c r="R275">
        <v>0</v>
      </c>
      <c r="S275">
        <v>0</v>
      </c>
      <c r="T275">
        <v>0</v>
      </c>
      <c r="U275">
        <v>3</v>
      </c>
      <c r="V275" t="s">
        <v>2</v>
      </c>
      <c r="W275" t="s">
        <v>6</v>
      </c>
      <c r="X275">
        <v>2</v>
      </c>
      <c r="Y275" t="s">
        <v>91</v>
      </c>
      <c r="Z275">
        <v>0</v>
      </c>
      <c r="AB275">
        <v>0</v>
      </c>
      <c r="AD275">
        <v>61.52</v>
      </c>
      <c r="AE275">
        <v>0.05</v>
      </c>
      <c r="AF275">
        <v>19</v>
      </c>
      <c r="AG275" s="4">
        <v>44308</v>
      </c>
      <c r="AH275">
        <v>7</v>
      </c>
      <c r="AJ275">
        <v>6</v>
      </c>
      <c r="AK275" s="1">
        <v>0</v>
      </c>
      <c r="AL275">
        <v>5</v>
      </c>
      <c r="AN275">
        <v>0</v>
      </c>
      <c r="AO275">
        <v>0</v>
      </c>
      <c r="AP275">
        <v>0</v>
      </c>
      <c r="AQ275">
        <v>0</v>
      </c>
      <c r="AR275">
        <v>2</v>
      </c>
      <c r="AS275">
        <v>0</v>
      </c>
      <c r="AT275">
        <v>0</v>
      </c>
      <c r="AU275">
        <v>0</v>
      </c>
      <c r="AV275">
        <v>0</v>
      </c>
      <c r="AW275">
        <v>0</v>
      </c>
      <c r="AY275">
        <v>0</v>
      </c>
      <c r="BA275">
        <v>0</v>
      </c>
      <c r="BB275">
        <v>0</v>
      </c>
      <c r="BC275">
        <v>0</v>
      </c>
      <c r="BD275">
        <v>0</v>
      </c>
      <c r="BF275">
        <v>0</v>
      </c>
      <c r="BG275" s="2">
        <v>2958465</v>
      </c>
      <c r="BH275">
        <v>0</v>
      </c>
      <c r="BI275">
        <v>0</v>
      </c>
    </row>
    <row r="276" spans="1:61" hidden="1" x14ac:dyDescent="0.25">
      <c r="A276">
        <f t="shared" si="24"/>
        <v>0</v>
      </c>
      <c r="B276">
        <v>45700</v>
      </c>
      <c r="C276" t="s">
        <v>289</v>
      </c>
      <c r="D276">
        <v>19413219</v>
      </c>
      <c r="E276" t="s">
        <v>3</v>
      </c>
      <c r="F276">
        <v>1987</v>
      </c>
      <c r="H276">
        <v>49</v>
      </c>
      <c r="I276">
        <v>157</v>
      </c>
      <c r="J276" s="2">
        <v>43776</v>
      </c>
      <c r="K276" s="2">
        <v>43779</v>
      </c>
      <c r="L276" s="2">
        <v>2958465</v>
      </c>
      <c r="M276" s="2">
        <v>43782</v>
      </c>
      <c r="N276" t="s">
        <v>81</v>
      </c>
      <c r="O276" t="s">
        <v>83</v>
      </c>
      <c r="P276">
        <v>1</v>
      </c>
      <c r="Q276">
        <v>6</v>
      </c>
      <c r="R276">
        <v>0</v>
      </c>
      <c r="S276">
        <v>0</v>
      </c>
      <c r="T276">
        <v>0</v>
      </c>
      <c r="U276">
        <v>7</v>
      </c>
      <c r="V276" t="s">
        <v>2</v>
      </c>
      <c r="W276" t="s">
        <v>6</v>
      </c>
      <c r="X276">
        <v>2</v>
      </c>
      <c r="Y276" t="s">
        <v>91</v>
      </c>
      <c r="Z276">
        <v>0</v>
      </c>
      <c r="AB276">
        <v>0</v>
      </c>
      <c r="AF276">
        <v>13</v>
      </c>
      <c r="AG276" s="4">
        <v>43787</v>
      </c>
      <c r="AH276">
        <v>8</v>
      </c>
      <c r="AJ276">
        <v>6</v>
      </c>
      <c r="AK276" s="1">
        <v>0</v>
      </c>
      <c r="AL276">
        <v>1</v>
      </c>
      <c r="AN276">
        <v>3</v>
      </c>
      <c r="AO276">
        <v>0</v>
      </c>
      <c r="AP276">
        <v>0</v>
      </c>
      <c r="AQ276">
        <v>0</v>
      </c>
      <c r="AR276">
        <v>4</v>
      </c>
      <c r="AS276">
        <v>0</v>
      </c>
      <c r="AT276">
        <v>0</v>
      </c>
      <c r="AU276">
        <v>0</v>
      </c>
      <c r="AV276">
        <v>0</v>
      </c>
      <c r="AW276">
        <v>0</v>
      </c>
      <c r="AY276">
        <v>0</v>
      </c>
      <c r="BA276">
        <v>0</v>
      </c>
      <c r="BB276">
        <v>0</v>
      </c>
      <c r="BC276">
        <v>0</v>
      </c>
      <c r="BD276">
        <v>0</v>
      </c>
      <c r="BF276">
        <v>0</v>
      </c>
      <c r="BG276" s="2">
        <v>2958465</v>
      </c>
      <c r="BH276">
        <v>0</v>
      </c>
      <c r="BI276">
        <v>0</v>
      </c>
    </row>
    <row r="277" spans="1:61" hidden="1" x14ac:dyDescent="0.25">
      <c r="A277">
        <f t="shared" si="24"/>
        <v>0</v>
      </c>
      <c r="B277">
        <v>46291</v>
      </c>
      <c r="C277" t="s">
        <v>291</v>
      </c>
      <c r="D277">
        <v>19413959</v>
      </c>
      <c r="E277" t="s">
        <v>3</v>
      </c>
      <c r="F277">
        <v>1993</v>
      </c>
      <c r="H277">
        <v>72</v>
      </c>
      <c r="I277">
        <v>162</v>
      </c>
      <c r="J277" s="2">
        <v>44211</v>
      </c>
      <c r="K277" s="2">
        <v>44213</v>
      </c>
      <c r="L277" s="2">
        <v>2958465</v>
      </c>
      <c r="M277" s="2">
        <v>44216</v>
      </c>
      <c r="N277" t="s">
        <v>82</v>
      </c>
      <c r="O277" t="s">
        <v>83</v>
      </c>
      <c r="P277">
        <v>1</v>
      </c>
      <c r="Q277">
        <v>6</v>
      </c>
      <c r="R277">
        <v>0</v>
      </c>
      <c r="S277">
        <v>0</v>
      </c>
      <c r="T277">
        <v>0</v>
      </c>
      <c r="U277">
        <v>1</v>
      </c>
      <c r="V277" t="s">
        <v>2</v>
      </c>
      <c r="W277" t="s">
        <v>6</v>
      </c>
      <c r="X277">
        <v>2</v>
      </c>
      <c r="Y277" t="s">
        <v>91</v>
      </c>
      <c r="Z277">
        <v>0</v>
      </c>
      <c r="AB277">
        <v>0</v>
      </c>
      <c r="AD277">
        <v>43.73</v>
      </c>
      <c r="AE277">
        <v>0.13500000000000001</v>
      </c>
      <c r="AF277">
        <v>21</v>
      </c>
      <c r="AG277" s="4">
        <v>44221</v>
      </c>
      <c r="AH277">
        <v>15</v>
      </c>
      <c r="AJ277">
        <v>6</v>
      </c>
      <c r="AK277" s="1">
        <v>0</v>
      </c>
      <c r="AL277">
        <v>3</v>
      </c>
      <c r="AN277">
        <v>0</v>
      </c>
      <c r="AO277">
        <v>0</v>
      </c>
      <c r="AP277">
        <v>0</v>
      </c>
      <c r="AQ277">
        <v>0</v>
      </c>
      <c r="AR277">
        <v>3</v>
      </c>
      <c r="AS277">
        <v>0</v>
      </c>
      <c r="AT277">
        <v>0</v>
      </c>
      <c r="AU277">
        <v>0</v>
      </c>
      <c r="AV277">
        <v>0</v>
      </c>
      <c r="AW277">
        <v>0</v>
      </c>
      <c r="AY277">
        <v>0</v>
      </c>
      <c r="BA277">
        <v>0</v>
      </c>
      <c r="BB277">
        <v>0</v>
      </c>
      <c r="BC277">
        <v>0</v>
      </c>
      <c r="BD277">
        <v>0</v>
      </c>
      <c r="BF277">
        <v>0</v>
      </c>
      <c r="BG277" s="2">
        <v>2958465</v>
      </c>
      <c r="BH277">
        <v>0</v>
      </c>
      <c r="BI277">
        <v>0</v>
      </c>
    </row>
    <row r="278" spans="1:61" hidden="1" x14ac:dyDescent="0.25">
      <c r="A278">
        <f t="shared" si="24"/>
        <v>0</v>
      </c>
      <c r="B278">
        <v>46924</v>
      </c>
      <c r="C278" t="s">
        <v>294</v>
      </c>
      <c r="D278">
        <v>18419004</v>
      </c>
      <c r="E278" t="s">
        <v>3</v>
      </c>
      <c r="F278">
        <v>1989</v>
      </c>
      <c r="H278">
        <v>56</v>
      </c>
      <c r="I278">
        <v>150</v>
      </c>
      <c r="J278" s="2">
        <v>43874</v>
      </c>
      <c r="K278" s="2">
        <v>43877</v>
      </c>
      <c r="L278" s="2">
        <v>2958465</v>
      </c>
      <c r="M278" s="2">
        <v>43880</v>
      </c>
      <c r="N278" t="s">
        <v>82</v>
      </c>
      <c r="O278" t="s">
        <v>83</v>
      </c>
      <c r="P278">
        <v>2</v>
      </c>
      <c r="Q278">
        <v>5</v>
      </c>
      <c r="R278">
        <v>0</v>
      </c>
      <c r="S278">
        <v>0</v>
      </c>
      <c r="T278">
        <v>100</v>
      </c>
      <c r="U278">
        <v>6</v>
      </c>
      <c r="V278" t="s">
        <v>2</v>
      </c>
      <c r="W278" t="s">
        <v>6</v>
      </c>
      <c r="X278">
        <v>2</v>
      </c>
      <c r="Y278" t="s">
        <v>91</v>
      </c>
      <c r="Z278">
        <v>0</v>
      </c>
      <c r="AB278">
        <v>0</v>
      </c>
      <c r="AD278">
        <v>10.07</v>
      </c>
      <c r="AE278">
        <v>0.05</v>
      </c>
      <c r="AF278">
        <v>12</v>
      </c>
      <c r="AG278" s="4">
        <v>43896</v>
      </c>
      <c r="AH278">
        <v>6</v>
      </c>
      <c r="AJ278">
        <v>6</v>
      </c>
      <c r="AK278" s="1">
        <v>1</v>
      </c>
      <c r="AL278">
        <v>4</v>
      </c>
      <c r="AN278">
        <v>0</v>
      </c>
      <c r="AO278">
        <v>0</v>
      </c>
      <c r="AP278">
        <v>0</v>
      </c>
      <c r="AQ278">
        <v>0</v>
      </c>
      <c r="AR278">
        <v>5</v>
      </c>
      <c r="AS278">
        <v>0</v>
      </c>
      <c r="AT278">
        <v>0</v>
      </c>
      <c r="AU278">
        <v>0</v>
      </c>
      <c r="AV278">
        <v>0</v>
      </c>
      <c r="AW278">
        <v>0</v>
      </c>
      <c r="AY278">
        <v>0</v>
      </c>
      <c r="BA278">
        <v>0</v>
      </c>
      <c r="BB278">
        <v>0</v>
      </c>
      <c r="BC278">
        <v>0</v>
      </c>
      <c r="BD278">
        <v>0</v>
      </c>
      <c r="BF278">
        <v>0</v>
      </c>
      <c r="BG278" s="2">
        <v>2958465</v>
      </c>
      <c r="BH278">
        <v>0</v>
      </c>
      <c r="BI278">
        <v>0</v>
      </c>
    </row>
    <row r="279" spans="1:61" hidden="1" x14ac:dyDescent="0.25">
      <c r="A279">
        <f t="shared" si="24"/>
        <v>0</v>
      </c>
      <c r="B279">
        <v>47894</v>
      </c>
      <c r="C279" t="s">
        <v>295</v>
      </c>
      <c r="D279">
        <v>17430182</v>
      </c>
      <c r="E279" t="s">
        <v>3</v>
      </c>
      <c r="F279">
        <v>1998</v>
      </c>
      <c r="H279">
        <v>60</v>
      </c>
      <c r="I279">
        <v>165</v>
      </c>
      <c r="J279" s="2">
        <v>43808</v>
      </c>
      <c r="K279" s="2">
        <v>43809</v>
      </c>
      <c r="L279" s="2">
        <v>2958465</v>
      </c>
      <c r="M279" s="2">
        <v>43812</v>
      </c>
      <c r="N279" t="s">
        <v>82</v>
      </c>
      <c r="O279" t="s">
        <v>83</v>
      </c>
      <c r="P279">
        <v>2</v>
      </c>
      <c r="Q279">
        <v>9</v>
      </c>
      <c r="R279">
        <v>0</v>
      </c>
      <c r="S279">
        <v>0</v>
      </c>
      <c r="T279">
        <v>1001</v>
      </c>
      <c r="U279">
        <v>2</v>
      </c>
      <c r="V279" t="s">
        <v>2</v>
      </c>
      <c r="W279" t="s">
        <v>6</v>
      </c>
      <c r="X279">
        <v>2</v>
      </c>
      <c r="Y279" t="s">
        <v>91</v>
      </c>
      <c r="Z279">
        <v>0</v>
      </c>
      <c r="AB279">
        <v>0</v>
      </c>
      <c r="AF279">
        <v>27</v>
      </c>
      <c r="AG279" s="4">
        <v>43817</v>
      </c>
      <c r="AH279">
        <v>15</v>
      </c>
      <c r="AJ279">
        <v>12</v>
      </c>
      <c r="AK279" s="1">
        <v>0</v>
      </c>
      <c r="AL279">
        <v>7</v>
      </c>
      <c r="AN279">
        <v>1</v>
      </c>
      <c r="AO279">
        <v>0</v>
      </c>
      <c r="AP279">
        <v>0</v>
      </c>
      <c r="AQ279">
        <v>0</v>
      </c>
      <c r="AR279">
        <v>8</v>
      </c>
      <c r="AS279">
        <v>0</v>
      </c>
      <c r="AT279">
        <v>0</v>
      </c>
      <c r="AU279">
        <v>0</v>
      </c>
      <c r="AV279">
        <v>0</v>
      </c>
      <c r="AW279">
        <v>0</v>
      </c>
      <c r="AY279">
        <v>0</v>
      </c>
      <c r="BA279">
        <v>0</v>
      </c>
      <c r="BB279">
        <v>0</v>
      </c>
      <c r="BC279">
        <v>0</v>
      </c>
      <c r="BD279">
        <v>0</v>
      </c>
      <c r="BF279">
        <v>0</v>
      </c>
      <c r="BG279" s="2">
        <v>2958465</v>
      </c>
      <c r="BH279">
        <v>0</v>
      </c>
      <c r="BI279">
        <v>0</v>
      </c>
    </row>
    <row r="280" spans="1:61" hidden="1" x14ac:dyDescent="0.25">
      <c r="A280">
        <f t="shared" si="24"/>
        <v>0</v>
      </c>
      <c r="B280">
        <v>47979</v>
      </c>
      <c r="C280" t="s">
        <v>296</v>
      </c>
      <c r="D280">
        <v>18415270</v>
      </c>
      <c r="E280" t="s">
        <v>3</v>
      </c>
      <c r="F280">
        <v>1990</v>
      </c>
      <c r="H280">
        <v>0</v>
      </c>
      <c r="I280">
        <v>0</v>
      </c>
      <c r="J280" s="2">
        <v>43707</v>
      </c>
      <c r="K280" s="2">
        <v>2958465</v>
      </c>
      <c r="L280" s="2">
        <v>43732</v>
      </c>
      <c r="M280" s="2">
        <v>43734</v>
      </c>
      <c r="N280" t="s">
        <v>82</v>
      </c>
      <c r="O280" t="s">
        <v>83</v>
      </c>
      <c r="P280">
        <v>1</v>
      </c>
      <c r="Q280">
        <v>6</v>
      </c>
      <c r="R280">
        <v>0</v>
      </c>
      <c r="S280">
        <v>0</v>
      </c>
      <c r="T280">
        <v>10</v>
      </c>
      <c r="U280">
        <v>5</v>
      </c>
      <c r="V280" t="s">
        <v>8</v>
      </c>
      <c r="W280" t="s">
        <v>6</v>
      </c>
      <c r="X280">
        <v>0</v>
      </c>
      <c r="Z280">
        <v>0</v>
      </c>
      <c r="AB280">
        <v>0</v>
      </c>
      <c r="AF280">
        <v>22</v>
      </c>
      <c r="AG280" s="4">
        <v>43746</v>
      </c>
      <c r="AH280">
        <v>20</v>
      </c>
      <c r="AJ280">
        <v>12</v>
      </c>
      <c r="AK280" s="1">
        <v>2</v>
      </c>
      <c r="AL280">
        <v>1</v>
      </c>
      <c r="AN280">
        <v>2</v>
      </c>
      <c r="AO280">
        <v>0</v>
      </c>
      <c r="AP280">
        <v>0</v>
      </c>
      <c r="AQ280">
        <v>0</v>
      </c>
      <c r="AR280">
        <v>5</v>
      </c>
      <c r="AS280">
        <v>0</v>
      </c>
      <c r="AT280">
        <v>0</v>
      </c>
      <c r="AU280">
        <v>0</v>
      </c>
      <c r="AV280">
        <v>0</v>
      </c>
      <c r="AW280">
        <v>0</v>
      </c>
      <c r="AY280">
        <v>0</v>
      </c>
      <c r="BA280">
        <v>0</v>
      </c>
      <c r="BB280">
        <v>0</v>
      </c>
      <c r="BC280">
        <v>0</v>
      </c>
      <c r="BD280">
        <v>0</v>
      </c>
      <c r="BF280">
        <v>0</v>
      </c>
      <c r="BG280" s="2">
        <v>2958465</v>
      </c>
      <c r="BH280">
        <v>0</v>
      </c>
      <c r="BI280">
        <v>0</v>
      </c>
    </row>
    <row r="281" spans="1:61" hidden="1" x14ac:dyDescent="0.25">
      <c r="A281">
        <f t="shared" si="24"/>
        <v>0</v>
      </c>
      <c r="B281">
        <v>48014</v>
      </c>
      <c r="C281" t="s">
        <v>297</v>
      </c>
      <c r="D281">
        <v>18414348</v>
      </c>
      <c r="E281" t="s">
        <v>3</v>
      </c>
      <c r="F281">
        <v>1991</v>
      </c>
      <c r="H281">
        <v>55</v>
      </c>
      <c r="I281">
        <v>158</v>
      </c>
      <c r="J281" s="2">
        <v>44219</v>
      </c>
      <c r="K281" s="2">
        <v>44221</v>
      </c>
      <c r="L281" s="2">
        <v>44229</v>
      </c>
      <c r="M281" s="2">
        <v>44231</v>
      </c>
      <c r="N281" t="s">
        <v>82</v>
      </c>
      <c r="O281" t="s">
        <v>83</v>
      </c>
      <c r="P281">
        <v>3</v>
      </c>
      <c r="Q281">
        <v>11</v>
      </c>
      <c r="R281">
        <v>2</v>
      </c>
      <c r="S281">
        <v>0</v>
      </c>
      <c r="T281">
        <v>0</v>
      </c>
      <c r="U281">
        <v>5</v>
      </c>
      <c r="V281" t="s">
        <v>113</v>
      </c>
      <c r="W281" t="s">
        <v>6</v>
      </c>
      <c r="X281">
        <v>8</v>
      </c>
      <c r="Y281" t="s">
        <v>114</v>
      </c>
      <c r="Z281">
        <v>4</v>
      </c>
      <c r="AA281" t="s">
        <v>115</v>
      </c>
      <c r="AB281">
        <v>4</v>
      </c>
      <c r="AC281" t="s">
        <v>219</v>
      </c>
      <c r="AF281">
        <v>2</v>
      </c>
      <c r="AG281" s="4">
        <v>44234</v>
      </c>
      <c r="AH281">
        <v>1</v>
      </c>
      <c r="AJ281">
        <v>1</v>
      </c>
      <c r="AK281" s="1">
        <v>0</v>
      </c>
      <c r="AL281">
        <v>0</v>
      </c>
      <c r="AN281">
        <v>1</v>
      </c>
      <c r="AO281">
        <v>0</v>
      </c>
      <c r="AP281">
        <v>0</v>
      </c>
      <c r="AQ281">
        <v>0</v>
      </c>
      <c r="AR281">
        <v>1</v>
      </c>
      <c r="AS281">
        <v>0</v>
      </c>
      <c r="AT281">
        <v>0</v>
      </c>
      <c r="AU281">
        <v>0</v>
      </c>
      <c r="AV281">
        <v>0</v>
      </c>
      <c r="AW281">
        <v>0</v>
      </c>
      <c r="AY281">
        <v>0</v>
      </c>
      <c r="BA281">
        <v>0</v>
      </c>
      <c r="BB281">
        <v>0</v>
      </c>
      <c r="BC281">
        <v>0</v>
      </c>
      <c r="BD281">
        <v>0</v>
      </c>
      <c r="BF281">
        <v>0</v>
      </c>
      <c r="BG281" s="2">
        <v>2958465</v>
      </c>
      <c r="BH281">
        <v>0</v>
      </c>
      <c r="BI281">
        <v>0</v>
      </c>
    </row>
    <row r="282" spans="1:61" hidden="1" x14ac:dyDescent="0.25">
      <c r="A282">
        <f t="shared" si="24"/>
        <v>0</v>
      </c>
      <c r="B282">
        <v>48988</v>
      </c>
      <c r="C282" t="s">
        <v>300</v>
      </c>
      <c r="D282">
        <v>19416760</v>
      </c>
      <c r="E282" t="s">
        <v>3</v>
      </c>
      <c r="F282">
        <v>1991</v>
      </c>
      <c r="H282">
        <v>50</v>
      </c>
      <c r="I282">
        <v>155</v>
      </c>
      <c r="J282" s="2">
        <v>44284</v>
      </c>
      <c r="K282" s="2">
        <v>2958465</v>
      </c>
      <c r="L282" s="2">
        <v>2958465</v>
      </c>
      <c r="M282" s="2">
        <v>44293</v>
      </c>
      <c r="N282" t="s">
        <v>82</v>
      </c>
      <c r="O282" t="s">
        <v>83</v>
      </c>
      <c r="P282">
        <v>1</v>
      </c>
      <c r="Q282">
        <v>8.5</v>
      </c>
      <c r="R282">
        <v>0</v>
      </c>
      <c r="S282">
        <v>0</v>
      </c>
      <c r="T282">
        <v>0</v>
      </c>
      <c r="U282">
        <v>2</v>
      </c>
      <c r="V282" t="s">
        <v>2</v>
      </c>
      <c r="W282" t="s">
        <v>11</v>
      </c>
      <c r="X282">
        <v>2</v>
      </c>
      <c r="Y282" t="s">
        <v>91</v>
      </c>
      <c r="Z282">
        <v>0</v>
      </c>
      <c r="AB282">
        <v>0</v>
      </c>
      <c r="AF282">
        <v>13</v>
      </c>
      <c r="AG282" s="4">
        <v>44300</v>
      </c>
      <c r="AH282">
        <v>4</v>
      </c>
      <c r="AJ282">
        <v>3</v>
      </c>
      <c r="AK282" s="1">
        <v>0</v>
      </c>
      <c r="AL282">
        <v>2</v>
      </c>
      <c r="AN282">
        <v>0</v>
      </c>
      <c r="AO282">
        <v>0</v>
      </c>
      <c r="AP282">
        <v>0</v>
      </c>
      <c r="AQ282">
        <v>2</v>
      </c>
      <c r="AR282">
        <v>2</v>
      </c>
      <c r="AS282">
        <v>0</v>
      </c>
      <c r="AT282">
        <v>0</v>
      </c>
      <c r="AU282">
        <v>0</v>
      </c>
      <c r="AV282">
        <v>0</v>
      </c>
      <c r="AW282">
        <v>0</v>
      </c>
      <c r="AY282">
        <v>0</v>
      </c>
      <c r="BA282">
        <v>0</v>
      </c>
      <c r="BB282">
        <v>0</v>
      </c>
      <c r="BC282">
        <v>0</v>
      </c>
      <c r="BD282">
        <v>0</v>
      </c>
      <c r="BF282">
        <v>0</v>
      </c>
      <c r="BG282" s="2">
        <v>2958465</v>
      </c>
      <c r="BH282">
        <v>0</v>
      </c>
      <c r="BI282">
        <v>0</v>
      </c>
    </row>
    <row r="283" spans="1:61" hidden="1" x14ac:dyDescent="0.25">
      <c r="A283">
        <f t="shared" si="24"/>
        <v>0</v>
      </c>
      <c r="B283">
        <v>48989</v>
      </c>
      <c r="C283" t="s">
        <v>301</v>
      </c>
      <c r="D283">
        <v>19414609</v>
      </c>
      <c r="E283" t="s">
        <v>3</v>
      </c>
      <c r="F283">
        <v>1992</v>
      </c>
      <c r="H283">
        <v>79</v>
      </c>
      <c r="I283">
        <v>150</v>
      </c>
      <c r="J283" s="2">
        <v>43875</v>
      </c>
      <c r="K283" s="2">
        <v>43880</v>
      </c>
      <c r="L283" s="2">
        <v>2958465</v>
      </c>
      <c r="M283" s="2">
        <v>43883</v>
      </c>
      <c r="N283" t="s">
        <v>82</v>
      </c>
      <c r="O283" t="s">
        <v>101</v>
      </c>
      <c r="P283">
        <v>2</v>
      </c>
      <c r="Q283">
        <v>6.5</v>
      </c>
      <c r="R283">
        <v>0</v>
      </c>
      <c r="S283">
        <v>0</v>
      </c>
      <c r="T283">
        <v>1011</v>
      </c>
      <c r="U283">
        <v>2</v>
      </c>
      <c r="V283" t="s">
        <v>2</v>
      </c>
      <c r="W283" t="s">
        <v>6</v>
      </c>
      <c r="X283">
        <v>2</v>
      </c>
      <c r="Y283" t="s">
        <v>91</v>
      </c>
      <c r="Z283">
        <v>0</v>
      </c>
      <c r="AB283">
        <v>0</v>
      </c>
      <c r="AD283">
        <v>61.72</v>
      </c>
      <c r="AE283">
        <v>5.8000000000000003E-2</v>
      </c>
      <c r="AF283">
        <v>12</v>
      </c>
      <c r="AG283" s="4">
        <v>43896</v>
      </c>
      <c r="AH283">
        <v>9</v>
      </c>
      <c r="AJ283">
        <v>5</v>
      </c>
      <c r="AK283" s="1">
        <v>1</v>
      </c>
      <c r="AL283">
        <v>2</v>
      </c>
      <c r="AN283">
        <v>1</v>
      </c>
      <c r="AO283">
        <v>0</v>
      </c>
      <c r="AP283">
        <v>0</v>
      </c>
      <c r="AQ283" s="3">
        <v>0</v>
      </c>
      <c r="AR283">
        <v>4</v>
      </c>
      <c r="AS283">
        <v>0</v>
      </c>
      <c r="AT283">
        <v>0</v>
      </c>
      <c r="AU283">
        <v>0</v>
      </c>
      <c r="AV283">
        <v>0</v>
      </c>
      <c r="AW283">
        <v>0</v>
      </c>
      <c r="AY283">
        <v>0</v>
      </c>
      <c r="BA283">
        <v>0</v>
      </c>
      <c r="BB283">
        <v>0</v>
      </c>
      <c r="BC283">
        <v>0</v>
      </c>
      <c r="BD283">
        <v>0</v>
      </c>
      <c r="BF283">
        <v>0</v>
      </c>
      <c r="BG283" s="2">
        <v>2958465</v>
      </c>
      <c r="BH283">
        <v>0</v>
      </c>
      <c r="BI283">
        <v>0</v>
      </c>
    </row>
    <row r="284" spans="1:61" hidden="1" x14ac:dyDescent="0.25">
      <c r="A284">
        <f t="shared" si="24"/>
        <v>0</v>
      </c>
      <c r="B284">
        <v>49188</v>
      </c>
      <c r="C284" t="s">
        <v>304</v>
      </c>
      <c r="D284">
        <v>14003134</v>
      </c>
      <c r="E284" t="s">
        <v>3</v>
      </c>
      <c r="F284">
        <v>1984</v>
      </c>
      <c r="H284">
        <v>50</v>
      </c>
      <c r="I284">
        <v>160</v>
      </c>
      <c r="J284" s="2">
        <v>43807</v>
      </c>
      <c r="K284" s="2">
        <v>43808</v>
      </c>
      <c r="L284" s="2">
        <v>2958465</v>
      </c>
      <c r="M284" s="2">
        <v>43811</v>
      </c>
      <c r="N284" t="s">
        <v>82</v>
      </c>
      <c r="O284" t="s">
        <v>97</v>
      </c>
      <c r="P284">
        <v>2</v>
      </c>
      <c r="Q284">
        <v>7</v>
      </c>
      <c r="R284">
        <v>0</v>
      </c>
      <c r="S284">
        <v>0</v>
      </c>
      <c r="T284">
        <v>1001</v>
      </c>
      <c r="V284" t="s">
        <v>22</v>
      </c>
      <c r="W284" t="s">
        <v>6</v>
      </c>
      <c r="X284">
        <v>2</v>
      </c>
      <c r="Y284" t="s">
        <v>91</v>
      </c>
      <c r="Z284">
        <v>0</v>
      </c>
      <c r="AB284">
        <v>0</v>
      </c>
      <c r="AD284">
        <v>16.37</v>
      </c>
      <c r="AE284">
        <v>0.17399999999999999</v>
      </c>
      <c r="AF284">
        <v>9</v>
      </c>
      <c r="AG284" s="4">
        <v>43816</v>
      </c>
      <c r="AH284">
        <v>8</v>
      </c>
      <c r="AJ284">
        <v>8</v>
      </c>
      <c r="AK284" s="1">
        <v>0</v>
      </c>
      <c r="AL284">
        <v>0</v>
      </c>
      <c r="AN284">
        <v>2</v>
      </c>
      <c r="AO284">
        <v>0</v>
      </c>
      <c r="AP284">
        <v>0</v>
      </c>
      <c r="AQ284">
        <v>0</v>
      </c>
      <c r="AR284">
        <v>2</v>
      </c>
      <c r="AS284">
        <v>0</v>
      </c>
      <c r="AT284">
        <v>0</v>
      </c>
      <c r="AU284">
        <v>0</v>
      </c>
      <c r="AV284">
        <v>0</v>
      </c>
      <c r="AW284">
        <v>0</v>
      </c>
      <c r="AY284">
        <v>0</v>
      </c>
      <c r="BA284">
        <v>0</v>
      </c>
      <c r="BB284">
        <v>0</v>
      </c>
      <c r="BC284">
        <v>0</v>
      </c>
      <c r="BD284">
        <v>0</v>
      </c>
      <c r="BF284">
        <v>0</v>
      </c>
      <c r="BG284" s="2">
        <v>2958465</v>
      </c>
      <c r="BH284">
        <v>0</v>
      </c>
      <c r="BI284">
        <v>0</v>
      </c>
    </row>
    <row r="285" spans="1:61" hidden="1" x14ac:dyDescent="0.25">
      <c r="A285">
        <f t="shared" si="24"/>
        <v>0</v>
      </c>
      <c r="B285">
        <v>49983</v>
      </c>
      <c r="C285" t="s">
        <v>305</v>
      </c>
      <c r="D285">
        <v>18719698</v>
      </c>
      <c r="E285" t="s">
        <v>3</v>
      </c>
      <c r="F285">
        <v>1993</v>
      </c>
      <c r="H285">
        <v>46</v>
      </c>
      <c r="I285">
        <v>155</v>
      </c>
      <c r="J285" s="2">
        <v>44029</v>
      </c>
      <c r="K285" s="2">
        <v>44031</v>
      </c>
      <c r="L285" s="2">
        <v>2958465</v>
      </c>
      <c r="M285" s="2">
        <v>44034</v>
      </c>
      <c r="N285" t="s">
        <v>81</v>
      </c>
      <c r="O285" t="s">
        <v>106</v>
      </c>
      <c r="P285">
        <v>1</v>
      </c>
      <c r="Q285">
        <v>5.5</v>
      </c>
      <c r="R285">
        <v>0</v>
      </c>
      <c r="S285">
        <v>0</v>
      </c>
      <c r="T285">
        <v>10</v>
      </c>
      <c r="U285">
        <v>3</v>
      </c>
      <c r="V285" t="s">
        <v>19</v>
      </c>
      <c r="W285" t="s">
        <v>6</v>
      </c>
      <c r="X285">
        <v>2</v>
      </c>
      <c r="Y285" t="s">
        <v>91</v>
      </c>
      <c r="Z285">
        <v>0</v>
      </c>
      <c r="AB285">
        <v>0</v>
      </c>
      <c r="AF285">
        <v>13</v>
      </c>
      <c r="AG285" s="4">
        <v>44039</v>
      </c>
      <c r="AH285">
        <v>8</v>
      </c>
      <c r="AJ285">
        <v>2</v>
      </c>
      <c r="AK285" s="1">
        <v>0</v>
      </c>
      <c r="AL285">
        <v>1</v>
      </c>
      <c r="AN285">
        <v>2</v>
      </c>
      <c r="AO285">
        <v>0</v>
      </c>
      <c r="AP285">
        <v>0</v>
      </c>
      <c r="AQ285">
        <v>0</v>
      </c>
      <c r="AR285">
        <v>2</v>
      </c>
      <c r="AS285">
        <v>0</v>
      </c>
      <c r="AT285">
        <v>0</v>
      </c>
      <c r="AU285">
        <v>0</v>
      </c>
      <c r="AV285">
        <v>0</v>
      </c>
      <c r="AW285">
        <v>0</v>
      </c>
      <c r="AY285">
        <v>0</v>
      </c>
      <c r="BA285">
        <v>0</v>
      </c>
      <c r="BB285">
        <v>0</v>
      </c>
      <c r="BC285">
        <v>0</v>
      </c>
      <c r="BD285">
        <v>0</v>
      </c>
      <c r="BF285">
        <v>0</v>
      </c>
      <c r="BG285" s="2">
        <v>2958465</v>
      </c>
      <c r="BH285">
        <v>0</v>
      </c>
      <c r="BI285">
        <v>0</v>
      </c>
    </row>
    <row r="286" spans="1:61" hidden="1" x14ac:dyDescent="0.25">
      <c r="A286">
        <f t="shared" si="24"/>
        <v>0</v>
      </c>
      <c r="B286">
        <v>50942</v>
      </c>
      <c r="C286" t="s">
        <v>307</v>
      </c>
      <c r="D286">
        <v>16419213</v>
      </c>
      <c r="E286" t="s">
        <v>3</v>
      </c>
      <c r="F286">
        <v>1994</v>
      </c>
      <c r="H286">
        <v>52</v>
      </c>
      <c r="I286">
        <v>157</v>
      </c>
      <c r="J286" s="2">
        <v>44218</v>
      </c>
      <c r="K286" s="2">
        <v>44220</v>
      </c>
      <c r="L286" s="2">
        <v>2958465</v>
      </c>
      <c r="M286" s="2">
        <v>44223</v>
      </c>
      <c r="N286" t="s">
        <v>82</v>
      </c>
      <c r="O286" t="s">
        <v>83</v>
      </c>
      <c r="P286">
        <v>1</v>
      </c>
      <c r="Q286">
        <v>6</v>
      </c>
      <c r="R286">
        <v>0</v>
      </c>
      <c r="S286">
        <v>0</v>
      </c>
      <c r="T286">
        <v>10</v>
      </c>
      <c r="U286">
        <v>3</v>
      </c>
      <c r="V286" t="s">
        <v>2</v>
      </c>
      <c r="W286" t="s">
        <v>6</v>
      </c>
      <c r="X286">
        <v>2</v>
      </c>
      <c r="Y286" t="s">
        <v>91</v>
      </c>
      <c r="Z286">
        <v>0</v>
      </c>
      <c r="AB286">
        <v>0</v>
      </c>
      <c r="AF286">
        <v>16</v>
      </c>
      <c r="AG286" s="4">
        <v>44231</v>
      </c>
      <c r="AH286">
        <v>9</v>
      </c>
      <c r="AJ286">
        <v>9</v>
      </c>
      <c r="AK286" s="1">
        <v>1</v>
      </c>
      <c r="AL286">
        <v>7</v>
      </c>
      <c r="AN286">
        <v>1</v>
      </c>
      <c r="AO286">
        <v>0</v>
      </c>
      <c r="AP286">
        <v>0</v>
      </c>
      <c r="AQ286">
        <v>0</v>
      </c>
      <c r="AR286">
        <v>4</v>
      </c>
      <c r="AS286">
        <v>0</v>
      </c>
      <c r="AT286">
        <v>0</v>
      </c>
      <c r="AU286">
        <v>0</v>
      </c>
      <c r="AV286">
        <v>0</v>
      </c>
      <c r="AW286">
        <v>0</v>
      </c>
      <c r="AY286">
        <v>0</v>
      </c>
      <c r="BA286">
        <v>0</v>
      </c>
      <c r="BB286">
        <v>0</v>
      </c>
      <c r="BC286">
        <v>0</v>
      </c>
      <c r="BD286">
        <v>0</v>
      </c>
      <c r="BF286">
        <v>0</v>
      </c>
      <c r="BG286" s="2">
        <v>2958465</v>
      </c>
      <c r="BH286">
        <v>0</v>
      </c>
      <c r="BI286">
        <v>0</v>
      </c>
    </row>
    <row r="287" spans="1:61" hidden="1" x14ac:dyDescent="0.25">
      <c r="A287">
        <f t="shared" si="24"/>
        <v>0</v>
      </c>
      <c r="B287">
        <v>51437</v>
      </c>
      <c r="C287" t="s">
        <v>309</v>
      </c>
      <c r="D287">
        <v>19417484</v>
      </c>
      <c r="E287" t="s">
        <v>3</v>
      </c>
      <c r="F287">
        <v>1990</v>
      </c>
      <c r="H287">
        <v>51</v>
      </c>
      <c r="I287">
        <v>153</v>
      </c>
      <c r="J287" s="2">
        <v>44529</v>
      </c>
      <c r="K287" s="2">
        <v>44531</v>
      </c>
      <c r="L287" s="2">
        <v>44093</v>
      </c>
      <c r="M287" s="2">
        <v>44534</v>
      </c>
      <c r="N287" t="s">
        <v>82</v>
      </c>
      <c r="O287" t="s">
        <v>83</v>
      </c>
      <c r="P287">
        <v>3</v>
      </c>
      <c r="R287">
        <v>0</v>
      </c>
      <c r="S287">
        <v>0</v>
      </c>
      <c r="T287">
        <v>0</v>
      </c>
      <c r="U287">
        <v>3</v>
      </c>
      <c r="V287" t="s">
        <v>2</v>
      </c>
      <c r="W287" t="s">
        <v>6</v>
      </c>
      <c r="X287">
        <v>2</v>
      </c>
      <c r="Y287" t="s">
        <v>91</v>
      </c>
      <c r="Z287">
        <v>0</v>
      </c>
      <c r="AB287">
        <v>0</v>
      </c>
      <c r="AF287">
        <v>23</v>
      </c>
      <c r="AG287" s="4">
        <v>44541</v>
      </c>
      <c r="AH287">
        <v>15</v>
      </c>
      <c r="AJ287">
        <v>10</v>
      </c>
      <c r="AK287" s="1">
        <v>0</v>
      </c>
      <c r="AL287">
        <v>0</v>
      </c>
      <c r="AN287">
        <v>3</v>
      </c>
      <c r="AO287">
        <v>0</v>
      </c>
      <c r="AP287">
        <v>0</v>
      </c>
      <c r="AQ287">
        <v>2</v>
      </c>
      <c r="AR287">
        <v>2</v>
      </c>
      <c r="AS287">
        <v>0</v>
      </c>
      <c r="AT287">
        <v>0</v>
      </c>
      <c r="AU287">
        <v>0</v>
      </c>
      <c r="AV287">
        <v>0</v>
      </c>
      <c r="AW287">
        <v>0</v>
      </c>
      <c r="AY287">
        <v>0</v>
      </c>
      <c r="BA287">
        <v>0</v>
      </c>
      <c r="BB287">
        <v>0</v>
      </c>
      <c r="BC287">
        <v>0</v>
      </c>
      <c r="BD287">
        <v>0</v>
      </c>
      <c r="BF287">
        <v>0</v>
      </c>
      <c r="BG287" s="2">
        <v>2958465</v>
      </c>
      <c r="BH287">
        <v>0</v>
      </c>
      <c r="BI287">
        <v>0</v>
      </c>
    </row>
    <row r="288" spans="1:61" hidden="1" x14ac:dyDescent="0.25">
      <c r="A288">
        <f t="shared" si="24"/>
        <v>0</v>
      </c>
      <c r="B288">
        <v>51453</v>
      </c>
      <c r="C288" t="s">
        <v>310</v>
      </c>
      <c r="D288">
        <v>18722936</v>
      </c>
      <c r="E288" t="s">
        <v>3</v>
      </c>
      <c r="F288">
        <v>1994</v>
      </c>
      <c r="H288">
        <v>80</v>
      </c>
      <c r="I288">
        <v>165</v>
      </c>
      <c r="J288" s="2">
        <v>44321</v>
      </c>
      <c r="K288" s="2">
        <v>44322</v>
      </c>
      <c r="L288" s="2">
        <v>2958465</v>
      </c>
      <c r="M288" s="2">
        <v>44325</v>
      </c>
      <c r="N288" t="s">
        <v>82</v>
      </c>
      <c r="O288" t="s">
        <v>83</v>
      </c>
      <c r="P288">
        <v>1</v>
      </c>
      <c r="R288">
        <v>0</v>
      </c>
      <c r="S288">
        <v>0</v>
      </c>
      <c r="T288">
        <v>0</v>
      </c>
      <c r="U288">
        <v>4</v>
      </c>
      <c r="V288" t="s">
        <v>2</v>
      </c>
      <c r="W288" t="s">
        <v>6</v>
      </c>
      <c r="X288">
        <v>2</v>
      </c>
      <c r="Y288" t="s">
        <v>91</v>
      </c>
      <c r="Z288">
        <v>0</v>
      </c>
      <c r="AB288">
        <v>0</v>
      </c>
      <c r="AF288">
        <v>55</v>
      </c>
      <c r="AG288" s="4">
        <v>44332</v>
      </c>
      <c r="AH288">
        <v>44</v>
      </c>
      <c r="AJ288">
        <v>27</v>
      </c>
      <c r="AK288" s="1">
        <v>0</v>
      </c>
      <c r="AL288">
        <v>4</v>
      </c>
      <c r="AN288">
        <v>8</v>
      </c>
      <c r="AO288">
        <v>0</v>
      </c>
      <c r="AP288">
        <v>0</v>
      </c>
      <c r="AQ288">
        <v>6</v>
      </c>
      <c r="AR288">
        <v>6</v>
      </c>
      <c r="AS288">
        <v>0</v>
      </c>
      <c r="AT288">
        <v>0</v>
      </c>
      <c r="AU288">
        <v>0</v>
      </c>
      <c r="AV288">
        <v>0</v>
      </c>
      <c r="AW288">
        <v>0</v>
      </c>
      <c r="AY288">
        <v>0</v>
      </c>
      <c r="BA288">
        <v>0</v>
      </c>
      <c r="BB288">
        <v>0</v>
      </c>
      <c r="BC288">
        <v>0</v>
      </c>
      <c r="BD288">
        <v>0</v>
      </c>
      <c r="BF288">
        <v>0</v>
      </c>
      <c r="BG288" s="2">
        <v>2958465</v>
      </c>
      <c r="BH288">
        <v>0</v>
      </c>
      <c r="BI288">
        <v>0</v>
      </c>
    </row>
    <row r="289" spans="1:61" hidden="1" x14ac:dyDescent="0.25">
      <c r="A289">
        <f t="shared" si="24"/>
        <v>0</v>
      </c>
      <c r="B289">
        <v>51898</v>
      </c>
      <c r="C289" t="s">
        <v>311</v>
      </c>
      <c r="D289">
        <v>19415525</v>
      </c>
      <c r="E289" t="s">
        <v>3</v>
      </c>
      <c r="F289">
        <v>1998</v>
      </c>
      <c r="H289">
        <v>0</v>
      </c>
      <c r="I289">
        <v>158</v>
      </c>
      <c r="J289" s="2">
        <v>44075</v>
      </c>
      <c r="K289" s="2">
        <v>44076</v>
      </c>
      <c r="L289" s="2">
        <v>44077</v>
      </c>
      <c r="M289" s="2">
        <v>44079</v>
      </c>
      <c r="N289" t="s">
        <v>82</v>
      </c>
      <c r="O289" t="s">
        <v>83</v>
      </c>
      <c r="P289">
        <v>1</v>
      </c>
      <c r="Q289">
        <v>5</v>
      </c>
      <c r="R289">
        <v>0</v>
      </c>
      <c r="S289">
        <v>0</v>
      </c>
      <c r="T289">
        <v>10</v>
      </c>
      <c r="U289">
        <v>2</v>
      </c>
      <c r="V289" t="s">
        <v>2</v>
      </c>
      <c r="W289" t="s">
        <v>6</v>
      </c>
      <c r="X289">
        <v>2</v>
      </c>
      <c r="Y289" t="s">
        <v>91</v>
      </c>
      <c r="Z289">
        <v>0</v>
      </c>
      <c r="AB289">
        <v>0</v>
      </c>
      <c r="AF289">
        <v>23</v>
      </c>
      <c r="AG289" s="4">
        <v>44087</v>
      </c>
      <c r="AH289">
        <v>18</v>
      </c>
      <c r="AJ289">
        <v>15</v>
      </c>
      <c r="AK289" s="1">
        <v>1</v>
      </c>
      <c r="AL289">
        <v>9</v>
      </c>
      <c r="AN289">
        <v>1</v>
      </c>
      <c r="AO289">
        <v>0</v>
      </c>
      <c r="AP289">
        <v>2</v>
      </c>
      <c r="AQ289">
        <v>3</v>
      </c>
      <c r="AR289">
        <v>5</v>
      </c>
      <c r="AS289">
        <v>0</v>
      </c>
      <c r="AT289">
        <v>0</v>
      </c>
      <c r="AU289">
        <v>0</v>
      </c>
      <c r="AV289">
        <v>0</v>
      </c>
      <c r="AW289">
        <v>0</v>
      </c>
      <c r="AY289">
        <v>0</v>
      </c>
      <c r="BA289">
        <v>0</v>
      </c>
      <c r="BB289">
        <v>0</v>
      </c>
      <c r="BC289">
        <v>0</v>
      </c>
      <c r="BD289">
        <v>0</v>
      </c>
      <c r="BF289">
        <v>0</v>
      </c>
      <c r="BG289" s="2">
        <v>2958465</v>
      </c>
      <c r="BH289">
        <v>0</v>
      </c>
      <c r="BI289">
        <v>0</v>
      </c>
    </row>
    <row r="290" spans="1:61" hidden="1" x14ac:dyDescent="0.25">
      <c r="A290">
        <f t="shared" si="24"/>
        <v>0</v>
      </c>
      <c r="B290">
        <v>52270</v>
      </c>
      <c r="C290" t="s">
        <v>312</v>
      </c>
      <c r="D290">
        <v>18725240</v>
      </c>
      <c r="E290" t="s">
        <v>3</v>
      </c>
      <c r="F290">
        <v>1997</v>
      </c>
      <c r="H290">
        <v>53</v>
      </c>
      <c r="I290">
        <v>158</v>
      </c>
      <c r="J290" s="2">
        <v>43909</v>
      </c>
      <c r="K290" s="2">
        <v>43911</v>
      </c>
      <c r="L290" s="2">
        <v>2958465</v>
      </c>
      <c r="M290" s="2">
        <v>43914</v>
      </c>
      <c r="N290" t="s">
        <v>81</v>
      </c>
      <c r="O290" t="s">
        <v>106</v>
      </c>
      <c r="P290">
        <v>1</v>
      </c>
      <c r="Q290">
        <v>5</v>
      </c>
      <c r="R290">
        <v>0</v>
      </c>
      <c r="S290">
        <v>0</v>
      </c>
      <c r="T290">
        <v>10</v>
      </c>
      <c r="U290">
        <v>2</v>
      </c>
      <c r="V290" t="s">
        <v>2</v>
      </c>
      <c r="W290" t="s">
        <v>6</v>
      </c>
      <c r="X290">
        <v>2</v>
      </c>
      <c r="Y290">
        <v>300</v>
      </c>
      <c r="Z290">
        <v>0</v>
      </c>
      <c r="AB290">
        <v>0</v>
      </c>
      <c r="AF290">
        <v>16</v>
      </c>
      <c r="AG290" s="4">
        <v>43920</v>
      </c>
      <c r="AH290">
        <v>10</v>
      </c>
      <c r="AJ290">
        <v>6</v>
      </c>
      <c r="AK290" s="1">
        <v>1</v>
      </c>
      <c r="AL290">
        <v>2</v>
      </c>
      <c r="AN290">
        <v>1</v>
      </c>
      <c r="AO290">
        <v>0</v>
      </c>
      <c r="AP290">
        <v>0</v>
      </c>
      <c r="AQ290">
        <v>0</v>
      </c>
      <c r="AR290">
        <v>2</v>
      </c>
      <c r="AS290">
        <v>2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 t="s">
        <v>313</v>
      </c>
      <c r="BA290">
        <v>0</v>
      </c>
      <c r="BB290">
        <v>0</v>
      </c>
      <c r="BC290">
        <v>0</v>
      </c>
      <c r="BD290">
        <v>0</v>
      </c>
      <c r="BF290">
        <v>0</v>
      </c>
      <c r="BG290" s="2">
        <v>2958465</v>
      </c>
      <c r="BH290">
        <v>0</v>
      </c>
      <c r="BI290">
        <v>0</v>
      </c>
    </row>
    <row r="291" spans="1:61" hidden="1" x14ac:dyDescent="0.25">
      <c r="A291">
        <f t="shared" si="24"/>
        <v>0</v>
      </c>
      <c r="B291">
        <v>54165</v>
      </c>
      <c r="C291" t="s">
        <v>315</v>
      </c>
      <c r="D291">
        <v>17428384</v>
      </c>
      <c r="E291" t="s">
        <v>3</v>
      </c>
      <c r="F291">
        <v>1994</v>
      </c>
      <c r="H291">
        <v>55</v>
      </c>
      <c r="I291">
        <v>150</v>
      </c>
      <c r="J291" s="2">
        <v>43922</v>
      </c>
      <c r="K291" s="2">
        <v>43944</v>
      </c>
      <c r="L291" s="2">
        <v>2958465</v>
      </c>
      <c r="M291" s="2">
        <v>43947</v>
      </c>
      <c r="N291" t="s">
        <v>82</v>
      </c>
      <c r="O291" t="s">
        <v>83</v>
      </c>
      <c r="P291">
        <v>1</v>
      </c>
      <c r="Q291">
        <v>8</v>
      </c>
      <c r="R291">
        <v>0</v>
      </c>
      <c r="S291">
        <v>0</v>
      </c>
      <c r="T291">
        <v>0</v>
      </c>
      <c r="U291" t="s">
        <v>316</v>
      </c>
      <c r="V291" t="s">
        <v>2</v>
      </c>
      <c r="W291" t="s">
        <v>11</v>
      </c>
      <c r="X291">
        <v>2</v>
      </c>
      <c r="Y291" t="s">
        <v>91</v>
      </c>
      <c r="Z291">
        <v>0</v>
      </c>
      <c r="AB291">
        <v>0</v>
      </c>
      <c r="AF291">
        <v>34</v>
      </c>
      <c r="AG291" s="4">
        <v>43952</v>
      </c>
      <c r="AH291">
        <v>18</v>
      </c>
      <c r="AJ291">
        <v>11</v>
      </c>
      <c r="AK291" s="1">
        <v>0</v>
      </c>
      <c r="AL291">
        <v>6</v>
      </c>
      <c r="AN291">
        <v>2</v>
      </c>
      <c r="AO291">
        <v>0</v>
      </c>
      <c r="AP291">
        <v>0</v>
      </c>
      <c r="AQ291">
        <v>0</v>
      </c>
      <c r="AR291">
        <v>8</v>
      </c>
      <c r="AS291">
        <v>0</v>
      </c>
      <c r="AT291">
        <v>0</v>
      </c>
      <c r="AU291">
        <v>0</v>
      </c>
      <c r="AV291">
        <v>0</v>
      </c>
      <c r="AW291">
        <v>0</v>
      </c>
      <c r="AY291">
        <v>0</v>
      </c>
      <c r="BA291">
        <v>0</v>
      </c>
      <c r="BB291">
        <v>0</v>
      </c>
      <c r="BC291">
        <v>0</v>
      </c>
      <c r="BD291">
        <v>0</v>
      </c>
      <c r="BF291">
        <v>0</v>
      </c>
      <c r="BG291" s="2">
        <v>2958465</v>
      </c>
      <c r="BH291">
        <v>0</v>
      </c>
      <c r="BI291">
        <v>0</v>
      </c>
    </row>
    <row r="292" spans="1:61" hidden="1" x14ac:dyDescent="0.25">
      <c r="A292">
        <f t="shared" si="24"/>
        <v>0</v>
      </c>
      <c r="B292">
        <v>54508</v>
      </c>
      <c r="C292" t="s">
        <v>317</v>
      </c>
      <c r="D292">
        <v>18422801</v>
      </c>
      <c r="E292" t="s">
        <v>3</v>
      </c>
      <c r="F292">
        <v>1990</v>
      </c>
      <c r="H292">
        <v>45</v>
      </c>
      <c r="I292">
        <v>168</v>
      </c>
      <c r="J292" s="2">
        <v>44520</v>
      </c>
      <c r="K292" s="2">
        <v>44522</v>
      </c>
      <c r="L292" s="2">
        <v>2958465</v>
      </c>
      <c r="M292" s="2">
        <v>44525</v>
      </c>
      <c r="N292" t="s">
        <v>82</v>
      </c>
      <c r="O292" t="s">
        <v>83</v>
      </c>
      <c r="P292">
        <v>1</v>
      </c>
      <c r="Q292">
        <v>4.5</v>
      </c>
      <c r="R292">
        <v>0</v>
      </c>
      <c r="S292">
        <v>0</v>
      </c>
      <c r="T292">
        <v>0</v>
      </c>
      <c r="U292">
        <v>3</v>
      </c>
      <c r="V292" t="s">
        <v>2</v>
      </c>
      <c r="W292" t="s">
        <v>6</v>
      </c>
      <c r="X292">
        <v>2</v>
      </c>
      <c r="Y292" t="s">
        <v>91</v>
      </c>
      <c r="Z292">
        <v>0</v>
      </c>
      <c r="AB292">
        <v>0</v>
      </c>
      <c r="AF292">
        <v>14</v>
      </c>
      <c r="AG292" s="4">
        <v>44532</v>
      </c>
      <c r="AH292">
        <v>8</v>
      </c>
      <c r="AJ292">
        <v>8</v>
      </c>
      <c r="AK292" s="1">
        <v>0</v>
      </c>
      <c r="AL292">
        <v>2</v>
      </c>
      <c r="AN292">
        <v>3</v>
      </c>
      <c r="AO292">
        <v>0</v>
      </c>
      <c r="AP292">
        <v>0</v>
      </c>
      <c r="AQ292">
        <v>1</v>
      </c>
      <c r="AR292">
        <v>1</v>
      </c>
      <c r="AS292">
        <v>0</v>
      </c>
      <c r="AT292">
        <v>0</v>
      </c>
      <c r="AU292">
        <v>0</v>
      </c>
      <c r="AV292">
        <v>0</v>
      </c>
      <c r="AW292">
        <v>0</v>
      </c>
      <c r="AY292">
        <v>0</v>
      </c>
      <c r="BA292">
        <v>0</v>
      </c>
      <c r="BB292">
        <v>0</v>
      </c>
      <c r="BC292">
        <v>0</v>
      </c>
      <c r="BD292">
        <v>0</v>
      </c>
      <c r="BF292">
        <v>0</v>
      </c>
      <c r="BG292" s="2">
        <v>2958465</v>
      </c>
      <c r="BH292">
        <v>0</v>
      </c>
      <c r="BI292">
        <v>0</v>
      </c>
    </row>
    <row r="293" spans="1:61" hidden="1" x14ac:dyDescent="0.25">
      <c r="A293">
        <f t="shared" si="24"/>
        <v>0</v>
      </c>
      <c r="B293">
        <v>55177</v>
      </c>
      <c r="C293" t="s">
        <v>318</v>
      </c>
      <c r="D293">
        <v>18424664</v>
      </c>
      <c r="E293" t="s">
        <v>3</v>
      </c>
      <c r="F293">
        <v>1992</v>
      </c>
      <c r="H293">
        <v>42</v>
      </c>
      <c r="I293">
        <v>152</v>
      </c>
      <c r="J293" s="2">
        <v>44622</v>
      </c>
      <c r="K293" s="2">
        <v>44624</v>
      </c>
      <c r="L293" s="2">
        <v>2958465</v>
      </c>
      <c r="M293" s="2">
        <v>44627</v>
      </c>
      <c r="N293" t="s">
        <v>81</v>
      </c>
      <c r="O293" t="s">
        <v>175</v>
      </c>
      <c r="P293">
        <v>1</v>
      </c>
      <c r="Q293">
        <v>8</v>
      </c>
      <c r="R293">
        <v>0</v>
      </c>
      <c r="S293">
        <v>0</v>
      </c>
      <c r="T293">
        <v>0</v>
      </c>
      <c r="U293">
        <v>5</v>
      </c>
      <c r="V293" t="s">
        <v>2</v>
      </c>
      <c r="W293" t="s">
        <v>6</v>
      </c>
      <c r="X293">
        <v>2</v>
      </c>
      <c r="Y293" t="s">
        <v>91</v>
      </c>
      <c r="Z293">
        <v>0</v>
      </c>
      <c r="AB293">
        <v>0</v>
      </c>
      <c r="AF293">
        <v>11</v>
      </c>
      <c r="AG293" s="4">
        <v>44632</v>
      </c>
      <c r="AH293">
        <v>6</v>
      </c>
      <c r="AJ293">
        <v>4</v>
      </c>
      <c r="AK293" s="1">
        <v>0</v>
      </c>
      <c r="AL293">
        <v>2</v>
      </c>
      <c r="AN293">
        <v>0</v>
      </c>
      <c r="AO293">
        <v>0</v>
      </c>
      <c r="AP293">
        <v>0</v>
      </c>
      <c r="AQ293">
        <v>0</v>
      </c>
      <c r="AR293">
        <v>2</v>
      </c>
      <c r="AS293">
        <v>0</v>
      </c>
      <c r="AT293">
        <v>0</v>
      </c>
      <c r="AU293">
        <v>0</v>
      </c>
      <c r="AV293">
        <v>0</v>
      </c>
      <c r="AW293">
        <v>0</v>
      </c>
      <c r="AY293">
        <v>0</v>
      </c>
      <c r="BA293">
        <v>0</v>
      </c>
      <c r="BB293">
        <v>0</v>
      </c>
      <c r="BC293">
        <v>0</v>
      </c>
      <c r="BD293">
        <v>0</v>
      </c>
      <c r="BF293">
        <v>0</v>
      </c>
      <c r="BG293" s="2">
        <v>2958465</v>
      </c>
      <c r="BH293">
        <v>0</v>
      </c>
      <c r="BI293">
        <v>0</v>
      </c>
    </row>
    <row r="294" spans="1:61" hidden="1" x14ac:dyDescent="0.25">
      <c r="A294">
        <f t="shared" si="24"/>
        <v>0</v>
      </c>
      <c r="B294">
        <v>55188</v>
      </c>
      <c r="C294" t="s">
        <v>319</v>
      </c>
      <c r="D294">
        <v>18727076</v>
      </c>
      <c r="E294" t="s">
        <v>3</v>
      </c>
      <c r="F294">
        <v>1993</v>
      </c>
      <c r="H294">
        <v>57</v>
      </c>
      <c r="I294">
        <v>160</v>
      </c>
      <c r="J294" s="2">
        <v>44002</v>
      </c>
      <c r="K294" s="2">
        <v>44006</v>
      </c>
      <c r="L294" s="2">
        <v>44006</v>
      </c>
      <c r="M294" s="2">
        <v>44009</v>
      </c>
      <c r="N294" t="s">
        <v>82</v>
      </c>
      <c r="O294" t="s">
        <v>83</v>
      </c>
      <c r="P294">
        <v>1</v>
      </c>
      <c r="Q294">
        <v>6</v>
      </c>
      <c r="R294">
        <v>0</v>
      </c>
      <c r="S294">
        <v>0</v>
      </c>
      <c r="T294">
        <v>0</v>
      </c>
      <c r="U294">
        <v>6</v>
      </c>
      <c r="V294" t="s">
        <v>2</v>
      </c>
      <c r="W294" t="s">
        <v>6</v>
      </c>
      <c r="X294">
        <v>2</v>
      </c>
      <c r="Y294" t="s">
        <v>91</v>
      </c>
      <c r="Z294">
        <v>0</v>
      </c>
      <c r="AB294">
        <v>0</v>
      </c>
      <c r="AF294">
        <v>22</v>
      </c>
      <c r="AG294" s="4">
        <v>44014</v>
      </c>
      <c r="AH294">
        <v>16</v>
      </c>
      <c r="AJ294">
        <v>9</v>
      </c>
      <c r="AK294" s="1">
        <v>2</v>
      </c>
      <c r="AL294">
        <v>3</v>
      </c>
      <c r="AN294">
        <v>2</v>
      </c>
      <c r="AO294">
        <v>0</v>
      </c>
      <c r="AP294">
        <v>0</v>
      </c>
      <c r="AQ294">
        <v>0</v>
      </c>
      <c r="AR294">
        <v>6</v>
      </c>
      <c r="AS294">
        <v>0</v>
      </c>
      <c r="AT294">
        <v>0</v>
      </c>
      <c r="AU294">
        <v>0</v>
      </c>
      <c r="AV294">
        <v>0</v>
      </c>
      <c r="AW294">
        <v>0</v>
      </c>
      <c r="AY294">
        <v>0</v>
      </c>
      <c r="BA294">
        <v>0</v>
      </c>
      <c r="BB294">
        <v>0</v>
      </c>
      <c r="BC294">
        <v>0</v>
      </c>
      <c r="BD294">
        <v>0</v>
      </c>
      <c r="BF294">
        <v>0</v>
      </c>
      <c r="BG294" s="2">
        <v>2958465</v>
      </c>
      <c r="BH294">
        <v>0</v>
      </c>
      <c r="BI294">
        <v>0</v>
      </c>
    </row>
    <row r="295" spans="1:61" hidden="1" x14ac:dyDescent="0.25">
      <c r="A295">
        <f t="shared" si="24"/>
        <v>0</v>
      </c>
      <c r="B295">
        <v>55899</v>
      </c>
      <c r="C295" t="s">
        <v>321</v>
      </c>
      <c r="D295">
        <v>18422969</v>
      </c>
      <c r="E295" t="s">
        <v>3</v>
      </c>
      <c r="F295">
        <v>1989</v>
      </c>
      <c r="H295">
        <v>55</v>
      </c>
      <c r="I295">
        <v>156</v>
      </c>
      <c r="J295" s="2">
        <v>43893</v>
      </c>
      <c r="K295" s="2">
        <v>43895</v>
      </c>
      <c r="L295" s="2">
        <v>2958465</v>
      </c>
      <c r="M295" s="2">
        <v>43898</v>
      </c>
      <c r="N295" t="s">
        <v>82</v>
      </c>
      <c r="O295" t="s">
        <v>101</v>
      </c>
      <c r="P295">
        <v>1</v>
      </c>
      <c r="Q295">
        <v>5</v>
      </c>
      <c r="R295">
        <v>0</v>
      </c>
      <c r="S295">
        <v>0</v>
      </c>
      <c r="T295">
        <v>0</v>
      </c>
      <c r="U295">
        <v>1</v>
      </c>
      <c r="V295" t="s">
        <v>2</v>
      </c>
      <c r="W295" t="s">
        <v>6</v>
      </c>
      <c r="X295">
        <v>2</v>
      </c>
      <c r="Y295" t="s">
        <v>91</v>
      </c>
      <c r="Z295">
        <v>0</v>
      </c>
      <c r="AB295">
        <v>0</v>
      </c>
      <c r="AD295">
        <v>28.09</v>
      </c>
      <c r="AE295">
        <v>0.05</v>
      </c>
      <c r="AF295">
        <v>15</v>
      </c>
      <c r="AG295" s="4">
        <v>43903</v>
      </c>
      <c r="AH295">
        <v>8</v>
      </c>
      <c r="AJ295">
        <v>4</v>
      </c>
      <c r="AK295" s="1">
        <v>0</v>
      </c>
      <c r="AL295">
        <v>1</v>
      </c>
      <c r="AN295">
        <v>1</v>
      </c>
      <c r="AO295">
        <v>0</v>
      </c>
      <c r="AP295">
        <v>0</v>
      </c>
      <c r="AQ295">
        <v>0</v>
      </c>
      <c r="AR295">
        <v>0</v>
      </c>
      <c r="AS295">
        <v>2</v>
      </c>
      <c r="AT295">
        <v>0</v>
      </c>
      <c r="AU295">
        <v>0</v>
      </c>
      <c r="AV295">
        <v>0</v>
      </c>
      <c r="AW295">
        <v>0</v>
      </c>
      <c r="AX295">
        <v>546.5</v>
      </c>
      <c r="AY295">
        <v>1</v>
      </c>
      <c r="BA295">
        <v>1</v>
      </c>
      <c r="BB295">
        <v>0</v>
      </c>
      <c r="BC295">
        <v>1</v>
      </c>
      <c r="BD295">
        <v>0</v>
      </c>
      <c r="BF295">
        <v>0</v>
      </c>
      <c r="BG295" s="2">
        <v>43640</v>
      </c>
      <c r="BH295">
        <v>3.8</v>
      </c>
      <c r="BI295">
        <v>0</v>
      </c>
    </row>
    <row r="296" spans="1:61" x14ac:dyDescent="0.25">
      <c r="A296">
        <f t="shared" si="24"/>
        <v>0</v>
      </c>
      <c r="B296">
        <v>56149</v>
      </c>
      <c r="C296" t="s">
        <v>322</v>
      </c>
      <c r="D296">
        <v>17428563</v>
      </c>
      <c r="E296" t="s">
        <v>3</v>
      </c>
      <c r="F296">
        <v>1990</v>
      </c>
      <c r="G296">
        <f t="shared" ref="G296:G297" si="27">YEAR(M296)-F296+1</f>
        <v>33</v>
      </c>
      <c r="H296">
        <v>56</v>
      </c>
      <c r="I296">
        <v>160</v>
      </c>
      <c r="J296" s="2">
        <v>44571</v>
      </c>
      <c r="K296" s="2">
        <v>44572</v>
      </c>
      <c r="L296" s="2">
        <v>2958465</v>
      </c>
      <c r="M296" s="2">
        <v>44575</v>
      </c>
      <c r="N296" t="s">
        <v>82</v>
      </c>
      <c r="O296" t="s">
        <v>83</v>
      </c>
      <c r="P296">
        <v>1</v>
      </c>
      <c r="Q296">
        <v>8.5</v>
      </c>
      <c r="R296">
        <v>0</v>
      </c>
      <c r="S296">
        <v>0</v>
      </c>
      <c r="U296" t="s">
        <v>323</v>
      </c>
      <c r="V296" t="s">
        <v>2</v>
      </c>
      <c r="W296" t="s">
        <v>6</v>
      </c>
      <c r="X296">
        <v>2</v>
      </c>
      <c r="Y296" t="s">
        <v>91</v>
      </c>
      <c r="Z296">
        <v>0</v>
      </c>
      <c r="AB296">
        <v>0</v>
      </c>
      <c r="AF296">
        <v>17</v>
      </c>
      <c r="AG296" s="4">
        <v>44582</v>
      </c>
      <c r="AH296">
        <v>14</v>
      </c>
      <c r="AI296">
        <f t="shared" ref="AI296:AI297" si="28">AH296/AF296</f>
        <v>0.82352941176470584</v>
      </c>
      <c r="AJ296">
        <v>6</v>
      </c>
      <c r="AK296">
        <v>0</v>
      </c>
      <c r="AL296">
        <v>1</v>
      </c>
      <c r="AM296">
        <f>SUM(AK296:AL296)</f>
        <v>1</v>
      </c>
      <c r="AN296">
        <v>1</v>
      </c>
      <c r="AO296">
        <v>0</v>
      </c>
      <c r="AP296">
        <v>1</v>
      </c>
      <c r="AQ296">
        <v>0</v>
      </c>
      <c r="AR296">
        <v>1</v>
      </c>
      <c r="AS296">
        <v>0</v>
      </c>
      <c r="AT296">
        <v>0</v>
      </c>
      <c r="AU296">
        <v>0</v>
      </c>
      <c r="AV296">
        <v>0</v>
      </c>
      <c r="AW296">
        <v>0</v>
      </c>
      <c r="AY296">
        <v>0</v>
      </c>
      <c r="BA296">
        <v>0</v>
      </c>
      <c r="BB296">
        <v>0</v>
      </c>
      <c r="BC296">
        <v>0</v>
      </c>
      <c r="BD296">
        <v>0</v>
      </c>
      <c r="BF296">
        <v>0</v>
      </c>
      <c r="BG296" s="2">
        <v>2958465</v>
      </c>
      <c r="BH296">
        <v>0</v>
      </c>
      <c r="BI296">
        <v>0</v>
      </c>
    </row>
    <row r="297" spans="1:61" hidden="1" x14ac:dyDescent="0.25">
      <c r="A297">
        <f t="shared" si="24"/>
        <v>1</v>
      </c>
      <c r="B297">
        <v>56149</v>
      </c>
      <c r="C297" t="s">
        <v>322</v>
      </c>
      <c r="D297">
        <v>17428563</v>
      </c>
      <c r="E297" t="s">
        <v>3</v>
      </c>
      <c r="F297">
        <v>1990</v>
      </c>
      <c r="G297">
        <f t="shared" si="27"/>
        <v>33</v>
      </c>
      <c r="H297">
        <v>56</v>
      </c>
      <c r="I297">
        <v>160</v>
      </c>
      <c r="J297" s="2">
        <v>44571</v>
      </c>
      <c r="K297" s="2">
        <v>44572</v>
      </c>
      <c r="L297" s="2">
        <v>2958465</v>
      </c>
      <c r="M297" s="2">
        <v>44575</v>
      </c>
      <c r="N297" t="s">
        <v>82</v>
      </c>
      <c r="O297" t="s">
        <v>83</v>
      </c>
      <c r="P297">
        <v>1</v>
      </c>
      <c r="Q297">
        <v>8.5</v>
      </c>
      <c r="R297">
        <v>0</v>
      </c>
      <c r="S297">
        <v>0</v>
      </c>
      <c r="T297">
        <v>0</v>
      </c>
      <c r="U297">
        <v>5</v>
      </c>
      <c r="V297" t="s">
        <v>2</v>
      </c>
      <c r="W297" t="s">
        <v>6</v>
      </c>
      <c r="X297">
        <v>2</v>
      </c>
      <c r="Y297" t="s">
        <v>91</v>
      </c>
      <c r="Z297">
        <v>0</v>
      </c>
      <c r="AB297">
        <v>0</v>
      </c>
      <c r="AF297">
        <v>17</v>
      </c>
      <c r="AG297" s="4">
        <v>44582</v>
      </c>
      <c r="AH297">
        <v>14</v>
      </c>
      <c r="AI297">
        <f t="shared" si="28"/>
        <v>0.82352941176470584</v>
      </c>
      <c r="AJ297">
        <v>6</v>
      </c>
      <c r="AK297">
        <v>0</v>
      </c>
      <c r="AL297">
        <v>1</v>
      </c>
      <c r="AM297">
        <f>SUM(AK297:AL297)</f>
        <v>1</v>
      </c>
      <c r="AN297">
        <v>1</v>
      </c>
      <c r="AO297">
        <v>0</v>
      </c>
      <c r="AP297">
        <v>1</v>
      </c>
      <c r="AQ297">
        <v>0</v>
      </c>
      <c r="AR297">
        <v>1</v>
      </c>
      <c r="AS297">
        <v>0</v>
      </c>
      <c r="AT297">
        <v>0</v>
      </c>
      <c r="AU297">
        <v>0</v>
      </c>
      <c r="AV297">
        <v>0</v>
      </c>
      <c r="AW297">
        <v>0</v>
      </c>
      <c r="AY297">
        <v>0</v>
      </c>
      <c r="BA297">
        <v>0</v>
      </c>
      <c r="BB297">
        <v>0</v>
      </c>
      <c r="BC297">
        <v>0</v>
      </c>
      <c r="BD297">
        <v>0</v>
      </c>
      <c r="BF297">
        <v>0</v>
      </c>
      <c r="BG297" s="2">
        <v>2958465</v>
      </c>
      <c r="BH297">
        <v>0</v>
      </c>
      <c r="BI297">
        <v>0</v>
      </c>
    </row>
    <row r="298" spans="1:61" hidden="1" x14ac:dyDescent="0.25">
      <c r="A298">
        <f t="shared" si="24"/>
        <v>0</v>
      </c>
      <c r="B298">
        <v>56234</v>
      </c>
      <c r="C298" t="s">
        <v>324</v>
      </c>
      <c r="D298">
        <v>19419781</v>
      </c>
      <c r="E298" t="s">
        <v>3</v>
      </c>
      <c r="F298">
        <v>1989</v>
      </c>
      <c r="H298">
        <v>47</v>
      </c>
      <c r="I298">
        <v>150</v>
      </c>
      <c r="J298" s="2">
        <v>43780</v>
      </c>
      <c r="K298" s="2">
        <v>43782</v>
      </c>
      <c r="L298" s="2">
        <v>2958465</v>
      </c>
      <c r="M298" s="2">
        <v>43785</v>
      </c>
      <c r="N298" t="s">
        <v>82</v>
      </c>
      <c r="O298" t="s">
        <v>101</v>
      </c>
      <c r="P298">
        <v>1</v>
      </c>
      <c r="Q298">
        <v>5.5</v>
      </c>
      <c r="R298">
        <v>0</v>
      </c>
      <c r="S298">
        <v>0</v>
      </c>
      <c r="T298">
        <v>10</v>
      </c>
      <c r="U298">
        <v>6</v>
      </c>
      <c r="V298" t="s">
        <v>2</v>
      </c>
      <c r="W298" t="s">
        <v>6</v>
      </c>
      <c r="X298">
        <v>2</v>
      </c>
      <c r="Y298" t="s">
        <v>91</v>
      </c>
      <c r="Z298">
        <v>0</v>
      </c>
      <c r="AB298">
        <v>0</v>
      </c>
      <c r="AD298">
        <v>39.19</v>
      </c>
      <c r="AE298">
        <v>0.11899999999999999</v>
      </c>
      <c r="AF298">
        <v>7</v>
      </c>
      <c r="AG298" s="4">
        <v>43790</v>
      </c>
      <c r="AH298">
        <v>7</v>
      </c>
      <c r="AJ298">
        <v>5</v>
      </c>
      <c r="AK298" s="1">
        <v>0</v>
      </c>
      <c r="AL298">
        <v>3</v>
      </c>
      <c r="AN298">
        <v>0</v>
      </c>
      <c r="AO298">
        <v>0</v>
      </c>
      <c r="AP298">
        <v>0</v>
      </c>
      <c r="AQ298">
        <v>0</v>
      </c>
      <c r="AR298">
        <v>3</v>
      </c>
      <c r="AS298">
        <v>0</v>
      </c>
      <c r="AT298">
        <v>0</v>
      </c>
      <c r="AU298">
        <v>0</v>
      </c>
      <c r="AV298">
        <v>0</v>
      </c>
      <c r="AW298">
        <v>0</v>
      </c>
      <c r="AY298">
        <v>0</v>
      </c>
      <c r="BA298">
        <v>0</v>
      </c>
      <c r="BB298">
        <v>0</v>
      </c>
      <c r="BC298">
        <v>0</v>
      </c>
      <c r="BD298">
        <v>0</v>
      </c>
      <c r="BF298">
        <v>0</v>
      </c>
      <c r="BG298" s="2">
        <v>2958465</v>
      </c>
      <c r="BH298">
        <v>0</v>
      </c>
      <c r="BI298">
        <v>0</v>
      </c>
    </row>
    <row r="299" spans="1:61" hidden="1" x14ac:dyDescent="0.25">
      <c r="A299">
        <f t="shared" si="24"/>
        <v>0</v>
      </c>
      <c r="B299">
        <v>57235</v>
      </c>
      <c r="C299" t="s">
        <v>327</v>
      </c>
      <c r="D299">
        <v>18423661</v>
      </c>
      <c r="E299" t="s">
        <v>3</v>
      </c>
      <c r="F299">
        <v>1995</v>
      </c>
      <c r="H299">
        <v>70</v>
      </c>
      <c r="I299">
        <v>162</v>
      </c>
      <c r="J299" s="2">
        <v>43959</v>
      </c>
      <c r="K299" s="2">
        <v>43964</v>
      </c>
      <c r="L299" s="2">
        <v>43966</v>
      </c>
      <c r="M299" s="2">
        <v>43968</v>
      </c>
      <c r="N299" t="s">
        <v>90</v>
      </c>
      <c r="O299" t="s">
        <v>83</v>
      </c>
      <c r="P299">
        <v>1</v>
      </c>
      <c r="Q299" t="s">
        <v>328</v>
      </c>
      <c r="R299">
        <v>0</v>
      </c>
      <c r="S299">
        <v>0</v>
      </c>
      <c r="T299">
        <v>0</v>
      </c>
      <c r="U299">
        <v>2</v>
      </c>
      <c r="V299" t="s">
        <v>2</v>
      </c>
      <c r="W299" t="s">
        <v>6</v>
      </c>
      <c r="X299">
        <v>2</v>
      </c>
      <c r="Y299" t="s">
        <v>91</v>
      </c>
      <c r="Z299">
        <v>0</v>
      </c>
      <c r="AB299">
        <v>0</v>
      </c>
      <c r="AF299">
        <v>8</v>
      </c>
      <c r="AG299" s="4">
        <v>43971</v>
      </c>
      <c r="AH299">
        <v>4</v>
      </c>
      <c r="AJ299">
        <v>2</v>
      </c>
      <c r="AK299" s="1">
        <v>0</v>
      </c>
      <c r="AL299">
        <v>0</v>
      </c>
      <c r="AN299">
        <v>0</v>
      </c>
      <c r="AO299">
        <v>0</v>
      </c>
      <c r="AP299">
        <v>0</v>
      </c>
      <c r="AQ299">
        <v>0</v>
      </c>
      <c r="AR299">
        <v>3</v>
      </c>
      <c r="AS299">
        <v>0</v>
      </c>
      <c r="AT299">
        <v>0</v>
      </c>
      <c r="AU299">
        <v>0</v>
      </c>
      <c r="AV299">
        <v>0</v>
      </c>
      <c r="AW299">
        <v>0</v>
      </c>
      <c r="AY299">
        <v>0</v>
      </c>
      <c r="BA299">
        <v>0</v>
      </c>
      <c r="BB299">
        <v>0</v>
      </c>
      <c r="BC299">
        <v>0</v>
      </c>
      <c r="BD299">
        <v>0</v>
      </c>
      <c r="BF299">
        <v>0</v>
      </c>
      <c r="BG299" s="2">
        <v>2958465</v>
      </c>
      <c r="BH299">
        <v>0</v>
      </c>
      <c r="BI299">
        <v>0</v>
      </c>
    </row>
    <row r="300" spans="1:61" x14ac:dyDescent="0.25">
      <c r="A300">
        <f t="shared" si="24"/>
        <v>0</v>
      </c>
      <c r="B300">
        <v>58928</v>
      </c>
      <c r="C300" t="s">
        <v>331</v>
      </c>
      <c r="D300">
        <v>17428144</v>
      </c>
      <c r="E300" t="s">
        <v>3</v>
      </c>
      <c r="F300">
        <v>1991</v>
      </c>
      <c r="G300">
        <f t="shared" ref="G300:G301" si="29">YEAR(M300)-F300+1</f>
        <v>30</v>
      </c>
      <c r="H300">
        <v>54</v>
      </c>
      <c r="I300">
        <v>164</v>
      </c>
      <c r="J300" s="2">
        <v>44060</v>
      </c>
      <c r="K300" s="2">
        <v>44062</v>
      </c>
      <c r="L300" s="2">
        <v>44062</v>
      </c>
      <c r="M300" s="2">
        <v>44065</v>
      </c>
      <c r="N300" t="s">
        <v>81</v>
      </c>
      <c r="O300" t="s">
        <v>83</v>
      </c>
      <c r="P300">
        <v>4</v>
      </c>
      <c r="Q300">
        <v>6</v>
      </c>
      <c r="R300">
        <v>0</v>
      </c>
      <c r="S300">
        <v>0</v>
      </c>
      <c r="T300">
        <v>0</v>
      </c>
      <c r="U300">
        <v>5</v>
      </c>
      <c r="V300" t="s">
        <v>2</v>
      </c>
      <c r="W300" t="s">
        <v>6</v>
      </c>
      <c r="X300">
        <v>2</v>
      </c>
      <c r="Y300" t="s">
        <v>91</v>
      </c>
      <c r="Z300">
        <v>0</v>
      </c>
      <c r="AB300">
        <v>0</v>
      </c>
      <c r="AF300">
        <v>15</v>
      </c>
      <c r="AG300" s="4">
        <v>44071</v>
      </c>
      <c r="AH300">
        <v>6</v>
      </c>
      <c r="AI300">
        <f t="shared" ref="AI300:AI301" si="30">AH300/AF300</f>
        <v>0.4</v>
      </c>
      <c r="AJ300">
        <v>2</v>
      </c>
      <c r="AK300">
        <v>0</v>
      </c>
      <c r="AL300">
        <v>0</v>
      </c>
      <c r="AM300">
        <f>SUM(AK300:AL300)</f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Y300">
        <v>0</v>
      </c>
      <c r="BA300">
        <v>0</v>
      </c>
      <c r="BB300">
        <v>0</v>
      </c>
      <c r="BC300">
        <v>0</v>
      </c>
      <c r="BD300">
        <v>0</v>
      </c>
      <c r="BF300">
        <v>0</v>
      </c>
      <c r="BG300" s="2">
        <v>2958465</v>
      </c>
      <c r="BH300">
        <v>0</v>
      </c>
      <c r="BI300">
        <v>0</v>
      </c>
    </row>
    <row r="301" spans="1:61" hidden="1" x14ac:dyDescent="0.25">
      <c r="A301">
        <f t="shared" si="24"/>
        <v>1</v>
      </c>
      <c r="B301">
        <v>58928</v>
      </c>
      <c r="C301" t="s">
        <v>331</v>
      </c>
      <c r="D301">
        <v>17428144</v>
      </c>
      <c r="E301" t="s">
        <v>3</v>
      </c>
      <c r="F301">
        <v>1991</v>
      </c>
      <c r="G301">
        <f t="shared" si="29"/>
        <v>30</v>
      </c>
      <c r="H301">
        <v>54</v>
      </c>
      <c r="I301">
        <v>164</v>
      </c>
      <c r="J301" s="2">
        <v>44060</v>
      </c>
      <c r="K301" s="2">
        <v>44062</v>
      </c>
      <c r="L301" s="2">
        <v>44062</v>
      </c>
      <c r="M301" s="2">
        <v>44065</v>
      </c>
      <c r="N301" t="s">
        <v>81</v>
      </c>
      <c r="O301" t="s">
        <v>83</v>
      </c>
      <c r="P301">
        <v>4</v>
      </c>
      <c r="Q301">
        <v>6</v>
      </c>
      <c r="R301">
        <v>0</v>
      </c>
      <c r="S301">
        <v>0</v>
      </c>
      <c r="T301">
        <v>1001</v>
      </c>
      <c r="V301" t="s">
        <v>2</v>
      </c>
      <c r="W301" t="s">
        <v>6</v>
      </c>
      <c r="X301">
        <v>2</v>
      </c>
      <c r="Y301" t="s">
        <v>91</v>
      </c>
      <c r="Z301">
        <v>0</v>
      </c>
      <c r="AB301">
        <v>0</v>
      </c>
      <c r="AF301">
        <v>15</v>
      </c>
      <c r="AG301" s="4">
        <v>44071</v>
      </c>
      <c r="AH301">
        <v>6</v>
      </c>
      <c r="AI301">
        <f t="shared" si="30"/>
        <v>0.4</v>
      </c>
      <c r="AJ301">
        <v>2</v>
      </c>
      <c r="AK301">
        <v>0</v>
      </c>
      <c r="AL301">
        <v>0</v>
      </c>
      <c r="AM301">
        <f>SUM(AK301:AL301)</f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Y301">
        <v>0</v>
      </c>
      <c r="BA301">
        <v>0</v>
      </c>
      <c r="BB301">
        <v>0</v>
      </c>
      <c r="BC301">
        <v>0</v>
      </c>
      <c r="BD301">
        <v>0</v>
      </c>
      <c r="BF301">
        <v>0</v>
      </c>
      <c r="BG301" s="2">
        <v>2958465</v>
      </c>
      <c r="BH301">
        <v>0</v>
      </c>
      <c r="BI301">
        <v>0</v>
      </c>
    </row>
    <row r="302" spans="1:61" hidden="1" x14ac:dyDescent="0.25">
      <c r="A302">
        <f t="shared" si="24"/>
        <v>0</v>
      </c>
      <c r="B302">
        <v>59085</v>
      </c>
      <c r="C302" t="s">
        <v>332</v>
      </c>
      <c r="D302">
        <v>18426760</v>
      </c>
      <c r="E302" t="s">
        <v>3</v>
      </c>
      <c r="F302">
        <v>1989</v>
      </c>
      <c r="H302">
        <v>49</v>
      </c>
      <c r="I302">
        <v>153</v>
      </c>
      <c r="J302" s="2">
        <v>43801</v>
      </c>
      <c r="K302" s="2">
        <v>43803</v>
      </c>
      <c r="L302" s="2">
        <v>2958465</v>
      </c>
      <c r="M302" s="2">
        <v>43806</v>
      </c>
      <c r="N302" t="s">
        <v>82</v>
      </c>
      <c r="O302" t="s">
        <v>83</v>
      </c>
      <c r="P302">
        <v>1</v>
      </c>
      <c r="Q302">
        <v>5</v>
      </c>
      <c r="R302">
        <v>0</v>
      </c>
      <c r="S302">
        <v>0</v>
      </c>
      <c r="T302">
        <v>0</v>
      </c>
      <c r="U302" t="s">
        <v>333</v>
      </c>
      <c r="V302" t="s">
        <v>2</v>
      </c>
      <c r="W302" t="s">
        <v>6</v>
      </c>
      <c r="X302">
        <v>2</v>
      </c>
      <c r="Y302" t="s">
        <v>91</v>
      </c>
      <c r="Z302">
        <v>0</v>
      </c>
      <c r="AB302">
        <v>0</v>
      </c>
      <c r="AD302">
        <v>55.69</v>
      </c>
      <c r="AE302">
        <v>0.41399999999999998</v>
      </c>
      <c r="AF302">
        <v>19</v>
      </c>
      <c r="AG302" s="4">
        <v>43811</v>
      </c>
      <c r="AH302">
        <v>12</v>
      </c>
      <c r="AJ302">
        <v>9</v>
      </c>
      <c r="AK302" s="1">
        <v>0</v>
      </c>
      <c r="AL302">
        <v>2</v>
      </c>
      <c r="AN302">
        <v>4</v>
      </c>
      <c r="AO302">
        <v>0</v>
      </c>
      <c r="AP302">
        <v>0</v>
      </c>
      <c r="AQ302">
        <v>0</v>
      </c>
      <c r="AR302">
        <v>6</v>
      </c>
      <c r="AS302">
        <v>0</v>
      </c>
      <c r="AT302">
        <v>0</v>
      </c>
      <c r="AU302">
        <v>0</v>
      </c>
      <c r="AV302">
        <v>0</v>
      </c>
      <c r="AW302">
        <v>0</v>
      </c>
      <c r="AY302">
        <v>0</v>
      </c>
      <c r="BA302">
        <v>0</v>
      </c>
      <c r="BB302">
        <v>0</v>
      </c>
      <c r="BC302">
        <v>0</v>
      </c>
      <c r="BD302">
        <v>0</v>
      </c>
      <c r="BF302">
        <v>0</v>
      </c>
      <c r="BG302" s="2">
        <v>2958465</v>
      </c>
      <c r="BH302">
        <v>0</v>
      </c>
      <c r="BI302">
        <v>0</v>
      </c>
    </row>
    <row r="303" spans="1:61" hidden="1" x14ac:dyDescent="0.25">
      <c r="A303">
        <f t="shared" si="24"/>
        <v>0</v>
      </c>
      <c r="B303">
        <v>60482</v>
      </c>
      <c r="C303" t="s">
        <v>334</v>
      </c>
      <c r="D303">
        <v>17432942</v>
      </c>
      <c r="E303" t="s">
        <v>3</v>
      </c>
      <c r="F303">
        <v>1991</v>
      </c>
      <c r="H303">
        <v>50</v>
      </c>
      <c r="I303">
        <v>151</v>
      </c>
      <c r="J303" s="2">
        <v>44284</v>
      </c>
      <c r="K303" s="2">
        <v>44290</v>
      </c>
      <c r="L303" s="2">
        <v>2958465</v>
      </c>
      <c r="M303" s="2">
        <v>44293</v>
      </c>
      <c r="N303" t="s">
        <v>82</v>
      </c>
      <c r="O303" t="s">
        <v>106</v>
      </c>
      <c r="P303">
        <v>1</v>
      </c>
      <c r="Q303">
        <v>7</v>
      </c>
      <c r="R303">
        <v>0</v>
      </c>
      <c r="S303">
        <v>0</v>
      </c>
      <c r="T303">
        <v>10</v>
      </c>
      <c r="U303">
        <v>3</v>
      </c>
      <c r="V303" t="s">
        <v>2</v>
      </c>
      <c r="W303" t="s">
        <v>5</v>
      </c>
      <c r="X303">
        <v>2</v>
      </c>
      <c r="Y303" t="s">
        <v>91</v>
      </c>
      <c r="Z303">
        <v>0</v>
      </c>
      <c r="AB303">
        <v>0</v>
      </c>
      <c r="AD303">
        <v>24.25</v>
      </c>
      <c r="AE303">
        <v>0.05</v>
      </c>
      <c r="AF303">
        <v>38</v>
      </c>
      <c r="AG303" s="4">
        <v>44300</v>
      </c>
      <c r="AH303">
        <v>28</v>
      </c>
      <c r="AJ303">
        <v>24</v>
      </c>
      <c r="AK303" s="1">
        <v>2</v>
      </c>
      <c r="AL303">
        <v>13</v>
      </c>
      <c r="AN303">
        <v>4</v>
      </c>
      <c r="AO303">
        <v>1</v>
      </c>
      <c r="AP303">
        <v>4</v>
      </c>
      <c r="AQ303">
        <v>3</v>
      </c>
      <c r="AR303">
        <v>8</v>
      </c>
      <c r="AS303">
        <v>0</v>
      </c>
      <c r="AT303">
        <v>0</v>
      </c>
      <c r="AU303">
        <v>0</v>
      </c>
      <c r="AV303">
        <v>0</v>
      </c>
      <c r="AW303">
        <v>0</v>
      </c>
      <c r="AY303">
        <v>0</v>
      </c>
      <c r="BA303">
        <v>0</v>
      </c>
      <c r="BB303">
        <v>0</v>
      </c>
      <c r="BC303">
        <v>0</v>
      </c>
      <c r="BD303">
        <v>0</v>
      </c>
      <c r="BF303">
        <v>0</v>
      </c>
      <c r="BG303" s="2">
        <v>2958465</v>
      </c>
      <c r="BH303">
        <v>0</v>
      </c>
      <c r="BI303">
        <v>0</v>
      </c>
    </row>
    <row r="304" spans="1:61" hidden="1" x14ac:dyDescent="0.25">
      <c r="A304">
        <f t="shared" si="24"/>
        <v>0</v>
      </c>
      <c r="B304">
        <v>60504</v>
      </c>
      <c r="C304" t="s">
        <v>335</v>
      </c>
      <c r="D304">
        <v>17430303</v>
      </c>
      <c r="E304" t="s">
        <v>3</v>
      </c>
      <c r="F304">
        <v>1992</v>
      </c>
      <c r="H304">
        <v>62</v>
      </c>
      <c r="I304">
        <v>155</v>
      </c>
      <c r="J304" s="2">
        <v>44255</v>
      </c>
      <c r="K304" s="2">
        <v>44261</v>
      </c>
      <c r="L304" s="2">
        <v>44264</v>
      </c>
      <c r="M304" s="2">
        <v>44266</v>
      </c>
      <c r="N304" t="s">
        <v>82</v>
      </c>
      <c r="O304" t="s">
        <v>85</v>
      </c>
      <c r="P304">
        <v>1</v>
      </c>
      <c r="Q304">
        <v>7.5</v>
      </c>
      <c r="R304">
        <v>0</v>
      </c>
      <c r="S304">
        <v>0</v>
      </c>
      <c r="T304">
        <v>0</v>
      </c>
      <c r="U304">
        <v>3</v>
      </c>
      <c r="V304" t="s">
        <v>2</v>
      </c>
      <c r="W304" t="s">
        <v>7</v>
      </c>
      <c r="X304">
        <v>3</v>
      </c>
      <c r="Y304" t="s">
        <v>91</v>
      </c>
      <c r="Z304">
        <v>0</v>
      </c>
      <c r="AB304">
        <v>0</v>
      </c>
      <c r="AD304">
        <v>49.03</v>
      </c>
      <c r="AE304">
        <v>0.05</v>
      </c>
      <c r="AF304">
        <v>9</v>
      </c>
      <c r="AG304" s="4">
        <v>44273</v>
      </c>
      <c r="AH304">
        <v>6</v>
      </c>
      <c r="AJ304">
        <v>1</v>
      </c>
      <c r="AK304" s="1">
        <v>0</v>
      </c>
      <c r="AL304">
        <v>2</v>
      </c>
      <c r="AN304">
        <v>1</v>
      </c>
      <c r="AO304">
        <v>0</v>
      </c>
      <c r="AP304">
        <v>0</v>
      </c>
      <c r="AQ304">
        <v>0</v>
      </c>
      <c r="AR304">
        <v>4</v>
      </c>
      <c r="AS304">
        <v>0</v>
      </c>
      <c r="AT304">
        <v>0</v>
      </c>
      <c r="AU304">
        <v>0</v>
      </c>
      <c r="AV304">
        <v>0</v>
      </c>
      <c r="AW304">
        <v>0</v>
      </c>
      <c r="AY304">
        <v>0</v>
      </c>
      <c r="BA304">
        <v>0</v>
      </c>
      <c r="BB304">
        <v>0</v>
      </c>
      <c r="BC304">
        <v>0</v>
      </c>
      <c r="BD304">
        <v>0</v>
      </c>
      <c r="BF304">
        <v>0</v>
      </c>
      <c r="BG304" s="2">
        <v>2958465</v>
      </c>
      <c r="BH304">
        <v>0</v>
      </c>
      <c r="BI304">
        <v>0</v>
      </c>
    </row>
    <row r="305" spans="1:61" hidden="1" x14ac:dyDescent="0.25">
      <c r="A305">
        <f t="shared" si="24"/>
        <v>0</v>
      </c>
      <c r="B305">
        <v>62018</v>
      </c>
      <c r="C305" t="s">
        <v>337</v>
      </c>
      <c r="D305">
        <v>17431171</v>
      </c>
      <c r="E305" t="s">
        <v>3</v>
      </c>
      <c r="F305">
        <v>1994</v>
      </c>
      <c r="H305">
        <v>55</v>
      </c>
      <c r="I305">
        <v>164</v>
      </c>
      <c r="J305" s="2">
        <v>44804</v>
      </c>
      <c r="K305" s="2">
        <v>44805</v>
      </c>
      <c r="L305" s="2">
        <v>2958465</v>
      </c>
      <c r="M305" s="2">
        <v>44808</v>
      </c>
      <c r="N305" t="s">
        <v>82</v>
      </c>
      <c r="O305" t="s">
        <v>83</v>
      </c>
      <c r="P305">
        <v>1</v>
      </c>
      <c r="Q305">
        <v>12</v>
      </c>
      <c r="R305">
        <v>0</v>
      </c>
      <c r="S305">
        <v>0</v>
      </c>
      <c r="T305">
        <v>0</v>
      </c>
      <c r="U305">
        <v>7</v>
      </c>
      <c r="V305" t="s">
        <v>2</v>
      </c>
      <c r="W305" t="s">
        <v>11</v>
      </c>
      <c r="X305">
        <v>2</v>
      </c>
      <c r="Y305" t="s">
        <v>91</v>
      </c>
      <c r="Z305">
        <v>0</v>
      </c>
      <c r="AB305">
        <v>0</v>
      </c>
      <c r="AF305">
        <v>22</v>
      </c>
      <c r="AG305" s="4">
        <v>44815</v>
      </c>
      <c r="AH305">
        <v>18</v>
      </c>
      <c r="AJ305">
        <v>15</v>
      </c>
      <c r="AK305" s="1">
        <v>0</v>
      </c>
      <c r="AL305">
        <v>6</v>
      </c>
      <c r="AN305">
        <v>3</v>
      </c>
      <c r="AO305">
        <v>0</v>
      </c>
      <c r="AP305">
        <v>2</v>
      </c>
      <c r="AQ305">
        <v>3</v>
      </c>
      <c r="AR305">
        <v>5</v>
      </c>
      <c r="AS305">
        <v>0</v>
      </c>
      <c r="AT305">
        <v>0</v>
      </c>
      <c r="AU305">
        <v>0</v>
      </c>
      <c r="AV305">
        <v>0</v>
      </c>
      <c r="AW305">
        <v>0</v>
      </c>
      <c r="AY305">
        <v>0</v>
      </c>
      <c r="BA305">
        <v>0</v>
      </c>
      <c r="BB305">
        <v>0</v>
      </c>
      <c r="BC305">
        <v>0</v>
      </c>
      <c r="BD305">
        <v>0</v>
      </c>
      <c r="BF305">
        <v>0</v>
      </c>
      <c r="BG305" s="2">
        <v>2958465</v>
      </c>
      <c r="BH305">
        <v>0</v>
      </c>
      <c r="BI305">
        <v>0</v>
      </c>
    </row>
    <row r="306" spans="1:61" hidden="1" x14ac:dyDescent="0.25">
      <c r="A306">
        <f t="shared" si="24"/>
        <v>0</v>
      </c>
      <c r="B306">
        <v>110289</v>
      </c>
      <c r="C306" t="s">
        <v>338</v>
      </c>
      <c r="D306">
        <v>18409671</v>
      </c>
      <c r="E306" t="s">
        <v>3</v>
      </c>
      <c r="F306">
        <v>1989</v>
      </c>
      <c r="H306">
        <v>60</v>
      </c>
      <c r="I306">
        <v>165</v>
      </c>
      <c r="J306" s="2">
        <v>43748</v>
      </c>
      <c r="K306" s="2">
        <v>43749</v>
      </c>
      <c r="L306" s="2">
        <v>43750</v>
      </c>
      <c r="M306" s="2">
        <v>43752</v>
      </c>
      <c r="N306" t="s">
        <v>90</v>
      </c>
      <c r="O306" t="s">
        <v>106</v>
      </c>
      <c r="P306">
        <v>1</v>
      </c>
      <c r="R306">
        <v>0</v>
      </c>
      <c r="S306">
        <v>0</v>
      </c>
      <c r="T306">
        <v>10</v>
      </c>
      <c r="U306">
        <v>2</v>
      </c>
      <c r="V306" t="s">
        <v>6</v>
      </c>
      <c r="W306" t="s">
        <v>23</v>
      </c>
      <c r="X306">
        <v>2</v>
      </c>
      <c r="Y306" t="s">
        <v>91</v>
      </c>
      <c r="Z306">
        <v>0</v>
      </c>
      <c r="AB306">
        <v>0</v>
      </c>
      <c r="AF306">
        <v>2</v>
      </c>
      <c r="AG306" s="4">
        <v>43757</v>
      </c>
      <c r="AH306">
        <v>2</v>
      </c>
      <c r="AJ306">
        <v>2</v>
      </c>
      <c r="AK306" s="1">
        <v>1</v>
      </c>
      <c r="AL306">
        <v>0</v>
      </c>
      <c r="AN306">
        <v>0</v>
      </c>
      <c r="AO306">
        <v>0</v>
      </c>
      <c r="AP306">
        <v>0</v>
      </c>
      <c r="AQ306">
        <v>0</v>
      </c>
      <c r="AR306">
        <v>1</v>
      </c>
      <c r="AS306">
        <v>0</v>
      </c>
      <c r="AT306">
        <v>0</v>
      </c>
      <c r="AU306">
        <v>0</v>
      </c>
      <c r="AV306">
        <v>0</v>
      </c>
      <c r="AW306">
        <v>0</v>
      </c>
      <c r="AY306">
        <v>0</v>
      </c>
      <c r="BA306">
        <v>0</v>
      </c>
      <c r="BB306">
        <v>0</v>
      </c>
      <c r="BC306">
        <v>0</v>
      </c>
      <c r="BD306">
        <v>0</v>
      </c>
      <c r="BF306">
        <v>0</v>
      </c>
      <c r="BG306" s="2">
        <v>2958465</v>
      </c>
      <c r="BH306">
        <v>0</v>
      </c>
      <c r="BI306">
        <v>0</v>
      </c>
    </row>
    <row r="307" spans="1:61" x14ac:dyDescent="0.25">
      <c r="A307">
        <f t="shared" si="24"/>
        <v>0</v>
      </c>
      <c r="B307">
        <v>110844</v>
      </c>
      <c r="C307" t="s">
        <v>339</v>
      </c>
      <c r="D307">
        <v>19036076</v>
      </c>
      <c r="E307" t="s">
        <v>3</v>
      </c>
      <c r="F307">
        <v>1994</v>
      </c>
      <c r="G307">
        <f t="shared" ref="G307:G308" si="31">YEAR(M307)-F307+1</f>
        <v>26</v>
      </c>
      <c r="H307">
        <v>54</v>
      </c>
      <c r="I307">
        <v>163</v>
      </c>
      <c r="J307" s="2">
        <v>43745</v>
      </c>
      <c r="K307" s="2">
        <v>43746</v>
      </c>
      <c r="L307" s="2">
        <v>2958465</v>
      </c>
      <c r="M307" s="2">
        <v>43749</v>
      </c>
      <c r="N307" t="s">
        <v>82</v>
      </c>
      <c r="O307" t="s">
        <v>85</v>
      </c>
      <c r="P307">
        <v>1</v>
      </c>
      <c r="Q307">
        <v>6</v>
      </c>
      <c r="R307">
        <v>0</v>
      </c>
      <c r="S307">
        <v>0</v>
      </c>
      <c r="V307" t="s">
        <v>2</v>
      </c>
      <c r="W307" t="s">
        <v>7</v>
      </c>
      <c r="X307">
        <v>2</v>
      </c>
      <c r="Y307" t="s">
        <v>91</v>
      </c>
      <c r="Z307">
        <v>0</v>
      </c>
      <c r="AB307">
        <v>0</v>
      </c>
      <c r="AF307">
        <v>14</v>
      </c>
      <c r="AG307" s="4">
        <v>43755</v>
      </c>
      <c r="AH307">
        <v>8</v>
      </c>
      <c r="AI307">
        <f t="shared" ref="AI307:AI308" si="32">AH307/AF307</f>
        <v>0.5714285714285714</v>
      </c>
      <c r="AJ307">
        <v>3</v>
      </c>
      <c r="AK307">
        <v>0</v>
      </c>
      <c r="AL307">
        <v>3</v>
      </c>
      <c r="AM307">
        <f>SUM(AK307:AL307)</f>
        <v>3</v>
      </c>
      <c r="AN307">
        <v>0</v>
      </c>
      <c r="AO307">
        <v>0</v>
      </c>
      <c r="AP307">
        <v>0</v>
      </c>
      <c r="AQ307">
        <v>0</v>
      </c>
      <c r="AR307">
        <v>5</v>
      </c>
      <c r="AS307">
        <v>0</v>
      </c>
      <c r="AT307">
        <v>0</v>
      </c>
      <c r="AU307">
        <v>0</v>
      </c>
      <c r="AV307">
        <v>0</v>
      </c>
      <c r="AW307">
        <v>0</v>
      </c>
      <c r="AY307">
        <v>0</v>
      </c>
      <c r="BA307">
        <v>0</v>
      </c>
      <c r="BB307">
        <v>0</v>
      </c>
      <c r="BC307">
        <v>0</v>
      </c>
      <c r="BD307">
        <v>0</v>
      </c>
      <c r="BF307">
        <v>0</v>
      </c>
      <c r="BG307" s="2">
        <v>2958465</v>
      </c>
      <c r="BH307">
        <v>0</v>
      </c>
      <c r="BI307">
        <v>0</v>
      </c>
    </row>
    <row r="308" spans="1:61" hidden="1" x14ac:dyDescent="0.25">
      <c r="A308">
        <f t="shared" si="24"/>
        <v>1</v>
      </c>
      <c r="B308">
        <v>110844</v>
      </c>
      <c r="C308" t="s">
        <v>339</v>
      </c>
      <c r="D308">
        <v>19036076</v>
      </c>
      <c r="E308" t="s">
        <v>3</v>
      </c>
      <c r="F308">
        <v>1994</v>
      </c>
      <c r="G308">
        <f t="shared" si="31"/>
        <v>26</v>
      </c>
      <c r="H308">
        <v>54</v>
      </c>
      <c r="I308">
        <v>163</v>
      </c>
      <c r="J308" s="2">
        <v>43745</v>
      </c>
      <c r="K308" s="2">
        <v>43746</v>
      </c>
      <c r="L308" s="2">
        <v>2958465</v>
      </c>
      <c r="M308" s="2">
        <v>43749</v>
      </c>
      <c r="N308" t="s">
        <v>82</v>
      </c>
      <c r="O308" t="s">
        <v>85</v>
      </c>
      <c r="P308">
        <v>1</v>
      </c>
      <c r="Q308">
        <v>6</v>
      </c>
      <c r="R308">
        <v>0</v>
      </c>
      <c r="S308">
        <v>0</v>
      </c>
      <c r="T308">
        <v>0</v>
      </c>
      <c r="U308">
        <v>2</v>
      </c>
      <c r="V308" t="s">
        <v>2</v>
      </c>
      <c r="W308" t="s">
        <v>7</v>
      </c>
      <c r="X308">
        <v>2</v>
      </c>
      <c r="Y308" t="s">
        <v>91</v>
      </c>
      <c r="Z308">
        <v>0</v>
      </c>
      <c r="AB308">
        <v>0</v>
      </c>
      <c r="AF308">
        <v>14</v>
      </c>
      <c r="AG308" s="4">
        <v>43755</v>
      </c>
      <c r="AH308">
        <v>8</v>
      </c>
      <c r="AI308">
        <f t="shared" si="32"/>
        <v>0.5714285714285714</v>
      </c>
      <c r="AJ308">
        <v>3</v>
      </c>
      <c r="AK308">
        <v>0</v>
      </c>
      <c r="AL308">
        <v>3</v>
      </c>
      <c r="AM308">
        <f>SUM(AK308:AL308)</f>
        <v>3</v>
      </c>
      <c r="AN308">
        <v>0</v>
      </c>
      <c r="AO308">
        <v>0</v>
      </c>
      <c r="AP308">
        <v>0</v>
      </c>
      <c r="AQ308">
        <v>0</v>
      </c>
      <c r="AR308">
        <v>5</v>
      </c>
      <c r="AS308">
        <v>0</v>
      </c>
      <c r="AT308">
        <v>0</v>
      </c>
      <c r="AU308">
        <v>0</v>
      </c>
      <c r="AV308">
        <v>0</v>
      </c>
      <c r="AW308">
        <v>0</v>
      </c>
      <c r="AY308">
        <v>0</v>
      </c>
      <c r="BA308">
        <v>0</v>
      </c>
      <c r="BB308">
        <v>0</v>
      </c>
      <c r="BC308">
        <v>0</v>
      </c>
      <c r="BD308">
        <v>0</v>
      </c>
      <c r="BF308">
        <v>0</v>
      </c>
      <c r="BG308" s="2">
        <v>2958465</v>
      </c>
      <c r="BH308">
        <v>0</v>
      </c>
      <c r="BI308">
        <v>0</v>
      </c>
    </row>
    <row r="309" spans="1:61" hidden="1" x14ac:dyDescent="0.25">
      <c r="A309">
        <f t="shared" si="24"/>
        <v>0</v>
      </c>
      <c r="B309">
        <v>110935</v>
      </c>
      <c r="C309" t="s">
        <v>340</v>
      </c>
      <c r="D309">
        <v>19421448</v>
      </c>
      <c r="E309" t="s">
        <v>3</v>
      </c>
      <c r="F309">
        <v>1989</v>
      </c>
      <c r="H309">
        <v>53</v>
      </c>
      <c r="I309">
        <v>155</v>
      </c>
      <c r="J309" s="2">
        <v>43746</v>
      </c>
      <c r="K309" s="2">
        <v>43749</v>
      </c>
      <c r="L309" s="2">
        <v>2958465</v>
      </c>
      <c r="M309" s="2">
        <v>43752</v>
      </c>
      <c r="N309" t="s">
        <v>82</v>
      </c>
      <c r="O309" t="s">
        <v>96</v>
      </c>
      <c r="P309">
        <v>1</v>
      </c>
      <c r="Q309">
        <v>6</v>
      </c>
      <c r="R309">
        <v>0</v>
      </c>
      <c r="S309">
        <v>0</v>
      </c>
      <c r="T309">
        <v>10</v>
      </c>
      <c r="U309">
        <v>3</v>
      </c>
      <c r="V309" t="s">
        <v>2</v>
      </c>
      <c r="W309" t="s">
        <v>6</v>
      </c>
      <c r="X309">
        <v>2</v>
      </c>
      <c r="Y309" t="s">
        <v>91</v>
      </c>
      <c r="Z309">
        <v>0</v>
      </c>
      <c r="AB309">
        <v>0</v>
      </c>
      <c r="AD309">
        <v>62.36</v>
      </c>
      <c r="AE309">
        <v>0.125</v>
      </c>
      <c r="AF309">
        <v>20</v>
      </c>
      <c r="AG309" s="4">
        <v>43759</v>
      </c>
      <c r="AH309">
        <v>10</v>
      </c>
      <c r="AJ309">
        <v>7</v>
      </c>
      <c r="AK309" s="1">
        <v>0</v>
      </c>
      <c r="AL309">
        <v>5</v>
      </c>
      <c r="AN309">
        <v>2</v>
      </c>
      <c r="AO309">
        <v>0</v>
      </c>
      <c r="AP309">
        <v>0</v>
      </c>
      <c r="AQ309">
        <v>0</v>
      </c>
      <c r="AR309">
        <v>7</v>
      </c>
      <c r="AS309">
        <v>0</v>
      </c>
      <c r="AT309">
        <v>0</v>
      </c>
      <c r="AU309">
        <v>0</v>
      </c>
      <c r="AV309">
        <v>0</v>
      </c>
      <c r="AW309">
        <v>0</v>
      </c>
      <c r="AY309">
        <v>0</v>
      </c>
      <c r="BA309">
        <v>0</v>
      </c>
      <c r="BB309">
        <v>0</v>
      </c>
      <c r="BC309">
        <v>0</v>
      </c>
      <c r="BD309">
        <v>0</v>
      </c>
      <c r="BF309">
        <v>0</v>
      </c>
      <c r="BG309" s="2">
        <v>2958465</v>
      </c>
      <c r="BH309">
        <v>0</v>
      </c>
      <c r="BI309">
        <v>0</v>
      </c>
    </row>
    <row r="310" spans="1:61" hidden="1" x14ac:dyDescent="0.25">
      <c r="A310">
        <f t="shared" si="24"/>
        <v>0</v>
      </c>
      <c r="B310">
        <v>111036</v>
      </c>
      <c r="C310" t="s">
        <v>342</v>
      </c>
      <c r="D310">
        <v>19421302</v>
      </c>
      <c r="E310" t="s">
        <v>3</v>
      </c>
      <c r="F310">
        <v>1990</v>
      </c>
      <c r="H310">
        <v>50</v>
      </c>
      <c r="I310">
        <v>160</v>
      </c>
      <c r="J310" s="2">
        <v>44086</v>
      </c>
      <c r="K310" s="2">
        <v>44090</v>
      </c>
      <c r="L310" s="2">
        <v>44090</v>
      </c>
      <c r="M310" s="2">
        <v>44093</v>
      </c>
      <c r="N310" t="s">
        <v>82</v>
      </c>
      <c r="O310" t="s">
        <v>83</v>
      </c>
      <c r="P310">
        <v>1</v>
      </c>
      <c r="Q310">
        <v>5</v>
      </c>
      <c r="R310">
        <v>0</v>
      </c>
      <c r="S310">
        <v>0</v>
      </c>
      <c r="T310">
        <v>0</v>
      </c>
      <c r="U310">
        <v>5</v>
      </c>
      <c r="V310" t="s">
        <v>2</v>
      </c>
      <c r="W310" t="s">
        <v>6</v>
      </c>
      <c r="X310">
        <v>2</v>
      </c>
      <c r="Y310" t="s">
        <v>91</v>
      </c>
      <c r="Z310">
        <v>0</v>
      </c>
      <c r="AB310">
        <v>0</v>
      </c>
      <c r="AF310">
        <v>21</v>
      </c>
      <c r="AG310" s="4">
        <v>44098</v>
      </c>
      <c r="AH310">
        <v>16</v>
      </c>
      <c r="AJ310">
        <v>13</v>
      </c>
      <c r="AK310" s="1">
        <v>3</v>
      </c>
      <c r="AL310">
        <v>4</v>
      </c>
      <c r="AN310">
        <v>3</v>
      </c>
      <c r="AO310">
        <v>0</v>
      </c>
      <c r="AP310">
        <v>0</v>
      </c>
      <c r="AQ310">
        <v>0</v>
      </c>
      <c r="AR310">
        <v>8</v>
      </c>
      <c r="AS310">
        <v>0</v>
      </c>
      <c r="AT310">
        <v>0</v>
      </c>
      <c r="AU310">
        <v>0</v>
      </c>
      <c r="AV310">
        <v>0</v>
      </c>
      <c r="AW310">
        <v>0</v>
      </c>
      <c r="AY310">
        <v>0</v>
      </c>
      <c r="BA310">
        <v>0</v>
      </c>
      <c r="BB310">
        <v>0</v>
      </c>
      <c r="BC310">
        <v>0</v>
      </c>
      <c r="BD310">
        <v>0</v>
      </c>
      <c r="BF310">
        <v>0</v>
      </c>
      <c r="BG310" s="2">
        <v>2958465</v>
      </c>
      <c r="BH310">
        <v>0</v>
      </c>
      <c r="BI310">
        <v>0</v>
      </c>
    </row>
    <row r="311" spans="1:61" hidden="1" x14ac:dyDescent="0.25">
      <c r="A311">
        <f t="shared" si="24"/>
        <v>0</v>
      </c>
      <c r="B311">
        <v>111655</v>
      </c>
      <c r="C311" t="s">
        <v>346</v>
      </c>
      <c r="D311">
        <v>19039329</v>
      </c>
      <c r="E311" t="s">
        <v>3</v>
      </c>
      <c r="F311">
        <v>2001</v>
      </c>
      <c r="H311">
        <v>53</v>
      </c>
      <c r="I311">
        <v>147</v>
      </c>
      <c r="J311" s="2">
        <v>44869</v>
      </c>
      <c r="K311" s="2">
        <v>44874</v>
      </c>
      <c r="L311" s="2">
        <v>2958465</v>
      </c>
      <c r="M311" s="2">
        <v>44877</v>
      </c>
      <c r="N311" t="s">
        <v>82</v>
      </c>
      <c r="O311" t="s">
        <v>106</v>
      </c>
      <c r="P311">
        <v>1</v>
      </c>
      <c r="Q311">
        <v>12</v>
      </c>
      <c r="R311">
        <v>0</v>
      </c>
      <c r="S311">
        <v>0</v>
      </c>
      <c r="T311">
        <v>0</v>
      </c>
      <c r="U311">
        <v>5</v>
      </c>
      <c r="V311" t="s">
        <v>2</v>
      </c>
      <c r="W311" t="s">
        <v>6</v>
      </c>
      <c r="X311">
        <v>2</v>
      </c>
      <c r="Y311" t="s">
        <v>91</v>
      </c>
      <c r="Z311">
        <v>0</v>
      </c>
      <c r="AB311">
        <v>0</v>
      </c>
      <c r="AD311">
        <v>12.74</v>
      </c>
      <c r="AE311">
        <v>0.21299999999999999</v>
      </c>
      <c r="AF311">
        <v>30</v>
      </c>
      <c r="AG311" s="4">
        <v>44884</v>
      </c>
      <c r="AH311">
        <v>26</v>
      </c>
      <c r="AJ311">
        <v>19</v>
      </c>
      <c r="AK311" s="1">
        <v>0</v>
      </c>
      <c r="AL311">
        <v>8</v>
      </c>
      <c r="AN311">
        <v>5</v>
      </c>
      <c r="AO311">
        <v>0</v>
      </c>
      <c r="AP311">
        <v>2</v>
      </c>
      <c r="AQ311">
        <v>6</v>
      </c>
      <c r="AR311">
        <v>8</v>
      </c>
      <c r="AS311">
        <v>0</v>
      </c>
      <c r="AT311">
        <v>0</v>
      </c>
      <c r="AU311">
        <v>0</v>
      </c>
      <c r="AV311">
        <v>0</v>
      </c>
      <c r="AW311">
        <v>0</v>
      </c>
      <c r="AY311">
        <v>0</v>
      </c>
      <c r="BA311">
        <v>0</v>
      </c>
      <c r="BB311">
        <v>0</v>
      </c>
      <c r="BC311">
        <v>0</v>
      </c>
      <c r="BD311">
        <v>0</v>
      </c>
      <c r="BF311">
        <v>0</v>
      </c>
      <c r="BG311" s="2">
        <v>2958465</v>
      </c>
      <c r="BH311">
        <v>0</v>
      </c>
      <c r="BI311">
        <v>0</v>
      </c>
    </row>
    <row r="312" spans="1:61" hidden="1" x14ac:dyDescent="0.25">
      <c r="A312">
        <f t="shared" si="24"/>
        <v>0</v>
      </c>
      <c r="B312">
        <v>111735</v>
      </c>
      <c r="C312" t="s">
        <v>347</v>
      </c>
      <c r="D312">
        <v>19039598</v>
      </c>
      <c r="E312" t="s">
        <v>3</v>
      </c>
      <c r="F312">
        <v>1994</v>
      </c>
      <c r="H312">
        <v>56</v>
      </c>
      <c r="I312">
        <v>158</v>
      </c>
      <c r="J312" s="2">
        <v>43805</v>
      </c>
      <c r="K312" s="2">
        <v>43807</v>
      </c>
      <c r="L312" s="2">
        <v>2958465</v>
      </c>
      <c r="M312" s="2">
        <v>43810</v>
      </c>
      <c r="N312" t="s">
        <v>82</v>
      </c>
      <c r="O312" t="s">
        <v>96</v>
      </c>
      <c r="P312">
        <v>1</v>
      </c>
      <c r="Q312">
        <v>5</v>
      </c>
      <c r="R312">
        <v>0</v>
      </c>
      <c r="S312">
        <v>0</v>
      </c>
      <c r="T312">
        <v>20</v>
      </c>
      <c r="U312">
        <v>4</v>
      </c>
      <c r="V312" t="s">
        <v>2</v>
      </c>
      <c r="W312" t="s">
        <v>6</v>
      </c>
      <c r="X312">
        <v>2</v>
      </c>
      <c r="Y312" t="s">
        <v>91</v>
      </c>
      <c r="Z312">
        <v>0</v>
      </c>
      <c r="AB312">
        <v>0</v>
      </c>
      <c r="AD312">
        <v>84.57</v>
      </c>
      <c r="AE312">
        <v>0.251</v>
      </c>
      <c r="AF312">
        <v>9</v>
      </c>
      <c r="AG312" s="4">
        <v>43815.541666666664</v>
      </c>
      <c r="AH312">
        <v>8</v>
      </c>
      <c r="AJ312">
        <v>2</v>
      </c>
      <c r="AK312" s="1">
        <v>0</v>
      </c>
      <c r="AL312">
        <v>2</v>
      </c>
      <c r="AN312">
        <v>0</v>
      </c>
      <c r="AO312">
        <v>0</v>
      </c>
      <c r="AP312">
        <v>0</v>
      </c>
      <c r="AQ312">
        <v>0</v>
      </c>
      <c r="AR312">
        <v>2</v>
      </c>
      <c r="AS312">
        <v>0</v>
      </c>
      <c r="AT312">
        <v>0</v>
      </c>
      <c r="AU312">
        <v>0</v>
      </c>
      <c r="AV312">
        <v>0</v>
      </c>
      <c r="AW312">
        <v>0</v>
      </c>
      <c r="AY312">
        <v>0</v>
      </c>
      <c r="BA312">
        <v>0</v>
      </c>
      <c r="BB312">
        <v>0</v>
      </c>
      <c r="BC312">
        <v>0</v>
      </c>
      <c r="BD312">
        <v>0</v>
      </c>
      <c r="BF312">
        <v>0</v>
      </c>
      <c r="BG312" s="2">
        <v>2958465</v>
      </c>
      <c r="BH312">
        <v>0</v>
      </c>
      <c r="BI312">
        <v>0</v>
      </c>
    </row>
    <row r="313" spans="1:61" hidden="1" x14ac:dyDescent="0.25">
      <c r="A313">
        <f t="shared" si="24"/>
        <v>0</v>
      </c>
      <c r="B313">
        <v>111797</v>
      </c>
      <c r="C313" t="s">
        <v>348</v>
      </c>
      <c r="D313">
        <v>19012032</v>
      </c>
      <c r="E313" t="s">
        <v>3</v>
      </c>
      <c r="F313">
        <v>1984</v>
      </c>
      <c r="H313">
        <v>50</v>
      </c>
      <c r="I313">
        <v>157</v>
      </c>
      <c r="J313" s="2">
        <v>43786</v>
      </c>
      <c r="K313" s="2">
        <v>43789</v>
      </c>
      <c r="L313" s="2">
        <v>2958465</v>
      </c>
      <c r="M313" s="2">
        <v>43792</v>
      </c>
      <c r="N313" t="s">
        <v>82</v>
      </c>
      <c r="O313" t="s">
        <v>96</v>
      </c>
      <c r="P313">
        <v>1</v>
      </c>
      <c r="Q313">
        <v>6</v>
      </c>
      <c r="R313">
        <v>1</v>
      </c>
      <c r="S313">
        <v>0</v>
      </c>
      <c r="T313">
        <v>0</v>
      </c>
      <c r="U313">
        <v>4</v>
      </c>
      <c r="V313" t="s">
        <v>14</v>
      </c>
      <c r="W313" t="s">
        <v>6</v>
      </c>
      <c r="X313">
        <v>2</v>
      </c>
      <c r="Y313" t="s">
        <v>91</v>
      </c>
      <c r="Z313">
        <v>0</v>
      </c>
      <c r="AB313">
        <v>0</v>
      </c>
      <c r="AD313">
        <v>187.6</v>
      </c>
      <c r="AE313">
        <v>0.05</v>
      </c>
      <c r="AF313">
        <v>8</v>
      </c>
      <c r="AG313" s="4">
        <v>43797</v>
      </c>
      <c r="AH313">
        <v>4</v>
      </c>
      <c r="AJ313">
        <v>2</v>
      </c>
      <c r="AK313" s="1">
        <v>0</v>
      </c>
      <c r="AL313">
        <v>2</v>
      </c>
      <c r="AN313">
        <v>0</v>
      </c>
      <c r="AO313">
        <v>0</v>
      </c>
      <c r="AP313">
        <v>0</v>
      </c>
      <c r="AQ313">
        <v>0</v>
      </c>
      <c r="AR313">
        <v>3</v>
      </c>
      <c r="AS313">
        <v>0</v>
      </c>
      <c r="AT313">
        <v>0</v>
      </c>
      <c r="AU313">
        <v>0</v>
      </c>
      <c r="AV313">
        <v>0</v>
      </c>
      <c r="AW313">
        <v>0</v>
      </c>
      <c r="AY313">
        <v>0</v>
      </c>
      <c r="BA313">
        <v>0</v>
      </c>
      <c r="BB313">
        <v>0</v>
      </c>
      <c r="BC313">
        <v>0</v>
      </c>
      <c r="BD313">
        <v>0</v>
      </c>
      <c r="BF313">
        <v>0</v>
      </c>
      <c r="BG313" s="2">
        <v>2958465</v>
      </c>
      <c r="BH313">
        <v>0</v>
      </c>
      <c r="BI313">
        <v>0</v>
      </c>
    </row>
    <row r="314" spans="1:61" hidden="1" x14ac:dyDescent="0.25">
      <c r="A314">
        <f t="shared" si="24"/>
        <v>0</v>
      </c>
      <c r="B314">
        <v>112414</v>
      </c>
      <c r="C314" t="s">
        <v>349</v>
      </c>
      <c r="D314">
        <v>19041667</v>
      </c>
      <c r="E314" t="s">
        <v>3</v>
      </c>
      <c r="F314">
        <v>1990</v>
      </c>
      <c r="H314">
        <v>47</v>
      </c>
      <c r="I314">
        <v>156</v>
      </c>
      <c r="J314" s="2">
        <v>43812</v>
      </c>
      <c r="K314" s="2">
        <v>43814</v>
      </c>
      <c r="L314" s="2">
        <v>2958465</v>
      </c>
      <c r="M314" s="2">
        <v>43817</v>
      </c>
      <c r="N314" t="s">
        <v>82</v>
      </c>
      <c r="O314" t="s">
        <v>83</v>
      </c>
      <c r="P314">
        <v>1</v>
      </c>
      <c r="Q314">
        <v>4</v>
      </c>
      <c r="R314">
        <v>0</v>
      </c>
      <c r="S314">
        <v>0</v>
      </c>
      <c r="T314">
        <v>0</v>
      </c>
      <c r="U314">
        <v>2</v>
      </c>
      <c r="V314" t="s">
        <v>2</v>
      </c>
      <c r="W314" t="s">
        <v>6</v>
      </c>
      <c r="X314">
        <v>2</v>
      </c>
      <c r="Y314" t="s">
        <v>91</v>
      </c>
      <c r="Z314">
        <v>0</v>
      </c>
      <c r="AB314">
        <v>0</v>
      </c>
      <c r="AF314">
        <v>9</v>
      </c>
      <c r="AG314" s="4">
        <v>43822</v>
      </c>
      <c r="AH314">
        <v>6</v>
      </c>
      <c r="AJ314">
        <v>4</v>
      </c>
      <c r="AK314" s="1">
        <v>1</v>
      </c>
      <c r="AL314">
        <v>3</v>
      </c>
      <c r="AN314">
        <v>0</v>
      </c>
      <c r="AO314">
        <v>0</v>
      </c>
      <c r="AP314">
        <v>0</v>
      </c>
      <c r="AQ314">
        <v>0</v>
      </c>
      <c r="AR314">
        <v>4</v>
      </c>
      <c r="AS314">
        <v>0</v>
      </c>
      <c r="AT314">
        <v>0</v>
      </c>
      <c r="AU314">
        <v>0</v>
      </c>
      <c r="AV314">
        <v>0</v>
      </c>
      <c r="AW314">
        <v>0</v>
      </c>
      <c r="AY314">
        <v>0</v>
      </c>
      <c r="BA314">
        <v>0</v>
      </c>
      <c r="BB314">
        <v>0</v>
      </c>
      <c r="BC314">
        <v>0</v>
      </c>
      <c r="BD314">
        <v>0</v>
      </c>
      <c r="BF314">
        <v>0</v>
      </c>
      <c r="BG314" s="2">
        <v>2958465</v>
      </c>
      <c r="BH314">
        <v>0</v>
      </c>
      <c r="BI314">
        <v>0</v>
      </c>
    </row>
    <row r="315" spans="1:61" hidden="1" x14ac:dyDescent="0.25">
      <c r="A315">
        <f t="shared" si="24"/>
        <v>0</v>
      </c>
      <c r="B315">
        <v>112472</v>
      </c>
      <c r="C315" t="s">
        <v>350</v>
      </c>
      <c r="D315">
        <v>19041943</v>
      </c>
      <c r="E315" t="s">
        <v>3</v>
      </c>
      <c r="F315">
        <v>1991</v>
      </c>
      <c r="H315">
        <v>80</v>
      </c>
      <c r="I315">
        <v>158</v>
      </c>
      <c r="J315" s="2">
        <v>44275</v>
      </c>
      <c r="K315" s="2">
        <v>44278</v>
      </c>
      <c r="L315" s="2">
        <v>2958465</v>
      </c>
      <c r="M315" s="2">
        <v>44280</v>
      </c>
      <c r="N315" t="s">
        <v>82</v>
      </c>
      <c r="O315" t="s">
        <v>106</v>
      </c>
      <c r="P315">
        <v>1</v>
      </c>
      <c r="Q315">
        <v>6</v>
      </c>
      <c r="R315">
        <v>0</v>
      </c>
      <c r="S315">
        <v>0</v>
      </c>
      <c r="T315">
        <v>0</v>
      </c>
      <c r="U315">
        <v>6</v>
      </c>
      <c r="V315" t="s">
        <v>2</v>
      </c>
      <c r="W315" t="s">
        <v>6</v>
      </c>
      <c r="X315">
        <v>2</v>
      </c>
      <c r="Y315" t="s">
        <v>91</v>
      </c>
      <c r="Z315">
        <v>0</v>
      </c>
      <c r="AB315">
        <v>0</v>
      </c>
      <c r="AD315">
        <v>46.01</v>
      </c>
      <c r="AE315">
        <v>0.05</v>
      </c>
      <c r="AF315">
        <v>19</v>
      </c>
      <c r="AG315" s="4">
        <v>44312</v>
      </c>
      <c r="AH315">
        <v>19</v>
      </c>
      <c r="AJ315">
        <v>11</v>
      </c>
      <c r="AK315" s="1">
        <v>0</v>
      </c>
      <c r="AL315">
        <v>4</v>
      </c>
      <c r="AN315">
        <v>2</v>
      </c>
      <c r="AO315">
        <v>0</v>
      </c>
      <c r="AP315">
        <v>0</v>
      </c>
      <c r="AQ315">
        <v>3</v>
      </c>
      <c r="AR315">
        <v>3</v>
      </c>
      <c r="AS315">
        <v>0</v>
      </c>
      <c r="AT315">
        <v>0</v>
      </c>
      <c r="AU315">
        <v>0</v>
      </c>
      <c r="AV315">
        <v>0</v>
      </c>
      <c r="AW315">
        <v>0</v>
      </c>
      <c r="AY315">
        <v>0</v>
      </c>
      <c r="BA315">
        <v>0</v>
      </c>
      <c r="BB315">
        <v>0</v>
      </c>
      <c r="BC315">
        <v>0</v>
      </c>
      <c r="BD315">
        <v>0</v>
      </c>
      <c r="BF315">
        <v>0</v>
      </c>
      <c r="BG315" s="2">
        <v>2958465</v>
      </c>
      <c r="BH315">
        <v>0</v>
      </c>
      <c r="BI315">
        <v>0</v>
      </c>
    </row>
    <row r="316" spans="1:61" hidden="1" x14ac:dyDescent="0.25">
      <c r="A316">
        <f t="shared" si="24"/>
        <v>0</v>
      </c>
      <c r="B316">
        <v>112629</v>
      </c>
      <c r="C316" t="s">
        <v>351</v>
      </c>
      <c r="D316">
        <v>19042397</v>
      </c>
      <c r="E316" t="s">
        <v>3</v>
      </c>
      <c r="F316">
        <v>1991</v>
      </c>
      <c r="H316">
        <v>70</v>
      </c>
      <c r="I316">
        <v>165</v>
      </c>
      <c r="J316" s="2">
        <v>43883</v>
      </c>
      <c r="K316" s="2">
        <v>43885</v>
      </c>
      <c r="L316" s="2">
        <v>2958465</v>
      </c>
      <c r="M316" s="2">
        <v>43888</v>
      </c>
      <c r="N316" t="s">
        <v>82</v>
      </c>
      <c r="O316" t="s">
        <v>129</v>
      </c>
      <c r="P316">
        <v>1</v>
      </c>
      <c r="Q316">
        <v>4</v>
      </c>
      <c r="R316">
        <v>0</v>
      </c>
      <c r="S316">
        <v>0</v>
      </c>
      <c r="T316">
        <v>0</v>
      </c>
      <c r="U316">
        <v>2.5</v>
      </c>
      <c r="V316" t="s">
        <v>2</v>
      </c>
      <c r="W316" t="s">
        <v>6</v>
      </c>
      <c r="X316">
        <v>2</v>
      </c>
      <c r="Y316" t="s">
        <v>91</v>
      </c>
      <c r="Z316">
        <v>0</v>
      </c>
      <c r="AB316">
        <v>0</v>
      </c>
      <c r="AF316">
        <v>28</v>
      </c>
      <c r="AG316" s="4">
        <v>43896</v>
      </c>
      <c r="AH316">
        <v>16</v>
      </c>
      <c r="AJ316">
        <v>9</v>
      </c>
      <c r="AK316" s="1">
        <v>1</v>
      </c>
      <c r="AL316">
        <v>4</v>
      </c>
      <c r="AN316">
        <v>3</v>
      </c>
      <c r="AO316">
        <v>0</v>
      </c>
      <c r="AP316">
        <v>0</v>
      </c>
      <c r="AQ316">
        <v>0</v>
      </c>
      <c r="AR316">
        <v>8</v>
      </c>
      <c r="AS316">
        <v>0</v>
      </c>
      <c r="AT316">
        <v>0</v>
      </c>
      <c r="AU316">
        <v>0</v>
      </c>
      <c r="AV316">
        <v>0</v>
      </c>
      <c r="AW316">
        <v>0</v>
      </c>
      <c r="AY316">
        <v>0</v>
      </c>
      <c r="BA316">
        <v>0</v>
      </c>
      <c r="BB316">
        <v>0</v>
      </c>
      <c r="BC316">
        <v>0</v>
      </c>
      <c r="BD316">
        <v>0</v>
      </c>
      <c r="BF316">
        <v>0</v>
      </c>
      <c r="BG316" s="2">
        <v>2958465</v>
      </c>
      <c r="BH316">
        <v>0</v>
      </c>
      <c r="BI316">
        <v>0</v>
      </c>
    </row>
    <row r="317" spans="1:61" hidden="1" x14ac:dyDescent="0.25">
      <c r="A317">
        <f t="shared" si="24"/>
        <v>0</v>
      </c>
      <c r="B317">
        <v>112757</v>
      </c>
      <c r="C317" t="s">
        <v>352</v>
      </c>
      <c r="D317">
        <v>19042870</v>
      </c>
      <c r="E317" t="s">
        <v>3</v>
      </c>
      <c r="F317">
        <v>1994</v>
      </c>
      <c r="H317">
        <v>50</v>
      </c>
      <c r="I317">
        <v>160</v>
      </c>
      <c r="J317" s="2">
        <v>43773</v>
      </c>
      <c r="K317" s="2">
        <v>43774</v>
      </c>
      <c r="L317" s="2">
        <v>2958465</v>
      </c>
      <c r="M317" s="2">
        <v>43777</v>
      </c>
      <c r="N317" t="s">
        <v>90</v>
      </c>
      <c r="O317" t="s">
        <v>83</v>
      </c>
      <c r="P317">
        <v>1</v>
      </c>
      <c r="Q317">
        <v>4</v>
      </c>
      <c r="R317">
        <v>0</v>
      </c>
      <c r="S317">
        <v>0</v>
      </c>
      <c r="T317">
        <v>0</v>
      </c>
      <c r="U317">
        <v>4</v>
      </c>
      <c r="V317" t="s">
        <v>2</v>
      </c>
      <c r="W317" t="s">
        <v>6</v>
      </c>
      <c r="X317">
        <v>2</v>
      </c>
      <c r="Y317" t="s">
        <v>255</v>
      </c>
      <c r="Z317">
        <v>0</v>
      </c>
      <c r="AB317">
        <v>0</v>
      </c>
      <c r="AF317">
        <v>23</v>
      </c>
      <c r="AG317" s="4">
        <v>43782</v>
      </c>
      <c r="AH317">
        <v>10</v>
      </c>
      <c r="AJ317">
        <v>5</v>
      </c>
      <c r="AK317" s="1">
        <v>0</v>
      </c>
      <c r="AL317">
        <v>4</v>
      </c>
      <c r="AN317">
        <v>1</v>
      </c>
      <c r="AO317">
        <v>0</v>
      </c>
      <c r="AP317">
        <v>0</v>
      </c>
      <c r="AQ317">
        <v>0</v>
      </c>
      <c r="AR317">
        <v>4</v>
      </c>
      <c r="AS317">
        <v>0</v>
      </c>
      <c r="AT317">
        <v>0</v>
      </c>
      <c r="AU317">
        <v>0</v>
      </c>
      <c r="AV317">
        <v>0</v>
      </c>
      <c r="AW317">
        <v>0</v>
      </c>
      <c r="AY317">
        <v>0</v>
      </c>
      <c r="BA317">
        <v>0</v>
      </c>
      <c r="BB317">
        <v>0</v>
      </c>
      <c r="BC317">
        <v>0</v>
      </c>
      <c r="BD317">
        <v>0</v>
      </c>
      <c r="BF317">
        <v>0</v>
      </c>
      <c r="BG317" s="2">
        <v>2958465</v>
      </c>
      <c r="BH317">
        <v>0</v>
      </c>
      <c r="BI317">
        <v>0</v>
      </c>
    </row>
    <row r="318" spans="1:61" hidden="1" x14ac:dyDescent="0.25">
      <c r="A318">
        <f t="shared" si="24"/>
        <v>0</v>
      </c>
      <c r="B318">
        <v>112814</v>
      </c>
      <c r="C318" t="s">
        <v>353</v>
      </c>
      <c r="D318">
        <v>19043000</v>
      </c>
      <c r="E318" t="s">
        <v>3</v>
      </c>
      <c r="F318">
        <v>1989</v>
      </c>
      <c r="H318">
        <v>60</v>
      </c>
      <c r="I318">
        <v>170</v>
      </c>
      <c r="J318" s="2">
        <v>44189</v>
      </c>
      <c r="K318" s="2">
        <v>44190</v>
      </c>
      <c r="L318" s="2">
        <v>2958465</v>
      </c>
      <c r="M318" s="2">
        <v>44193</v>
      </c>
      <c r="N318" t="s">
        <v>82</v>
      </c>
      <c r="O318" t="s">
        <v>83</v>
      </c>
      <c r="P318">
        <v>1</v>
      </c>
      <c r="Q318">
        <v>12</v>
      </c>
      <c r="R318">
        <v>0</v>
      </c>
      <c r="S318">
        <v>0</v>
      </c>
      <c r="T318">
        <v>0</v>
      </c>
      <c r="U318" t="s">
        <v>354</v>
      </c>
      <c r="V318" t="s">
        <v>2</v>
      </c>
      <c r="W318" t="s">
        <v>6</v>
      </c>
      <c r="X318">
        <v>2</v>
      </c>
      <c r="Y318" t="s">
        <v>91</v>
      </c>
      <c r="Z318">
        <v>0</v>
      </c>
      <c r="AB318">
        <v>0</v>
      </c>
      <c r="AD318">
        <v>53.82</v>
      </c>
      <c r="AE318">
        <v>0.05</v>
      </c>
      <c r="AF318">
        <v>15</v>
      </c>
      <c r="AG318" s="4">
        <v>44198</v>
      </c>
      <c r="AH318">
        <v>7</v>
      </c>
      <c r="AJ318">
        <v>6</v>
      </c>
      <c r="AK318" s="1">
        <v>0</v>
      </c>
      <c r="AL318">
        <v>3</v>
      </c>
      <c r="AN318">
        <v>1</v>
      </c>
      <c r="AO318">
        <v>0</v>
      </c>
      <c r="AP318">
        <v>0</v>
      </c>
      <c r="AQ318">
        <v>0</v>
      </c>
      <c r="AR318">
        <v>4</v>
      </c>
      <c r="AS318">
        <v>0</v>
      </c>
      <c r="AT318">
        <v>0</v>
      </c>
      <c r="AU318">
        <v>0</v>
      </c>
      <c r="AV318">
        <v>0</v>
      </c>
      <c r="AW318">
        <v>0</v>
      </c>
      <c r="AY318">
        <v>0</v>
      </c>
      <c r="BA318">
        <v>0</v>
      </c>
      <c r="BB318">
        <v>0</v>
      </c>
      <c r="BC318">
        <v>0</v>
      </c>
      <c r="BD318">
        <v>0</v>
      </c>
      <c r="BF318">
        <v>0</v>
      </c>
      <c r="BG318" s="2">
        <v>2958465</v>
      </c>
      <c r="BH318">
        <v>0</v>
      </c>
      <c r="BI318">
        <v>0</v>
      </c>
    </row>
    <row r="319" spans="1:61" x14ac:dyDescent="0.25">
      <c r="A319">
        <f t="shared" si="24"/>
        <v>0</v>
      </c>
      <c r="B319">
        <v>113410</v>
      </c>
      <c r="C319" t="s">
        <v>355</v>
      </c>
      <c r="D319">
        <v>19045133</v>
      </c>
      <c r="E319" t="s">
        <v>3</v>
      </c>
      <c r="F319">
        <v>1991</v>
      </c>
      <c r="G319">
        <f t="shared" ref="G319:G320" si="33">YEAR(M319)-F319+1</f>
        <v>30</v>
      </c>
      <c r="H319">
        <v>52</v>
      </c>
      <c r="I319">
        <v>153</v>
      </c>
      <c r="J319" s="2">
        <v>43999</v>
      </c>
      <c r="K319" s="2">
        <v>44003</v>
      </c>
      <c r="L319" s="2">
        <v>44004</v>
      </c>
      <c r="M319" s="2">
        <v>44006</v>
      </c>
      <c r="N319" t="s">
        <v>82</v>
      </c>
      <c r="O319" t="s">
        <v>83</v>
      </c>
      <c r="P319">
        <v>1</v>
      </c>
      <c r="Q319">
        <v>5</v>
      </c>
      <c r="R319">
        <v>0</v>
      </c>
      <c r="S319">
        <v>0</v>
      </c>
      <c r="T319">
        <v>10</v>
      </c>
      <c r="U319">
        <v>2</v>
      </c>
      <c r="V319" t="s">
        <v>19</v>
      </c>
      <c r="W319" t="s">
        <v>6</v>
      </c>
      <c r="X319">
        <v>2</v>
      </c>
      <c r="Y319" t="s">
        <v>91</v>
      </c>
      <c r="Z319">
        <v>0</v>
      </c>
      <c r="AB319">
        <v>0</v>
      </c>
      <c r="AF319">
        <v>15</v>
      </c>
      <c r="AG319" s="4">
        <v>44011</v>
      </c>
      <c r="AH319">
        <v>7</v>
      </c>
      <c r="AI319">
        <f t="shared" ref="AI319:AI320" si="34">AH319/AF319</f>
        <v>0.46666666666666667</v>
      </c>
      <c r="AJ319">
        <v>6</v>
      </c>
      <c r="AK319">
        <v>0</v>
      </c>
      <c r="AL319">
        <v>0</v>
      </c>
      <c r="AM319">
        <f>SUM(AK319:AL319)</f>
        <v>0</v>
      </c>
      <c r="AN319">
        <v>1</v>
      </c>
      <c r="AO319">
        <v>0</v>
      </c>
      <c r="AP319">
        <v>0</v>
      </c>
      <c r="AQ319">
        <v>0</v>
      </c>
      <c r="AR319">
        <v>1</v>
      </c>
      <c r="AS319">
        <v>0</v>
      </c>
      <c r="AT319">
        <v>0</v>
      </c>
      <c r="AU319">
        <v>0</v>
      </c>
      <c r="AV319">
        <v>0</v>
      </c>
      <c r="AW319">
        <v>0</v>
      </c>
      <c r="AY319">
        <v>0</v>
      </c>
      <c r="BA319">
        <v>0</v>
      </c>
      <c r="BB319">
        <v>0</v>
      </c>
      <c r="BC319">
        <v>0</v>
      </c>
      <c r="BD319">
        <v>0</v>
      </c>
      <c r="BF319">
        <v>0</v>
      </c>
      <c r="BG319" s="2">
        <v>2958465</v>
      </c>
      <c r="BH319">
        <v>0</v>
      </c>
      <c r="BI319">
        <v>0</v>
      </c>
    </row>
    <row r="320" spans="1:61" hidden="1" x14ac:dyDescent="0.25">
      <c r="A320">
        <f t="shared" si="24"/>
        <v>1</v>
      </c>
      <c r="B320">
        <v>113410</v>
      </c>
      <c r="C320" t="s">
        <v>355</v>
      </c>
      <c r="D320">
        <v>19045133</v>
      </c>
      <c r="E320" t="s">
        <v>3</v>
      </c>
      <c r="F320">
        <v>1991</v>
      </c>
      <c r="G320">
        <f t="shared" si="33"/>
        <v>30</v>
      </c>
      <c r="H320">
        <v>52</v>
      </c>
      <c r="I320">
        <v>153</v>
      </c>
      <c r="J320" s="2">
        <v>44025</v>
      </c>
      <c r="K320" s="2">
        <v>44027</v>
      </c>
      <c r="L320" s="2">
        <v>2958465</v>
      </c>
      <c r="M320" s="2">
        <v>44030</v>
      </c>
      <c r="N320" t="s">
        <v>82</v>
      </c>
      <c r="O320" t="s">
        <v>83</v>
      </c>
      <c r="P320">
        <v>2</v>
      </c>
      <c r="R320">
        <v>0</v>
      </c>
      <c r="S320">
        <v>0</v>
      </c>
      <c r="T320">
        <v>10</v>
      </c>
      <c r="U320">
        <v>2</v>
      </c>
      <c r="V320" t="s">
        <v>19</v>
      </c>
      <c r="W320" t="s">
        <v>6</v>
      </c>
      <c r="X320">
        <v>2</v>
      </c>
      <c r="Y320" t="s">
        <v>91</v>
      </c>
      <c r="Z320">
        <v>0</v>
      </c>
      <c r="AB320">
        <v>0</v>
      </c>
      <c r="AF320">
        <v>26</v>
      </c>
      <c r="AG320" s="4">
        <v>44035</v>
      </c>
      <c r="AH320">
        <v>19</v>
      </c>
      <c r="AI320">
        <f t="shared" si="34"/>
        <v>0.73076923076923073</v>
      </c>
      <c r="AJ320">
        <v>17</v>
      </c>
      <c r="AK320">
        <v>2</v>
      </c>
      <c r="AL320">
        <v>6</v>
      </c>
      <c r="AM320">
        <f>SUM(AK320:AL320)</f>
        <v>8</v>
      </c>
      <c r="AN320">
        <v>1</v>
      </c>
      <c r="AO320">
        <v>0</v>
      </c>
      <c r="AP320">
        <v>0</v>
      </c>
      <c r="AQ320">
        <v>0</v>
      </c>
      <c r="AR320">
        <v>8</v>
      </c>
      <c r="AS320">
        <v>0</v>
      </c>
      <c r="AT320">
        <v>0</v>
      </c>
      <c r="AU320">
        <v>0</v>
      </c>
      <c r="AV320">
        <v>0</v>
      </c>
      <c r="AW320">
        <v>0</v>
      </c>
      <c r="AY320">
        <v>0</v>
      </c>
      <c r="BA320">
        <v>0</v>
      </c>
      <c r="BB320">
        <v>0</v>
      </c>
      <c r="BC320">
        <v>0</v>
      </c>
      <c r="BD320">
        <v>0</v>
      </c>
      <c r="BF320">
        <v>0</v>
      </c>
      <c r="BG320" s="2">
        <v>2958465</v>
      </c>
      <c r="BH320">
        <v>0</v>
      </c>
      <c r="BI320">
        <v>0</v>
      </c>
    </row>
    <row r="321" spans="1:61" hidden="1" x14ac:dyDescent="0.25">
      <c r="A321">
        <f t="shared" si="24"/>
        <v>0</v>
      </c>
      <c r="B321">
        <v>113803</v>
      </c>
      <c r="C321" t="s">
        <v>357</v>
      </c>
      <c r="D321">
        <v>19046127</v>
      </c>
      <c r="E321" t="s">
        <v>3</v>
      </c>
      <c r="F321">
        <v>1992</v>
      </c>
      <c r="H321">
        <v>57</v>
      </c>
      <c r="I321">
        <v>171</v>
      </c>
      <c r="J321" s="2">
        <v>43966</v>
      </c>
      <c r="K321" s="2">
        <v>43972</v>
      </c>
      <c r="L321" s="2">
        <v>2958465</v>
      </c>
      <c r="M321" s="2">
        <v>43975</v>
      </c>
      <c r="N321" t="s">
        <v>82</v>
      </c>
      <c r="O321" t="s">
        <v>83</v>
      </c>
      <c r="P321">
        <v>1</v>
      </c>
      <c r="Q321">
        <v>8</v>
      </c>
      <c r="R321">
        <v>0</v>
      </c>
      <c r="S321">
        <v>0</v>
      </c>
      <c r="T321">
        <v>0</v>
      </c>
      <c r="U321">
        <v>1</v>
      </c>
      <c r="V321" t="s">
        <v>8</v>
      </c>
      <c r="W321" t="s">
        <v>6</v>
      </c>
      <c r="X321">
        <v>2</v>
      </c>
      <c r="Y321" t="s">
        <v>91</v>
      </c>
      <c r="Z321">
        <v>0</v>
      </c>
      <c r="AB321">
        <v>0</v>
      </c>
      <c r="AF321">
        <v>7</v>
      </c>
      <c r="AG321" s="4">
        <v>43980</v>
      </c>
      <c r="AH321">
        <v>5</v>
      </c>
      <c r="AJ321">
        <v>2</v>
      </c>
      <c r="AK321" s="1">
        <v>0</v>
      </c>
      <c r="AL321">
        <v>1</v>
      </c>
      <c r="AN321">
        <v>1</v>
      </c>
      <c r="AO321">
        <v>0</v>
      </c>
      <c r="AP321">
        <v>0</v>
      </c>
      <c r="AQ321">
        <v>0</v>
      </c>
      <c r="AR321">
        <v>2</v>
      </c>
      <c r="AS321">
        <v>0</v>
      </c>
      <c r="AT321">
        <v>0</v>
      </c>
      <c r="AU321">
        <v>0</v>
      </c>
      <c r="AV321">
        <v>0</v>
      </c>
      <c r="AW321">
        <v>0</v>
      </c>
      <c r="AY321">
        <v>0</v>
      </c>
      <c r="BA321">
        <v>0</v>
      </c>
      <c r="BB321">
        <v>0</v>
      </c>
      <c r="BC321">
        <v>0</v>
      </c>
      <c r="BD321">
        <v>0</v>
      </c>
      <c r="BF321">
        <v>0</v>
      </c>
      <c r="BG321" s="2">
        <v>2958465</v>
      </c>
      <c r="BH321">
        <v>0</v>
      </c>
      <c r="BI321">
        <v>0</v>
      </c>
    </row>
    <row r="322" spans="1:61" hidden="1" x14ac:dyDescent="0.25">
      <c r="A322">
        <f t="shared" si="24"/>
        <v>0</v>
      </c>
      <c r="B322">
        <v>114020</v>
      </c>
      <c r="C322" t="s">
        <v>361</v>
      </c>
      <c r="D322">
        <v>17421507</v>
      </c>
      <c r="E322" t="s">
        <v>3</v>
      </c>
      <c r="F322">
        <v>1991</v>
      </c>
      <c r="H322">
        <v>52</v>
      </c>
      <c r="I322">
        <v>160</v>
      </c>
      <c r="J322" s="2">
        <v>43997</v>
      </c>
      <c r="K322" s="2">
        <v>43999</v>
      </c>
      <c r="L322" s="2">
        <v>43999</v>
      </c>
      <c r="M322" s="2">
        <v>44002</v>
      </c>
      <c r="N322" t="s">
        <v>82</v>
      </c>
      <c r="O322" t="s">
        <v>83</v>
      </c>
      <c r="P322">
        <v>2</v>
      </c>
      <c r="Q322">
        <v>5.5</v>
      </c>
      <c r="R322">
        <v>0</v>
      </c>
      <c r="S322">
        <v>0</v>
      </c>
      <c r="T322">
        <v>30</v>
      </c>
      <c r="U322">
        <v>5</v>
      </c>
      <c r="V322" t="s">
        <v>2</v>
      </c>
      <c r="W322" t="s">
        <v>11</v>
      </c>
      <c r="X322">
        <v>2</v>
      </c>
      <c r="Y322" t="s">
        <v>91</v>
      </c>
      <c r="Z322">
        <v>0</v>
      </c>
      <c r="AB322">
        <v>0</v>
      </c>
      <c r="AD322">
        <v>42.13</v>
      </c>
      <c r="AE322">
        <v>0.221</v>
      </c>
      <c r="AF322">
        <v>17</v>
      </c>
      <c r="AG322" s="4">
        <v>44007</v>
      </c>
      <c r="AH322">
        <v>14</v>
      </c>
      <c r="AJ322">
        <v>10</v>
      </c>
      <c r="AK322" s="1">
        <v>0</v>
      </c>
      <c r="AL322">
        <v>4</v>
      </c>
      <c r="AN322">
        <v>2</v>
      </c>
      <c r="AO322">
        <v>0</v>
      </c>
      <c r="AP322">
        <v>0</v>
      </c>
      <c r="AQ322">
        <v>0</v>
      </c>
      <c r="AR322">
        <v>6</v>
      </c>
      <c r="AS322">
        <v>0</v>
      </c>
      <c r="AT322">
        <v>0</v>
      </c>
      <c r="AU322">
        <v>0</v>
      </c>
      <c r="AV322">
        <v>0</v>
      </c>
      <c r="AW322">
        <v>0</v>
      </c>
      <c r="AY322">
        <v>0</v>
      </c>
      <c r="BA322">
        <v>0</v>
      </c>
      <c r="BB322">
        <v>0</v>
      </c>
      <c r="BC322">
        <v>0</v>
      </c>
      <c r="BD322">
        <v>0</v>
      </c>
      <c r="BF322">
        <v>0</v>
      </c>
      <c r="BG322" s="2">
        <v>2958465</v>
      </c>
      <c r="BH322">
        <v>0</v>
      </c>
      <c r="BI322">
        <v>0</v>
      </c>
    </row>
    <row r="323" spans="1:61" hidden="1" x14ac:dyDescent="0.25">
      <c r="A323">
        <f t="shared" ref="A323:A386" si="35">IF(C323=C322,A322+1,0)</f>
        <v>0</v>
      </c>
      <c r="B323">
        <v>116707</v>
      </c>
      <c r="C323" t="s">
        <v>362</v>
      </c>
      <c r="D323">
        <v>19047754</v>
      </c>
      <c r="E323" t="s">
        <v>3</v>
      </c>
      <c r="F323">
        <v>1993</v>
      </c>
      <c r="H323">
        <v>49</v>
      </c>
      <c r="I323">
        <v>155</v>
      </c>
      <c r="J323" s="2">
        <v>43886</v>
      </c>
      <c r="K323" s="2">
        <v>43888</v>
      </c>
      <c r="L323" s="2">
        <v>2958465</v>
      </c>
      <c r="M323" s="2">
        <v>43891</v>
      </c>
      <c r="N323" t="s">
        <v>82</v>
      </c>
      <c r="O323" t="s">
        <v>101</v>
      </c>
      <c r="P323">
        <v>1</v>
      </c>
      <c r="R323">
        <v>0</v>
      </c>
      <c r="S323">
        <v>0</v>
      </c>
      <c r="T323">
        <v>0</v>
      </c>
      <c r="U323" t="s">
        <v>363</v>
      </c>
      <c r="V323" t="s">
        <v>2</v>
      </c>
      <c r="W323" t="s">
        <v>6</v>
      </c>
      <c r="X323">
        <v>2</v>
      </c>
      <c r="Y323" t="s">
        <v>91</v>
      </c>
      <c r="Z323">
        <v>0</v>
      </c>
      <c r="AB323">
        <v>0</v>
      </c>
      <c r="AF323">
        <v>15</v>
      </c>
      <c r="AG323" s="4">
        <v>43896</v>
      </c>
      <c r="AH323">
        <v>9</v>
      </c>
      <c r="AJ323">
        <v>8</v>
      </c>
      <c r="AK323" s="1">
        <v>0</v>
      </c>
      <c r="AL323">
        <v>3</v>
      </c>
      <c r="AN323">
        <v>1</v>
      </c>
      <c r="AO323">
        <v>0</v>
      </c>
      <c r="AP323">
        <v>0</v>
      </c>
      <c r="AQ323">
        <v>0</v>
      </c>
      <c r="AR323">
        <v>4</v>
      </c>
      <c r="AS323">
        <v>0</v>
      </c>
      <c r="AT323">
        <v>0</v>
      </c>
      <c r="AU323">
        <v>0</v>
      </c>
      <c r="AV323">
        <v>0</v>
      </c>
      <c r="AW323">
        <v>0</v>
      </c>
      <c r="AY323">
        <v>0</v>
      </c>
      <c r="BA323">
        <v>0</v>
      </c>
      <c r="BB323">
        <v>0</v>
      </c>
      <c r="BC323">
        <v>0</v>
      </c>
      <c r="BD323">
        <v>0</v>
      </c>
      <c r="BF323">
        <v>0</v>
      </c>
      <c r="BG323" s="2">
        <v>2958465</v>
      </c>
      <c r="BH323">
        <v>0</v>
      </c>
      <c r="BI323">
        <v>0</v>
      </c>
    </row>
    <row r="324" spans="1:61" hidden="1" x14ac:dyDescent="0.25">
      <c r="A324">
        <f t="shared" si="35"/>
        <v>0</v>
      </c>
      <c r="B324">
        <v>116728</v>
      </c>
      <c r="C324" t="s">
        <v>364</v>
      </c>
      <c r="D324">
        <v>19047817</v>
      </c>
      <c r="E324" t="s">
        <v>3</v>
      </c>
      <c r="F324">
        <v>1993</v>
      </c>
      <c r="H324">
        <v>52</v>
      </c>
      <c r="I324">
        <v>163</v>
      </c>
      <c r="J324" s="2">
        <v>44623</v>
      </c>
      <c r="K324" s="2">
        <v>44624</v>
      </c>
      <c r="L324" s="2">
        <v>2958465</v>
      </c>
      <c r="M324" s="2">
        <v>44627</v>
      </c>
      <c r="N324" t="s">
        <v>82</v>
      </c>
      <c r="O324" t="s">
        <v>83</v>
      </c>
      <c r="P324">
        <v>1</v>
      </c>
      <c r="Q324">
        <v>7</v>
      </c>
      <c r="R324">
        <v>0</v>
      </c>
      <c r="S324">
        <v>0</v>
      </c>
      <c r="T324">
        <v>0</v>
      </c>
      <c r="U324">
        <v>2</v>
      </c>
      <c r="V324" t="s">
        <v>8</v>
      </c>
      <c r="W324" t="s">
        <v>6</v>
      </c>
      <c r="X324">
        <v>2</v>
      </c>
      <c r="Y324" t="s">
        <v>91</v>
      </c>
      <c r="Z324">
        <v>0</v>
      </c>
      <c r="AB324">
        <v>0</v>
      </c>
      <c r="AF324">
        <v>8</v>
      </c>
      <c r="AG324" s="4">
        <v>44632</v>
      </c>
      <c r="AH324">
        <v>3</v>
      </c>
      <c r="AJ324">
        <v>3</v>
      </c>
      <c r="AK324" s="1">
        <v>1</v>
      </c>
      <c r="AL324">
        <v>1</v>
      </c>
      <c r="AN324">
        <v>1</v>
      </c>
      <c r="AO324">
        <v>0</v>
      </c>
      <c r="AP324">
        <v>0</v>
      </c>
      <c r="AQ324">
        <v>0</v>
      </c>
      <c r="AR324">
        <v>3</v>
      </c>
      <c r="AS324">
        <v>0</v>
      </c>
      <c r="AT324">
        <v>0</v>
      </c>
      <c r="AU324">
        <v>0</v>
      </c>
      <c r="AV324">
        <v>0</v>
      </c>
      <c r="AW324">
        <v>0</v>
      </c>
      <c r="AY324">
        <v>0</v>
      </c>
      <c r="BA324">
        <v>0</v>
      </c>
      <c r="BB324">
        <v>0</v>
      </c>
      <c r="BC324">
        <v>0</v>
      </c>
      <c r="BD324">
        <v>0</v>
      </c>
      <c r="BF324">
        <v>0</v>
      </c>
      <c r="BG324" s="2">
        <v>2958465</v>
      </c>
      <c r="BH324">
        <v>0</v>
      </c>
      <c r="BI324">
        <v>0</v>
      </c>
    </row>
    <row r="325" spans="1:61" hidden="1" x14ac:dyDescent="0.25">
      <c r="A325">
        <f t="shared" si="35"/>
        <v>0</v>
      </c>
      <c r="B325">
        <v>116821</v>
      </c>
      <c r="C325" t="s">
        <v>365</v>
      </c>
      <c r="D325">
        <v>19007901</v>
      </c>
      <c r="E325" t="s">
        <v>3</v>
      </c>
      <c r="F325">
        <v>1987</v>
      </c>
      <c r="H325">
        <v>49</v>
      </c>
      <c r="I325">
        <v>155</v>
      </c>
      <c r="J325" s="2">
        <v>43823</v>
      </c>
      <c r="K325" s="2">
        <v>43824</v>
      </c>
      <c r="L325" s="2">
        <v>43833</v>
      </c>
      <c r="M325" s="2">
        <v>43835</v>
      </c>
      <c r="N325" t="s">
        <v>90</v>
      </c>
      <c r="O325" t="s">
        <v>83</v>
      </c>
      <c r="P325">
        <v>1</v>
      </c>
      <c r="Q325">
        <v>15</v>
      </c>
      <c r="R325">
        <v>1</v>
      </c>
      <c r="S325">
        <v>1</v>
      </c>
      <c r="T325">
        <v>0</v>
      </c>
      <c r="U325">
        <v>5</v>
      </c>
      <c r="V325" t="s">
        <v>366</v>
      </c>
      <c r="W325" t="s">
        <v>6</v>
      </c>
      <c r="X325">
        <v>10</v>
      </c>
      <c r="Y325" t="s">
        <v>217</v>
      </c>
      <c r="Z325">
        <v>6</v>
      </c>
      <c r="AA325" t="s">
        <v>367</v>
      </c>
      <c r="AB325">
        <v>5</v>
      </c>
      <c r="AC325" t="s">
        <v>368</v>
      </c>
      <c r="AD325">
        <v>841.6</v>
      </c>
      <c r="AE325">
        <v>0.16800000000000001</v>
      </c>
      <c r="AF325">
        <v>11</v>
      </c>
      <c r="AG325" s="4">
        <v>43840</v>
      </c>
      <c r="AH325">
        <v>10</v>
      </c>
      <c r="AJ325">
        <v>3</v>
      </c>
      <c r="AK325" s="1">
        <v>1</v>
      </c>
      <c r="AL325">
        <v>3</v>
      </c>
      <c r="AN325">
        <v>0</v>
      </c>
      <c r="AO325">
        <v>0</v>
      </c>
      <c r="AP325">
        <v>0</v>
      </c>
      <c r="AQ325">
        <v>0</v>
      </c>
      <c r="AR325">
        <v>4</v>
      </c>
      <c r="AS325">
        <v>0</v>
      </c>
      <c r="AT325">
        <v>0</v>
      </c>
      <c r="AU325">
        <v>0</v>
      </c>
      <c r="AV325">
        <v>0</v>
      </c>
      <c r="AW325">
        <v>0</v>
      </c>
      <c r="AY325">
        <v>0</v>
      </c>
      <c r="BA325">
        <v>0</v>
      </c>
      <c r="BB325">
        <v>0</v>
      </c>
      <c r="BC325">
        <v>0</v>
      </c>
      <c r="BD325">
        <v>0</v>
      </c>
      <c r="BF325">
        <v>0</v>
      </c>
      <c r="BG325" s="2">
        <v>2958465</v>
      </c>
      <c r="BH325">
        <v>0</v>
      </c>
      <c r="BI325">
        <v>0</v>
      </c>
    </row>
    <row r="326" spans="1:61" hidden="1" x14ac:dyDescent="0.25">
      <c r="A326">
        <f t="shared" si="35"/>
        <v>0</v>
      </c>
      <c r="B326">
        <v>116846</v>
      </c>
      <c r="C326" t="s">
        <v>369</v>
      </c>
      <c r="D326">
        <v>19048228</v>
      </c>
      <c r="E326" t="s">
        <v>3</v>
      </c>
      <c r="F326">
        <v>1990</v>
      </c>
      <c r="H326">
        <v>73</v>
      </c>
      <c r="I326">
        <v>168</v>
      </c>
      <c r="J326" s="2">
        <v>43801</v>
      </c>
      <c r="K326" s="2">
        <v>43803</v>
      </c>
      <c r="L326" s="2">
        <v>2958465</v>
      </c>
      <c r="M326" s="2">
        <v>43806</v>
      </c>
      <c r="N326" t="s">
        <v>82</v>
      </c>
      <c r="O326" t="s">
        <v>101</v>
      </c>
      <c r="P326">
        <v>1</v>
      </c>
      <c r="R326">
        <v>0</v>
      </c>
      <c r="S326">
        <v>0</v>
      </c>
      <c r="T326">
        <v>0</v>
      </c>
      <c r="U326">
        <v>2</v>
      </c>
      <c r="V326" t="s">
        <v>2</v>
      </c>
      <c r="W326" t="s">
        <v>6</v>
      </c>
      <c r="X326">
        <v>2</v>
      </c>
      <c r="Y326" t="s">
        <v>91</v>
      </c>
      <c r="Z326">
        <v>0</v>
      </c>
      <c r="AB326">
        <v>0</v>
      </c>
      <c r="AF326">
        <v>25</v>
      </c>
      <c r="AG326" s="4">
        <v>43811</v>
      </c>
      <c r="AH326">
        <v>9</v>
      </c>
      <c r="AJ326">
        <v>7</v>
      </c>
      <c r="AK326" s="1">
        <v>2</v>
      </c>
      <c r="AL326">
        <v>4</v>
      </c>
      <c r="AN326">
        <v>1</v>
      </c>
      <c r="AO326">
        <v>0</v>
      </c>
      <c r="AP326">
        <v>0</v>
      </c>
      <c r="AQ326">
        <v>0</v>
      </c>
      <c r="AR326">
        <v>6</v>
      </c>
      <c r="AS326">
        <v>0</v>
      </c>
      <c r="AT326">
        <v>0</v>
      </c>
      <c r="AU326">
        <v>0</v>
      </c>
      <c r="AV326">
        <v>0</v>
      </c>
      <c r="AW326">
        <v>0</v>
      </c>
      <c r="AY326">
        <v>0</v>
      </c>
      <c r="BA326">
        <v>0</v>
      </c>
      <c r="BB326">
        <v>0</v>
      </c>
      <c r="BC326">
        <v>0</v>
      </c>
      <c r="BD326">
        <v>0</v>
      </c>
      <c r="BF326">
        <v>0</v>
      </c>
      <c r="BG326" s="2">
        <v>2958465</v>
      </c>
      <c r="BH326">
        <v>0</v>
      </c>
      <c r="BI326">
        <v>0</v>
      </c>
    </row>
    <row r="327" spans="1:61" hidden="1" x14ac:dyDescent="0.25">
      <c r="A327">
        <f t="shared" si="35"/>
        <v>0</v>
      </c>
      <c r="B327">
        <v>117128</v>
      </c>
      <c r="C327" t="s">
        <v>370</v>
      </c>
      <c r="D327">
        <v>19049014</v>
      </c>
      <c r="E327" t="s">
        <v>3</v>
      </c>
      <c r="F327">
        <v>1996</v>
      </c>
      <c r="H327">
        <v>45</v>
      </c>
      <c r="I327">
        <v>155</v>
      </c>
      <c r="J327" s="2">
        <v>43790</v>
      </c>
      <c r="K327" s="2">
        <v>43793</v>
      </c>
      <c r="L327" s="2">
        <v>2958465</v>
      </c>
      <c r="M327" s="2">
        <v>43796</v>
      </c>
      <c r="N327" t="s">
        <v>81</v>
      </c>
      <c r="O327" t="s">
        <v>83</v>
      </c>
      <c r="P327">
        <v>1</v>
      </c>
      <c r="Q327">
        <v>6</v>
      </c>
      <c r="R327">
        <v>0</v>
      </c>
      <c r="S327">
        <v>0</v>
      </c>
      <c r="T327" t="s">
        <v>371</v>
      </c>
      <c r="V327" t="s">
        <v>372</v>
      </c>
      <c r="W327" t="s">
        <v>6</v>
      </c>
      <c r="X327">
        <v>2</v>
      </c>
      <c r="Y327">
        <v>300</v>
      </c>
      <c r="Z327">
        <v>0</v>
      </c>
      <c r="AB327">
        <v>0</v>
      </c>
      <c r="AF327">
        <v>13</v>
      </c>
      <c r="AG327" s="4">
        <v>43798</v>
      </c>
      <c r="AH327">
        <v>0</v>
      </c>
      <c r="AJ327">
        <v>0</v>
      </c>
      <c r="AK327" s="1">
        <v>0</v>
      </c>
      <c r="AL327">
        <v>0</v>
      </c>
      <c r="AN327">
        <v>0</v>
      </c>
      <c r="AO327">
        <v>0</v>
      </c>
      <c r="AP327">
        <v>0</v>
      </c>
      <c r="AQ327">
        <v>0</v>
      </c>
      <c r="AR327">
        <v>13</v>
      </c>
      <c r="AS327">
        <v>0</v>
      </c>
      <c r="AT327">
        <v>0</v>
      </c>
      <c r="AU327">
        <v>0</v>
      </c>
      <c r="AV327">
        <v>0</v>
      </c>
      <c r="AW327">
        <v>0</v>
      </c>
      <c r="AY327">
        <v>0</v>
      </c>
      <c r="BA327">
        <v>0</v>
      </c>
      <c r="BB327">
        <v>0</v>
      </c>
      <c r="BC327">
        <v>0</v>
      </c>
      <c r="BD327">
        <v>0</v>
      </c>
      <c r="BF327">
        <v>0</v>
      </c>
      <c r="BG327" s="2">
        <v>2958465</v>
      </c>
      <c r="BH327">
        <v>0</v>
      </c>
      <c r="BI327">
        <v>0</v>
      </c>
    </row>
    <row r="328" spans="1:61" hidden="1" x14ac:dyDescent="0.25">
      <c r="A328">
        <f t="shared" si="35"/>
        <v>0</v>
      </c>
      <c r="B328">
        <v>117198</v>
      </c>
      <c r="C328" t="s">
        <v>373</v>
      </c>
      <c r="D328">
        <v>19049214</v>
      </c>
      <c r="E328" t="s">
        <v>3</v>
      </c>
      <c r="F328">
        <v>1992</v>
      </c>
      <c r="H328">
        <v>58</v>
      </c>
      <c r="I328">
        <v>167</v>
      </c>
      <c r="J328" s="2">
        <v>43920</v>
      </c>
      <c r="K328" s="2">
        <v>43922</v>
      </c>
      <c r="L328" s="2">
        <v>2958465</v>
      </c>
      <c r="M328" s="2">
        <v>43925</v>
      </c>
      <c r="N328" t="s">
        <v>81</v>
      </c>
      <c r="O328" t="s">
        <v>83</v>
      </c>
      <c r="P328">
        <v>1</v>
      </c>
      <c r="Q328">
        <v>5</v>
      </c>
      <c r="R328">
        <v>0</v>
      </c>
      <c r="S328">
        <v>0</v>
      </c>
      <c r="T328">
        <v>0</v>
      </c>
      <c r="U328">
        <v>2.5</v>
      </c>
      <c r="V328" t="s">
        <v>2</v>
      </c>
      <c r="W328" t="s">
        <v>6</v>
      </c>
      <c r="X328">
        <v>0</v>
      </c>
      <c r="Z328">
        <v>0</v>
      </c>
      <c r="AB328">
        <v>0</v>
      </c>
      <c r="AF328">
        <v>10</v>
      </c>
      <c r="AG328" s="4">
        <v>43932</v>
      </c>
      <c r="AH328">
        <v>7</v>
      </c>
      <c r="AJ328">
        <v>6</v>
      </c>
      <c r="AK328" s="1">
        <v>0</v>
      </c>
      <c r="AL328">
        <v>5</v>
      </c>
      <c r="AN328">
        <v>1</v>
      </c>
      <c r="AO328">
        <v>0</v>
      </c>
      <c r="AP328">
        <v>0</v>
      </c>
      <c r="AQ328">
        <v>0</v>
      </c>
      <c r="AR328">
        <v>6</v>
      </c>
      <c r="AS328">
        <v>0</v>
      </c>
      <c r="AT328">
        <v>0</v>
      </c>
      <c r="AU328">
        <v>0</v>
      </c>
      <c r="AV328">
        <v>0</v>
      </c>
      <c r="AW328">
        <v>0</v>
      </c>
      <c r="AY328">
        <v>0</v>
      </c>
      <c r="BA328">
        <v>0</v>
      </c>
      <c r="BB328">
        <v>0</v>
      </c>
      <c r="BC328">
        <v>0</v>
      </c>
      <c r="BD328">
        <v>0</v>
      </c>
      <c r="BF328">
        <v>0</v>
      </c>
      <c r="BG328" s="2">
        <v>2958465</v>
      </c>
      <c r="BH328">
        <v>0</v>
      </c>
      <c r="BI328">
        <v>0</v>
      </c>
    </row>
    <row r="329" spans="1:61" hidden="1" x14ac:dyDescent="0.25">
      <c r="A329">
        <f t="shared" si="35"/>
        <v>0</v>
      </c>
      <c r="B329">
        <v>117505</v>
      </c>
      <c r="C329" t="s">
        <v>374</v>
      </c>
      <c r="D329">
        <v>19050280</v>
      </c>
      <c r="E329" t="s">
        <v>3</v>
      </c>
      <c r="F329">
        <v>1990</v>
      </c>
      <c r="H329">
        <v>64</v>
      </c>
      <c r="I329">
        <v>160</v>
      </c>
      <c r="J329" s="2">
        <v>43798</v>
      </c>
      <c r="K329" s="2">
        <v>43800</v>
      </c>
      <c r="L329" s="2">
        <v>2958465</v>
      </c>
      <c r="M329" s="2">
        <v>43803</v>
      </c>
      <c r="N329" t="s">
        <v>81</v>
      </c>
      <c r="O329" t="s">
        <v>175</v>
      </c>
      <c r="P329">
        <v>1</v>
      </c>
      <c r="Q329">
        <v>9.5</v>
      </c>
      <c r="R329">
        <v>0</v>
      </c>
      <c r="S329">
        <v>0</v>
      </c>
      <c r="T329">
        <v>0</v>
      </c>
      <c r="U329">
        <v>4</v>
      </c>
      <c r="V329" t="s">
        <v>2</v>
      </c>
      <c r="W329" t="s">
        <v>6</v>
      </c>
      <c r="X329">
        <v>2</v>
      </c>
      <c r="Y329">
        <v>300</v>
      </c>
      <c r="Z329">
        <v>0</v>
      </c>
      <c r="AB329">
        <v>0</v>
      </c>
      <c r="AD329">
        <v>68.27</v>
      </c>
      <c r="AE329">
        <v>0.74399999999999999</v>
      </c>
      <c r="AF329">
        <v>27</v>
      </c>
      <c r="AG329" s="4">
        <v>43808.5</v>
      </c>
      <c r="AH329">
        <v>8</v>
      </c>
      <c r="AJ329">
        <v>5</v>
      </c>
      <c r="AK329" s="1">
        <v>0</v>
      </c>
      <c r="AL329">
        <v>0</v>
      </c>
      <c r="AN329">
        <v>2</v>
      </c>
      <c r="AO329">
        <v>0</v>
      </c>
      <c r="AP329">
        <v>0</v>
      </c>
      <c r="AQ329">
        <v>0</v>
      </c>
      <c r="AR329">
        <v>2</v>
      </c>
      <c r="AS329">
        <v>0</v>
      </c>
      <c r="AT329">
        <v>0</v>
      </c>
      <c r="AU329">
        <v>0</v>
      </c>
      <c r="AV329">
        <v>0</v>
      </c>
      <c r="AW329">
        <v>0</v>
      </c>
      <c r="AY329">
        <v>0</v>
      </c>
      <c r="BA329">
        <v>0</v>
      </c>
      <c r="BB329">
        <v>0</v>
      </c>
      <c r="BC329">
        <v>0</v>
      </c>
      <c r="BD329">
        <v>0</v>
      </c>
      <c r="BF329">
        <v>0</v>
      </c>
      <c r="BG329" s="2">
        <v>2958465</v>
      </c>
      <c r="BH329">
        <v>0</v>
      </c>
      <c r="BI329">
        <v>0</v>
      </c>
    </row>
    <row r="330" spans="1:61" hidden="1" x14ac:dyDescent="0.25">
      <c r="A330">
        <f t="shared" si="35"/>
        <v>0</v>
      </c>
      <c r="B330">
        <v>117509</v>
      </c>
      <c r="C330" t="s">
        <v>375</v>
      </c>
      <c r="D330">
        <v>19050319</v>
      </c>
      <c r="E330" t="s">
        <v>3</v>
      </c>
      <c r="F330">
        <v>1988</v>
      </c>
      <c r="H330">
        <v>47</v>
      </c>
      <c r="I330">
        <v>156</v>
      </c>
      <c r="J330" s="2">
        <v>43873</v>
      </c>
      <c r="K330" s="2">
        <v>43874</v>
      </c>
      <c r="L330" s="2">
        <v>2958465</v>
      </c>
      <c r="M330" s="2">
        <v>43877</v>
      </c>
      <c r="N330" t="s">
        <v>82</v>
      </c>
      <c r="O330" t="s">
        <v>101</v>
      </c>
      <c r="P330">
        <v>1</v>
      </c>
      <c r="Q330">
        <v>5</v>
      </c>
      <c r="R330">
        <v>0</v>
      </c>
      <c r="S330">
        <v>0</v>
      </c>
      <c r="T330">
        <v>0</v>
      </c>
      <c r="U330">
        <v>1</v>
      </c>
      <c r="V330" t="s">
        <v>2</v>
      </c>
      <c r="W330" t="s">
        <v>6</v>
      </c>
      <c r="X330">
        <v>2</v>
      </c>
      <c r="Y330" t="s">
        <v>91</v>
      </c>
      <c r="Z330">
        <v>0</v>
      </c>
      <c r="AB330">
        <v>0</v>
      </c>
      <c r="AD330">
        <v>156.1</v>
      </c>
      <c r="AE330">
        <v>0.05</v>
      </c>
      <c r="AF330">
        <v>17</v>
      </c>
      <c r="AG330" s="4">
        <v>43885</v>
      </c>
      <c r="AH330">
        <v>12</v>
      </c>
      <c r="AJ330">
        <v>8</v>
      </c>
      <c r="AK330" s="1">
        <v>1</v>
      </c>
      <c r="AL330">
        <v>3</v>
      </c>
      <c r="AN330">
        <v>0</v>
      </c>
      <c r="AO330">
        <v>0</v>
      </c>
      <c r="AP330">
        <v>0</v>
      </c>
      <c r="AQ330">
        <v>0</v>
      </c>
      <c r="AR330">
        <v>4</v>
      </c>
      <c r="AS330">
        <v>0</v>
      </c>
      <c r="AT330">
        <v>0</v>
      </c>
      <c r="AU330">
        <v>0</v>
      </c>
      <c r="AV330">
        <v>0</v>
      </c>
      <c r="AW330">
        <v>0</v>
      </c>
      <c r="AY330">
        <v>0</v>
      </c>
      <c r="BA330">
        <v>0</v>
      </c>
      <c r="BB330">
        <v>0</v>
      </c>
      <c r="BC330">
        <v>0</v>
      </c>
      <c r="BD330">
        <v>0</v>
      </c>
      <c r="BF330">
        <v>0</v>
      </c>
      <c r="BG330" s="2">
        <v>2958465</v>
      </c>
      <c r="BH330">
        <v>0</v>
      </c>
      <c r="BI330">
        <v>0</v>
      </c>
    </row>
    <row r="331" spans="1:61" hidden="1" x14ac:dyDescent="0.25">
      <c r="A331">
        <f t="shared" si="35"/>
        <v>0</v>
      </c>
      <c r="B331">
        <v>117721</v>
      </c>
      <c r="C331" t="s">
        <v>376</v>
      </c>
      <c r="D331">
        <v>19051050</v>
      </c>
      <c r="E331" t="s">
        <v>3</v>
      </c>
      <c r="F331">
        <v>1985</v>
      </c>
      <c r="H331">
        <v>46</v>
      </c>
      <c r="I331">
        <v>160</v>
      </c>
      <c r="J331" s="2">
        <v>44178</v>
      </c>
      <c r="K331" s="2">
        <v>44181</v>
      </c>
      <c r="L331" s="2">
        <v>44181</v>
      </c>
      <c r="M331" s="2">
        <v>44184</v>
      </c>
      <c r="N331" t="s">
        <v>82</v>
      </c>
      <c r="O331" t="s">
        <v>83</v>
      </c>
      <c r="P331">
        <v>1</v>
      </c>
      <c r="Q331">
        <v>6</v>
      </c>
      <c r="R331">
        <v>0</v>
      </c>
      <c r="S331">
        <v>0</v>
      </c>
      <c r="T331">
        <v>2012</v>
      </c>
      <c r="U331">
        <v>2</v>
      </c>
      <c r="V331" t="s">
        <v>19</v>
      </c>
      <c r="W331" t="s">
        <v>6</v>
      </c>
      <c r="X331">
        <v>2</v>
      </c>
      <c r="Y331" t="s">
        <v>91</v>
      </c>
      <c r="Z331">
        <v>0</v>
      </c>
      <c r="AB331">
        <v>0</v>
      </c>
      <c r="AF331">
        <v>16</v>
      </c>
      <c r="AG331" s="4">
        <v>44189</v>
      </c>
      <c r="AH331">
        <v>9</v>
      </c>
      <c r="AJ331">
        <v>7</v>
      </c>
      <c r="AK331" s="1">
        <v>0</v>
      </c>
      <c r="AL331">
        <v>3</v>
      </c>
      <c r="AN331">
        <v>1</v>
      </c>
      <c r="AO331">
        <v>0</v>
      </c>
      <c r="AP331">
        <v>0</v>
      </c>
      <c r="AQ331">
        <v>0</v>
      </c>
      <c r="AR331">
        <v>4</v>
      </c>
      <c r="AS331">
        <v>0</v>
      </c>
      <c r="AT331">
        <v>0</v>
      </c>
      <c r="AU331">
        <v>0</v>
      </c>
      <c r="AV331">
        <v>0</v>
      </c>
      <c r="AW331">
        <v>0</v>
      </c>
      <c r="AY331">
        <v>0</v>
      </c>
      <c r="BA331">
        <v>0</v>
      </c>
      <c r="BB331">
        <v>0</v>
      </c>
      <c r="BC331">
        <v>0</v>
      </c>
      <c r="BD331">
        <v>0</v>
      </c>
      <c r="BF331">
        <v>0</v>
      </c>
      <c r="BG331" s="2">
        <v>2958465</v>
      </c>
      <c r="BH331">
        <v>0</v>
      </c>
      <c r="BI331">
        <v>0</v>
      </c>
    </row>
    <row r="332" spans="1:61" hidden="1" x14ac:dyDescent="0.25">
      <c r="A332">
        <f t="shared" si="35"/>
        <v>0</v>
      </c>
      <c r="B332">
        <v>117913</v>
      </c>
      <c r="C332" t="s">
        <v>378</v>
      </c>
      <c r="D332">
        <v>19051790</v>
      </c>
      <c r="E332" t="s">
        <v>3</v>
      </c>
      <c r="F332">
        <v>1991</v>
      </c>
      <c r="H332">
        <v>68</v>
      </c>
      <c r="I332">
        <v>158</v>
      </c>
      <c r="J332" s="2">
        <v>43817</v>
      </c>
      <c r="K332" s="2">
        <v>43821</v>
      </c>
      <c r="L332" s="2">
        <v>2958465</v>
      </c>
      <c r="M332" s="2">
        <v>43824</v>
      </c>
      <c r="N332" t="s">
        <v>82</v>
      </c>
      <c r="O332" t="s">
        <v>83</v>
      </c>
      <c r="P332">
        <v>1</v>
      </c>
      <c r="Q332">
        <v>15</v>
      </c>
      <c r="R332">
        <v>0</v>
      </c>
      <c r="S332">
        <v>0</v>
      </c>
      <c r="T332">
        <v>0</v>
      </c>
      <c r="U332">
        <v>4</v>
      </c>
      <c r="V332" t="s">
        <v>2</v>
      </c>
      <c r="W332" t="s">
        <v>7</v>
      </c>
      <c r="X332">
        <v>2</v>
      </c>
      <c r="Y332" t="s">
        <v>91</v>
      </c>
      <c r="Z332">
        <v>0</v>
      </c>
      <c r="AB332">
        <v>0</v>
      </c>
      <c r="AD332">
        <v>42.63</v>
      </c>
      <c r="AE332">
        <v>9.1999999999999998E-2</v>
      </c>
      <c r="AF332">
        <v>37</v>
      </c>
      <c r="AG332" s="4">
        <v>43829</v>
      </c>
      <c r="AH332">
        <v>25</v>
      </c>
      <c r="AJ332">
        <v>13</v>
      </c>
      <c r="AK332" s="1">
        <v>0</v>
      </c>
      <c r="AL332">
        <v>8</v>
      </c>
      <c r="AN332">
        <v>0</v>
      </c>
      <c r="AO332">
        <v>0</v>
      </c>
      <c r="AP332">
        <v>0</v>
      </c>
      <c r="AQ332">
        <v>0</v>
      </c>
      <c r="AR332">
        <v>8</v>
      </c>
      <c r="AS332">
        <v>0</v>
      </c>
      <c r="AT332">
        <v>0</v>
      </c>
      <c r="AU332">
        <v>0</v>
      </c>
      <c r="AV332">
        <v>0</v>
      </c>
      <c r="AW332">
        <v>0</v>
      </c>
      <c r="AY332">
        <v>0</v>
      </c>
      <c r="BA332">
        <v>0</v>
      </c>
      <c r="BB332">
        <v>0</v>
      </c>
      <c r="BC332">
        <v>0</v>
      </c>
      <c r="BD332">
        <v>0</v>
      </c>
      <c r="BF332">
        <v>0</v>
      </c>
      <c r="BG332" s="2">
        <v>2958465</v>
      </c>
      <c r="BH332">
        <v>0</v>
      </c>
      <c r="BI332">
        <v>0</v>
      </c>
    </row>
    <row r="333" spans="1:61" x14ac:dyDescent="0.25">
      <c r="A333">
        <f t="shared" si="35"/>
        <v>0</v>
      </c>
      <c r="B333">
        <v>118346</v>
      </c>
      <c r="C333" t="s">
        <v>379</v>
      </c>
      <c r="D333">
        <v>19053452</v>
      </c>
      <c r="E333" t="s">
        <v>3</v>
      </c>
      <c r="F333">
        <v>1989</v>
      </c>
      <c r="G333">
        <f>YEAR(M333)-F333+1</f>
        <v>32</v>
      </c>
      <c r="H333">
        <v>56</v>
      </c>
      <c r="I333">
        <v>163</v>
      </c>
      <c r="J333" s="2">
        <v>44065</v>
      </c>
      <c r="K333" s="2">
        <v>44067</v>
      </c>
      <c r="L333" s="2">
        <v>44076</v>
      </c>
      <c r="M333" s="2">
        <v>44078</v>
      </c>
      <c r="N333" t="s">
        <v>82</v>
      </c>
      <c r="O333" t="s">
        <v>83</v>
      </c>
      <c r="P333">
        <v>1</v>
      </c>
      <c r="Q333">
        <v>5.5</v>
      </c>
      <c r="R333">
        <v>0</v>
      </c>
      <c r="S333">
        <v>0</v>
      </c>
      <c r="T333">
        <v>0</v>
      </c>
      <c r="U333">
        <v>1</v>
      </c>
      <c r="V333" t="s">
        <v>113</v>
      </c>
      <c r="W333" t="s">
        <v>6</v>
      </c>
      <c r="X333">
        <v>4</v>
      </c>
      <c r="Y333" t="s">
        <v>380</v>
      </c>
      <c r="Z333">
        <v>5</v>
      </c>
      <c r="AA333" t="s">
        <v>381</v>
      </c>
      <c r="AB333">
        <v>5</v>
      </c>
      <c r="AC333" t="s">
        <v>382</v>
      </c>
      <c r="AD333">
        <v>4874</v>
      </c>
      <c r="AE333">
        <v>0.30199999999999999</v>
      </c>
      <c r="AF333">
        <v>1</v>
      </c>
      <c r="AG333" s="4">
        <v>44081</v>
      </c>
      <c r="AH333">
        <v>1</v>
      </c>
      <c r="AI333">
        <f t="shared" ref="AI333:AI335" si="36">AH333/AF333</f>
        <v>1</v>
      </c>
      <c r="AJ333">
        <v>0</v>
      </c>
      <c r="AK333">
        <v>0</v>
      </c>
      <c r="AL333">
        <v>0</v>
      </c>
      <c r="AM333">
        <f>SUM(AK333:AL333)</f>
        <v>0</v>
      </c>
      <c r="AN333">
        <v>0</v>
      </c>
      <c r="AO333">
        <v>0</v>
      </c>
      <c r="AP333">
        <v>0</v>
      </c>
      <c r="AQ333">
        <v>0</v>
      </c>
      <c r="AR333">
        <v>1</v>
      </c>
      <c r="AS333">
        <v>0</v>
      </c>
      <c r="AT333">
        <v>0</v>
      </c>
      <c r="AU333">
        <v>0</v>
      </c>
      <c r="AV333">
        <v>0</v>
      </c>
      <c r="AW333">
        <v>0</v>
      </c>
      <c r="AY333">
        <v>0</v>
      </c>
      <c r="BA333">
        <v>0</v>
      </c>
      <c r="BB333">
        <v>0</v>
      </c>
      <c r="BC333">
        <v>0</v>
      </c>
      <c r="BD333">
        <v>0</v>
      </c>
      <c r="BF333">
        <v>0</v>
      </c>
      <c r="BG333" s="2">
        <v>2958465</v>
      </c>
      <c r="BH333">
        <v>0</v>
      </c>
      <c r="BI333">
        <v>0</v>
      </c>
    </row>
    <row r="334" spans="1:61" hidden="1" x14ac:dyDescent="0.25">
      <c r="A334" s="8">
        <v>0</v>
      </c>
      <c r="B334">
        <v>118346</v>
      </c>
      <c r="C334" t="s">
        <v>379</v>
      </c>
      <c r="D334">
        <v>19053452</v>
      </c>
      <c r="E334" t="s">
        <v>3</v>
      </c>
      <c r="F334">
        <v>1989</v>
      </c>
      <c r="H334">
        <v>56</v>
      </c>
      <c r="I334">
        <v>163</v>
      </c>
      <c r="J334" s="2">
        <v>44084</v>
      </c>
      <c r="K334" s="2">
        <v>44085</v>
      </c>
      <c r="L334" s="2">
        <v>44088</v>
      </c>
      <c r="M334" s="2">
        <v>44090</v>
      </c>
      <c r="N334" t="s">
        <v>82</v>
      </c>
      <c r="O334" t="s">
        <v>83</v>
      </c>
      <c r="P334">
        <v>2</v>
      </c>
      <c r="Q334">
        <v>5</v>
      </c>
      <c r="R334">
        <v>0</v>
      </c>
      <c r="S334">
        <v>0</v>
      </c>
      <c r="T334">
        <v>0</v>
      </c>
      <c r="U334">
        <v>1</v>
      </c>
      <c r="V334" t="s">
        <v>113</v>
      </c>
      <c r="W334" t="s">
        <v>6</v>
      </c>
      <c r="X334">
        <v>3</v>
      </c>
      <c r="Y334" t="s">
        <v>80</v>
      </c>
      <c r="Z334">
        <v>0</v>
      </c>
      <c r="AB334">
        <v>0</v>
      </c>
      <c r="AF334">
        <v>0</v>
      </c>
      <c r="AG334" s="4">
        <v>44093</v>
      </c>
      <c r="AH334">
        <v>0</v>
      </c>
      <c r="AJ334">
        <v>0</v>
      </c>
      <c r="AK334" s="1">
        <v>0</v>
      </c>
      <c r="AL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Y334">
        <v>0</v>
      </c>
      <c r="BA334">
        <v>0</v>
      </c>
      <c r="BB334">
        <v>0</v>
      </c>
      <c r="BC334">
        <v>0</v>
      </c>
      <c r="BD334">
        <v>0</v>
      </c>
      <c r="BF334">
        <v>0</v>
      </c>
      <c r="BG334" s="2">
        <v>2958465</v>
      </c>
      <c r="BH334">
        <v>0</v>
      </c>
      <c r="BI334">
        <v>0</v>
      </c>
    </row>
    <row r="335" spans="1:61" hidden="1" x14ac:dyDescent="0.25">
      <c r="A335">
        <f t="shared" si="35"/>
        <v>1</v>
      </c>
      <c r="B335">
        <v>118346</v>
      </c>
      <c r="C335" t="s">
        <v>379</v>
      </c>
      <c r="D335">
        <v>19053452</v>
      </c>
      <c r="E335" t="s">
        <v>3</v>
      </c>
      <c r="F335">
        <v>1989</v>
      </c>
      <c r="G335">
        <f>YEAR(M335)-F335+1</f>
        <v>32</v>
      </c>
      <c r="H335">
        <v>56</v>
      </c>
      <c r="I335">
        <v>163</v>
      </c>
      <c r="J335" s="2">
        <v>44110</v>
      </c>
      <c r="K335" s="2">
        <v>44111</v>
      </c>
      <c r="L335" s="2">
        <v>44115</v>
      </c>
      <c r="M335" s="2">
        <v>44117</v>
      </c>
      <c r="N335" t="s">
        <v>82</v>
      </c>
      <c r="O335" t="s">
        <v>83</v>
      </c>
      <c r="P335">
        <v>3</v>
      </c>
      <c r="Q335">
        <v>7</v>
      </c>
      <c r="R335">
        <v>0</v>
      </c>
      <c r="S335">
        <v>0</v>
      </c>
      <c r="T335">
        <v>0</v>
      </c>
      <c r="U335">
        <v>1</v>
      </c>
      <c r="V335" t="s">
        <v>113</v>
      </c>
      <c r="W335" t="s">
        <v>6</v>
      </c>
      <c r="X335">
        <v>4</v>
      </c>
      <c r="Y335" t="s">
        <v>380</v>
      </c>
      <c r="Z335">
        <v>4</v>
      </c>
      <c r="AA335" t="s">
        <v>91</v>
      </c>
      <c r="AB335">
        <v>0</v>
      </c>
      <c r="AF335">
        <v>3</v>
      </c>
      <c r="AG335" s="4">
        <v>44120</v>
      </c>
      <c r="AH335">
        <v>3</v>
      </c>
      <c r="AI335">
        <f t="shared" si="36"/>
        <v>1</v>
      </c>
      <c r="AJ335">
        <v>3</v>
      </c>
      <c r="AK335">
        <v>1</v>
      </c>
      <c r="AL335">
        <v>2</v>
      </c>
      <c r="AM335">
        <f>SUM(AK335:AL335)</f>
        <v>3</v>
      </c>
      <c r="AN335">
        <v>0</v>
      </c>
      <c r="AO335">
        <v>0</v>
      </c>
      <c r="AP335">
        <v>0</v>
      </c>
      <c r="AQ335">
        <v>0</v>
      </c>
      <c r="AR335">
        <v>3</v>
      </c>
      <c r="AS335">
        <v>0</v>
      </c>
      <c r="AT335">
        <v>0</v>
      </c>
      <c r="AU335">
        <v>0</v>
      </c>
      <c r="AV335">
        <v>0</v>
      </c>
      <c r="AW335">
        <v>0</v>
      </c>
      <c r="AY335">
        <v>0</v>
      </c>
      <c r="BA335">
        <v>0</v>
      </c>
      <c r="BB335">
        <v>0</v>
      </c>
      <c r="BC335">
        <v>0</v>
      </c>
      <c r="BD335">
        <v>0</v>
      </c>
      <c r="BF335">
        <v>0</v>
      </c>
      <c r="BG335" s="2">
        <v>2958465</v>
      </c>
      <c r="BH335">
        <v>0</v>
      </c>
      <c r="BI335">
        <v>0</v>
      </c>
    </row>
    <row r="336" spans="1:61" hidden="1" x14ac:dyDescent="0.25">
      <c r="A336">
        <f t="shared" si="35"/>
        <v>0</v>
      </c>
      <c r="B336">
        <v>118458</v>
      </c>
      <c r="C336" t="s">
        <v>383</v>
      </c>
      <c r="D336">
        <v>19053869</v>
      </c>
      <c r="E336" t="s">
        <v>3</v>
      </c>
      <c r="F336">
        <v>1989</v>
      </c>
      <c r="H336">
        <v>46</v>
      </c>
      <c r="I336">
        <v>152</v>
      </c>
      <c r="J336" s="2">
        <v>43828</v>
      </c>
      <c r="K336" s="2">
        <v>43831</v>
      </c>
      <c r="L336" s="2">
        <v>2958465</v>
      </c>
      <c r="M336" s="2">
        <v>43834</v>
      </c>
      <c r="N336" t="s">
        <v>82</v>
      </c>
      <c r="O336" t="s">
        <v>83</v>
      </c>
      <c r="P336">
        <v>1</v>
      </c>
      <c r="Q336">
        <v>4</v>
      </c>
      <c r="R336">
        <v>0</v>
      </c>
      <c r="S336">
        <v>0</v>
      </c>
      <c r="T336">
        <v>0</v>
      </c>
      <c r="U336">
        <v>2</v>
      </c>
      <c r="V336" t="s">
        <v>2</v>
      </c>
      <c r="W336" t="s">
        <v>6</v>
      </c>
      <c r="X336">
        <v>2</v>
      </c>
      <c r="Y336" t="s">
        <v>91</v>
      </c>
      <c r="Z336">
        <v>0</v>
      </c>
      <c r="AB336">
        <v>0</v>
      </c>
      <c r="AF336">
        <v>11</v>
      </c>
      <c r="AG336" s="4">
        <v>43839</v>
      </c>
      <c r="AH336">
        <v>9</v>
      </c>
      <c r="AJ336">
        <v>8</v>
      </c>
      <c r="AK336" s="1">
        <v>0</v>
      </c>
      <c r="AL336">
        <v>5</v>
      </c>
      <c r="AN336">
        <v>2</v>
      </c>
      <c r="AO336">
        <v>0</v>
      </c>
      <c r="AP336">
        <v>0</v>
      </c>
      <c r="AQ336">
        <v>0</v>
      </c>
      <c r="AR336">
        <v>6</v>
      </c>
      <c r="AS336">
        <v>0</v>
      </c>
      <c r="AT336">
        <v>0</v>
      </c>
      <c r="AU336">
        <v>0</v>
      </c>
      <c r="AV336">
        <v>0</v>
      </c>
      <c r="AW336">
        <v>0</v>
      </c>
      <c r="AY336">
        <v>0</v>
      </c>
      <c r="BA336">
        <v>0</v>
      </c>
      <c r="BB336">
        <v>0</v>
      </c>
      <c r="BC336">
        <v>0</v>
      </c>
      <c r="BD336">
        <v>0</v>
      </c>
      <c r="BF336">
        <v>0</v>
      </c>
      <c r="BG336" s="2">
        <v>2958465</v>
      </c>
      <c r="BH336">
        <v>0</v>
      </c>
      <c r="BI336">
        <v>0</v>
      </c>
    </row>
    <row r="337" spans="1:61" hidden="1" x14ac:dyDescent="0.25">
      <c r="A337">
        <f t="shared" si="35"/>
        <v>0</v>
      </c>
      <c r="B337">
        <v>118477</v>
      </c>
      <c r="C337" t="s">
        <v>384</v>
      </c>
      <c r="D337">
        <v>19053898</v>
      </c>
      <c r="E337" t="s">
        <v>3</v>
      </c>
      <c r="F337">
        <v>1992</v>
      </c>
      <c r="H337">
        <v>58</v>
      </c>
      <c r="I337">
        <v>158</v>
      </c>
      <c r="J337" s="2">
        <v>43998</v>
      </c>
      <c r="K337" s="2">
        <v>43999</v>
      </c>
      <c r="L337" s="2">
        <v>43999</v>
      </c>
      <c r="M337" s="2">
        <v>44002</v>
      </c>
      <c r="N337" t="s">
        <v>82</v>
      </c>
      <c r="O337" t="s">
        <v>83</v>
      </c>
      <c r="P337">
        <v>1</v>
      </c>
      <c r="Q337">
        <v>8</v>
      </c>
      <c r="R337">
        <v>0</v>
      </c>
      <c r="S337">
        <v>0</v>
      </c>
      <c r="T337">
        <v>10</v>
      </c>
      <c r="U337">
        <v>2</v>
      </c>
      <c r="V337" t="s">
        <v>2</v>
      </c>
      <c r="W337" t="s">
        <v>6</v>
      </c>
      <c r="X337">
        <v>2</v>
      </c>
      <c r="Y337" t="s">
        <v>91</v>
      </c>
      <c r="Z337">
        <v>0</v>
      </c>
      <c r="AB337">
        <v>0</v>
      </c>
      <c r="AF337">
        <v>12</v>
      </c>
      <c r="AG337" s="4">
        <v>44007</v>
      </c>
      <c r="AH337">
        <v>6</v>
      </c>
      <c r="AJ337">
        <v>5</v>
      </c>
      <c r="AK337" s="1">
        <v>1</v>
      </c>
      <c r="AL337">
        <v>0</v>
      </c>
      <c r="AN337">
        <v>1</v>
      </c>
      <c r="AO337">
        <v>0</v>
      </c>
      <c r="AP337">
        <v>0</v>
      </c>
      <c r="AQ337">
        <v>0</v>
      </c>
      <c r="AR337">
        <v>2</v>
      </c>
      <c r="AS337">
        <v>0</v>
      </c>
      <c r="AT337">
        <v>0</v>
      </c>
      <c r="AU337">
        <v>0</v>
      </c>
      <c r="AV337">
        <v>0</v>
      </c>
      <c r="AW337">
        <v>0</v>
      </c>
      <c r="AY337">
        <v>0</v>
      </c>
      <c r="BA337">
        <v>0</v>
      </c>
      <c r="BB337">
        <v>0</v>
      </c>
      <c r="BC337">
        <v>0</v>
      </c>
      <c r="BD337">
        <v>0</v>
      </c>
      <c r="BF337">
        <v>0</v>
      </c>
      <c r="BG337" s="2">
        <v>2958465</v>
      </c>
      <c r="BH337">
        <v>0</v>
      </c>
      <c r="BI337">
        <v>0</v>
      </c>
    </row>
    <row r="338" spans="1:61" hidden="1" x14ac:dyDescent="0.25">
      <c r="A338">
        <f t="shared" si="35"/>
        <v>0</v>
      </c>
      <c r="B338">
        <v>118596</v>
      </c>
      <c r="C338" t="s">
        <v>385</v>
      </c>
      <c r="D338">
        <v>19054507</v>
      </c>
      <c r="E338" t="s">
        <v>3</v>
      </c>
      <c r="F338">
        <v>1999</v>
      </c>
      <c r="H338">
        <v>53</v>
      </c>
      <c r="I338">
        <v>150</v>
      </c>
      <c r="J338" s="2">
        <v>43828</v>
      </c>
      <c r="K338" s="2">
        <v>43835</v>
      </c>
      <c r="L338" s="2">
        <v>2958465</v>
      </c>
      <c r="M338" s="2">
        <v>43838</v>
      </c>
      <c r="N338" t="s">
        <v>81</v>
      </c>
      <c r="O338" t="s">
        <v>83</v>
      </c>
      <c r="P338">
        <v>1</v>
      </c>
      <c r="Q338">
        <v>6</v>
      </c>
      <c r="R338">
        <v>0</v>
      </c>
      <c r="S338">
        <v>0</v>
      </c>
      <c r="T338">
        <v>0</v>
      </c>
      <c r="U338">
        <v>2</v>
      </c>
      <c r="V338" t="s">
        <v>2</v>
      </c>
      <c r="W338" t="s">
        <v>5</v>
      </c>
      <c r="X338">
        <v>2</v>
      </c>
      <c r="Y338" t="s">
        <v>91</v>
      </c>
      <c r="Z338">
        <v>0</v>
      </c>
      <c r="AB338">
        <v>0</v>
      </c>
      <c r="AF338">
        <v>8</v>
      </c>
      <c r="AG338" s="4">
        <v>43843</v>
      </c>
      <c r="AH338">
        <v>5</v>
      </c>
      <c r="AJ338">
        <v>4</v>
      </c>
      <c r="AK338" s="1">
        <v>0</v>
      </c>
      <c r="AL338">
        <v>0</v>
      </c>
      <c r="AN338">
        <v>2</v>
      </c>
      <c r="AO338">
        <v>0</v>
      </c>
      <c r="AP338">
        <v>0</v>
      </c>
      <c r="AQ338">
        <v>0</v>
      </c>
      <c r="AR338">
        <v>0</v>
      </c>
      <c r="AS338">
        <v>2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BA338">
        <v>0</v>
      </c>
      <c r="BB338">
        <v>0</v>
      </c>
      <c r="BC338">
        <v>0</v>
      </c>
      <c r="BD338">
        <v>0</v>
      </c>
      <c r="BF338">
        <v>0</v>
      </c>
      <c r="BG338" s="2">
        <v>2958465</v>
      </c>
      <c r="BH338">
        <v>0</v>
      </c>
      <c r="BI338">
        <v>0</v>
      </c>
    </row>
    <row r="339" spans="1:61" hidden="1" x14ac:dyDescent="0.25">
      <c r="A339">
        <f t="shared" si="35"/>
        <v>0</v>
      </c>
      <c r="B339">
        <v>118655</v>
      </c>
      <c r="C339" t="s">
        <v>386</v>
      </c>
      <c r="D339">
        <v>19054709</v>
      </c>
      <c r="E339" t="s">
        <v>3</v>
      </c>
      <c r="F339">
        <v>1995</v>
      </c>
      <c r="H339">
        <v>56</v>
      </c>
      <c r="I339">
        <v>158</v>
      </c>
      <c r="J339" s="2">
        <v>44052</v>
      </c>
      <c r="K339" s="2">
        <v>44055</v>
      </c>
      <c r="L339" s="2">
        <v>44055</v>
      </c>
      <c r="M339" s="2">
        <v>44058</v>
      </c>
      <c r="N339" t="s">
        <v>82</v>
      </c>
      <c r="O339" t="s">
        <v>83</v>
      </c>
      <c r="P339">
        <v>1</v>
      </c>
      <c r="Q339">
        <v>7.5</v>
      </c>
      <c r="R339">
        <v>0</v>
      </c>
      <c r="S339">
        <v>0</v>
      </c>
      <c r="T339">
        <v>10</v>
      </c>
      <c r="U339">
        <v>3</v>
      </c>
      <c r="V339" t="s">
        <v>2</v>
      </c>
      <c r="W339" t="s">
        <v>6</v>
      </c>
      <c r="X339">
        <v>2</v>
      </c>
      <c r="Y339" t="s">
        <v>91</v>
      </c>
      <c r="Z339">
        <v>0</v>
      </c>
      <c r="AB339">
        <v>0</v>
      </c>
      <c r="AD339">
        <v>29.54</v>
      </c>
      <c r="AE339">
        <v>0.26600000000000001</v>
      </c>
      <c r="AF339">
        <v>18</v>
      </c>
      <c r="AG339" s="4">
        <v>44063</v>
      </c>
      <c r="AH339">
        <v>10</v>
      </c>
      <c r="AJ339">
        <v>8</v>
      </c>
      <c r="AK339" s="1">
        <v>2</v>
      </c>
      <c r="AL339">
        <v>2</v>
      </c>
      <c r="AN339">
        <v>0</v>
      </c>
      <c r="AO339">
        <v>0</v>
      </c>
      <c r="AP339">
        <v>0</v>
      </c>
      <c r="AQ339">
        <v>0</v>
      </c>
      <c r="AR339">
        <v>4</v>
      </c>
      <c r="AS339">
        <v>0</v>
      </c>
      <c r="AT339">
        <v>0</v>
      </c>
      <c r="AU339">
        <v>0</v>
      </c>
      <c r="AV339">
        <v>0</v>
      </c>
      <c r="AW339">
        <v>0</v>
      </c>
      <c r="AY339">
        <v>0</v>
      </c>
      <c r="BA339">
        <v>0</v>
      </c>
      <c r="BB339">
        <v>0</v>
      </c>
      <c r="BC339">
        <v>0</v>
      </c>
      <c r="BD339">
        <v>0</v>
      </c>
      <c r="BF339">
        <v>0</v>
      </c>
      <c r="BG339" s="2">
        <v>2958465</v>
      </c>
      <c r="BH339">
        <v>0</v>
      </c>
      <c r="BI339">
        <v>0</v>
      </c>
    </row>
    <row r="340" spans="1:61" hidden="1" x14ac:dyDescent="0.25">
      <c r="A340">
        <f t="shared" si="35"/>
        <v>0</v>
      </c>
      <c r="B340">
        <v>118855</v>
      </c>
      <c r="C340" t="s">
        <v>387</v>
      </c>
      <c r="D340">
        <v>19055515</v>
      </c>
      <c r="E340" t="s">
        <v>3</v>
      </c>
      <c r="F340">
        <v>1989</v>
      </c>
      <c r="H340">
        <v>48</v>
      </c>
      <c r="I340">
        <v>150</v>
      </c>
      <c r="J340" s="2">
        <v>44298</v>
      </c>
      <c r="K340" s="2">
        <v>44300</v>
      </c>
      <c r="L340" s="2">
        <v>2958465</v>
      </c>
      <c r="M340" s="2">
        <v>44303</v>
      </c>
      <c r="N340" t="s">
        <v>82</v>
      </c>
      <c r="O340" t="s">
        <v>83</v>
      </c>
      <c r="P340">
        <v>1</v>
      </c>
      <c r="Q340">
        <v>6</v>
      </c>
      <c r="R340">
        <v>0</v>
      </c>
      <c r="S340">
        <v>0</v>
      </c>
      <c r="T340">
        <v>0</v>
      </c>
      <c r="U340">
        <v>2</v>
      </c>
      <c r="V340" t="s">
        <v>2</v>
      </c>
      <c r="W340" t="s">
        <v>6</v>
      </c>
      <c r="X340">
        <v>2</v>
      </c>
      <c r="Y340" t="s">
        <v>91</v>
      </c>
      <c r="Z340">
        <v>0</v>
      </c>
      <c r="AB340">
        <v>0</v>
      </c>
      <c r="AD340">
        <v>76.790000000000006</v>
      </c>
      <c r="AE340">
        <v>0.11700000000000001</v>
      </c>
      <c r="AF340">
        <v>16</v>
      </c>
      <c r="AG340" s="4">
        <v>44311</v>
      </c>
      <c r="AH340">
        <v>14</v>
      </c>
      <c r="AJ340">
        <v>9</v>
      </c>
      <c r="AK340" s="1">
        <v>1</v>
      </c>
      <c r="AL340">
        <v>2</v>
      </c>
      <c r="AN340">
        <v>3</v>
      </c>
      <c r="AO340">
        <v>1</v>
      </c>
      <c r="AP340">
        <v>0</v>
      </c>
      <c r="AQ340">
        <v>0</v>
      </c>
      <c r="AR340">
        <v>3</v>
      </c>
      <c r="AS340">
        <v>0</v>
      </c>
      <c r="AT340">
        <v>0</v>
      </c>
      <c r="AU340">
        <v>0</v>
      </c>
      <c r="AV340">
        <v>0</v>
      </c>
      <c r="AW340">
        <v>0</v>
      </c>
      <c r="AY340">
        <v>0</v>
      </c>
      <c r="BA340">
        <v>0</v>
      </c>
      <c r="BB340">
        <v>0</v>
      </c>
      <c r="BC340">
        <v>0</v>
      </c>
      <c r="BD340">
        <v>0</v>
      </c>
      <c r="BF340">
        <v>0</v>
      </c>
      <c r="BG340" s="2">
        <v>2958465</v>
      </c>
      <c r="BH340">
        <v>0</v>
      </c>
      <c r="BI340">
        <v>0</v>
      </c>
    </row>
    <row r="341" spans="1:61" hidden="1" x14ac:dyDescent="0.25">
      <c r="A341">
        <f t="shared" si="35"/>
        <v>0</v>
      </c>
      <c r="B341">
        <v>118934</v>
      </c>
      <c r="C341" t="s">
        <v>388</v>
      </c>
      <c r="D341">
        <v>19055870</v>
      </c>
      <c r="E341" t="s">
        <v>3</v>
      </c>
      <c r="F341">
        <v>1990</v>
      </c>
      <c r="H341">
        <v>60</v>
      </c>
      <c r="I341">
        <v>160</v>
      </c>
      <c r="J341" s="2">
        <v>43872</v>
      </c>
      <c r="K341" s="2">
        <v>43874</v>
      </c>
      <c r="L341" s="2">
        <v>2958465</v>
      </c>
      <c r="M341" s="2">
        <v>43877</v>
      </c>
      <c r="N341" t="s">
        <v>82</v>
      </c>
      <c r="O341" t="s">
        <v>96</v>
      </c>
      <c r="P341">
        <v>1</v>
      </c>
      <c r="Q341">
        <v>5</v>
      </c>
      <c r="R341">
        <v>0</v>
      </c>
      <c r="S341">
        <v>0</v>
      </c>
      <c r="T341">
        <v>0</v>
      </c>
      <c r="U341">
        <v>6</v>
      </c>
      <c r="V341" t="s">
        <v>2</v>
      </c>
      <c r="W341" t="s">
        <v>6</v>
      </c>
      <c r="X341">
        <v>2</v>
      </c>
      <c r="Y341" t="s">
        <v>91</v>
      </c>
      <c r="Z341">
        <v>0</v>
      </c>
      <c r="AB341">
        <v>0</v>
      </c>
      <c r="AD341">
        <v>73.81</v>
      </c>
      <c r="AE341">
        <v>0.106</v>
      </c>
      <c r="AF341">
        <v>16</v>
      </c>
      <c r="AG341" s="4">
        <v>43885</v>
      </c>
      <c r="AH341">
        <v>8</v>
      </c>
      <c r="AJ341">
        <v>6</v>
      </c>
      <c r="AK341" s="1">
        <v>0</v>
      </c>
      <c r="AL341">
        <v>4</v>
      </c>
      <c r="AN341">
        <v>1</v>
      </c>
      <c r="AO341">
        <v>0</v>
      </c>
      <c r="AP341">
        <v>0</v>
      </c>
      <c r="AQ341">
        <v>0</v>
      </c>
      <c r="AR341">
        <v>3</v>
      </c>
      <c r="AS341">
        <v>2</v>
      </c>
      <c r="AT341">
        <v>0</v>
      </c>
      <c r="AU341">
        <v>0</v>
      </c>
      <c r="AV341">
        <v>0</v>
      </c>
      <c r="AW341">
        <v>0</v>
      </c>
      <c r="AX341">
        <v>0.217</v>
      </c>
      <c r="AY341">
        <v>0</v>
      </c>
      <c r="BA341">
        <v>0</v>
      </c>
      <c r="BB341">
        <v>0</v>
      </c>
      <c r="BC341">
        <v>0</v>
      </c>
      <c r="BD341">
        <v>0</v>
      </c>
      <c r="BF341">
        <v>0</v>
      </c>
      <c r="BG341" s="2">
        <v>2958465</v>
      </c>
      <c r="BH341">
        <v>0</v>
      </c>
      <c r="BI341">
        <v>0</v>
      </c>
    </row>
    <row r="342" spans="1:61" hidden="1" x14ac:dyDescent="0.25">
      <c r="A342">
        <f t="shared" si="35"/>
        <v>0</v>
      </c>
      <c r="B342">
        <v>119447</v>
      </c>
      <c r="C342" t="s">
        <v>390</v>
      </c>
      <c r="D342">
        <v>17406404</v>
      </c>
      <c r="E342" t="s">
        <v>3</v>
      </c>
      <c r="F342">
        <v>1995</v>
      </c>
      <c r="H342">
        <v>47</v>
      </c>
      <c r="I342">
        <v>147</v>
      </c>
      <c r="J342" s="2">
        <v>43837</v>
      </c>
      <c r="K342" s="2">
        <v>43839</v>
      </c>
      <c r="L342" s="2">
        <v>2958465</v>
      </c>
      <c r="M342" s="2">
        <v>43842</v>
      </c>
      <c r="N342" t="s">
        <v>82</v>
      </c>
      <c r="O342" t="s">
        <v>83</v>
      </c>
      <c r="P342">
        <v>1</v>
      </c>
      <c r="Q342">
        <v>7</v>
      </c>
      <c r="R342">
        <v>0</v>
      </c>
      <c r="S342">
        <v>0</v>
      </c>
      <c r="T342">
        <v>40</v>
      </c>
      <c r="U342">
        <v>1</v>
      </c>
      <c r="V342" t="s">
        <v>2</v>
      </c>
      <c r="W342" t="s">
        <v>6</v>
      </c>
      <c r="X342">
        <v>2</v>
      </c>
      <c r="Y342" t="s">
        <v>91</v>
      </c>
      <c r="Z342">
        <v>0</v>
      </c>
      <c r="AB342">
        <v>0</v>
      </c>
      <c r="AF342">
        <v>31</v>
      </c>
      <c r="AG342" s="4">
        <v>43847</v>
      </c>
      <c r="AH342">
        <v>14</v>
      </c>
      <c r="AJ342">
        <v>10</v>
      </c>
      <c r="AK342" s="1">
        <v>0</v>
      </c>
      <c r="AL342">
        <v>6</v>
      </c>
      <c r="AN342">
        <v>0</v>
      </c>
      <c r="AO342">
        <v>0</v>
      </c>
      <c r="AP342">
        <v>0</v>
      </c>
      <c r="AQ342">
        <v>0</v>
      </c>
      <c r="AR342">
        <v>6</v>
      </c>
      <c r="AS342">
        <v>0</v>
      </c>
      <c r="AT342">
        <v>0</v>
      </c>
      <c r="AU342">
        <v>0</v>
      </c>
      <c r="AV342">
        <v>0</v>
      </c>
      <c r="AW342">
        <v>0</v>
      </c>
      <c r="AY342">
        <v>0</v>
      </c>
      <c r="BA342">
        <v>0</v>
      </c>
      <c r="BB342">
        <v>0</v>
      </c>
      <c r="BC342">
        <v>0</v>
      </c>
      <c r="BD342">
        <v>0</v>
      </c>
      <c r="BF342">
        <v>0</v>
      </c>
      <c r="BG342" s="2">
        <v>2958465</v>
      </c>
      <c r="BH342">
        <v>0</v>
      </c>
      <c r="BI342">
        <v>0</v>
      </c>
    </row>
    <row r="343" spans="1:61" hidden="1" x14ac:dyDescent="0.25">
      <c r="A343">
        <f t="shared" si="35"/>
        <v>0</v>
      </c>
      <c r="B343">
        <v>119480</v>
      </c>
      <c r="C343" t="s">
        <v>391</v>
      </c>
      <c r="D343">
        <v>20001200</v>
      </c>
      <c r="E343" t="s">
        <v>3</v>
      </c>
      <c r="F343">
        <v>1988</v>
      </c>
      <c r="H343">
        <v>50</v>
      </c>
      <c r="I343">
        <v>152</v>
      </c>
      <c r="J343" s="2">
        <v>43876</v>
      </c>
      <c r="K343" s="2">
        <v>43880</v>
      </c>
      <c r="L343" s="2">
        <v>2958465</v>
      </c>
      <c r="M343" s="2">
        <v>43883</v>
      </c>
      <c r="N343" t="s">
        <v>82</v>
      </c>
      <c r="O343" t="s">
        <v>96</v>
      </c>
      <c r="P343">
        <v>1</v>
      </c>
      <c r="Q343">
        <v>7</v>
      </c>
      <c r="R343">
        <v>0</v>
      </c>
      <c r="S343">
        <v>0</v>
      </c>
      <c r="T343">
        <v>0</v>
      </c>
      <c r="U343">
        <v>3</v>
      </c>
      <c r="V343" t="s">
        <v>2</v>
      </c>
      <c r="W343" t="s">
        <v>6</v>
      </c>
      <c r="X343">
        <v>2</v>
      </c>
      <c r="Y343" t="s">
        <v>91</v>
      </c>
      <c r="Z343">
        <v>0</v>
      </c>
      <c r="AB343">
        <v>0</v>
      </c>
      <c r="AD343">
        <v>60.13</v>
      </c>
      <c r="AE343">
        <v>0.05</v>
      </c>
      <c r="AF343">
        <v>17</v>
      </c>
      <c r="AG343" s="4">
        <v>43896</v>
      </c>
      <c r="AH343">
        <v>13</v>
      </c>
      <c r="AJ343">
        <v>8</v>
      </c>
      <c r="AK343" s="1">
        <v>0</v>
      </c>
      <c r="AL343">
        <v>3</v>
      </c>
      <c r="AN343">
        <v>1</v>
      </c>
      <c r="AO343">
        <v>0</v>
      </c>
      <c r="AP343">
        <v>0</v>
      </c>
      <c r="AQ343">
        <v>0</v>
      </c>
      <c r="AR343">
        <v>4</v>
      </c>
      <c r="AS343">
        <v>0</v>
      </c>
      <c r="AT343">
        <v>0</v>
      </c>
      <c r="AU343">
        <v>0</v>
      </c>
      <c r="AV343">
        <v>0</v>
      </c>
      <c r="AW343">
        <v>0</v>
      </c>
      <c r="AY343">
        <v>0</v>
      </c>
      <c r="BA343">
        <v>0</v>
      </c>
      <c r="BB343">
        <v>0</v>
      </c>
      <c r="BC343">
        <v>0</v>
      </c>
      <c r="BD343">
        <v>0</v>
      </c>
      <c r="BF343">
        <v>0</v>
      </c>
      <c r="BG343" s="2">
        <v>2958465</v>
      </c>
      <c r="BH343">
        <v>0</v>
      </c>
      <c r="BI343">
        <v>0</v>
      </c>
    </row>
    <row r="344" spans="1:61" hidden="1" x14ac:dyDescent="0.25">
      <c r="A344">
        <f t="shared" si="35"/>
        <v>0</v>
      </c>
      <c r="B344">
        <v>119676</v>
      </c>
      <c r="C344" t="s">
        <v>392</v>
      </c>
      <c r="D344">
        <v>20002176</v>
      </c>
      <c r="E344" t="s">
        <v>3</v>
      </c>
      <c r="F344">
        <v>1984</v>
      </c>
      <c r="H344">
        <v>60</v>
      </c>
      <c r="I344">
        <v>150</v>
      </c>
      <c r="J344" s="2">
        <v>43866</v>
      </c>
      <c r="K344" s="2">
        <v>43870</v>
      </c>
      <c r="L344" s="2">
        <v>2958465</v>
      </c>
      <c r="M344" s="2">
        <v>43873</v>
      </c>
      <c r="N344" t="s">
        <v>81</v>
      </c>
      <c r="O344" t="s">
        <v>85</v>
      </c>
      <c r="P344">
        <v>1</v>
      </c>
      <c r="Q344" t="s">
        <v>205</v>
      </c>
      <c r="R344">
        <v>0</v>
      </c>
      <c r="S344">
        <v>0</v>
      </c>
      <c r="T344">
        <v>10</v>
      </c>
      <c r="U344">
        <v>10</v>
      </c>
      <c r="V344" t="s">
        <v>2</v>
      </c>
      <c r="W344" t="s">
        <v>5</v>
      </c>
      <c r="X344">
        <v>2</v>
      </c>
      <c r="Y344" t="s">
        <v>91</v>
      </c>
      <c r="Z344">
        <v>0</v>
      </c>
      <c r="AB344">
        <v>0</v>
      </c>
      <c r="AF344">
        <v>18</v>
      </c>
      <c r="AG344" s="4">
        <v>43878</v>
      </c>
      <c r="AH344">
        <v>11</v>
      </c>
      <c r="AJ344">
        <v>6</v>
      </c>
      <c r="AK344" s="1">
        <v>2</v>
      </c>
      <c r="AL344">
        <v>3</v>
      </c>
      <c r="AN344">
        <v>0</v>
      </c>
      <c r="AO344">
        <v>0</v>
      </c>
      <c r="AP344">
        <v>0</v>
      </c>
      <c r="AQ344">
        <v>0</v>
      </c>
      <c r="AR344">
        <v>4</v>
      </c>
      <c r="AS344">
        <v>1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BA344">
        <v>0</v>
      </c>
      <c r="BB344">
        <v>0</v>
      </c>
      <c r="BC344">
        <v>0</v>
      </c>
      <c r="BD344">
        <v>0</v>
      </c>
      <c r="BF344">
        <v>0</v>
      </c>
      <c r="BG344" s="2">
        <v>2958465</v>
      </c>
      <c r="BH344">
        <v>0</v>
      </c>
      <c r="BI344">
        <v>0</v>
      </c>
    </row>
    <row r="345" spans="1:61" hidden="1" x14ac:dyDescent="0.25">
      <c r="A345">
        <f t="shared" si="35"/>
        <v>0</v>
      </c>
      <c r="B345">
        <v>119695</v>
      </c>
      <c r="C345" t="s">
        <v>393</v>
      </c>
      <c r="D345">
        <v>20002267</v>
      </c>
      <c r="E345" t="s">
        <v>3</v>
      </c>
      <c r="F345">
        <v>1991</v>
      </c>
      <c r="H345">
        <v>50</v>
      </c>
      <c r="I345">
        <v>154</v>
      </c>
      <c r="J345" s="2">
        <v>43861</v>
      </c>
      <c r="K345" s="2">
        <v>43863</v>
      </c>
      <c r="L345" s="2">
        <v>2958465</v>
      </c>
      <c r="M345" s="2">
        <v>43866</v>
      </c>
      <c r="N345" t="s">
        <v>82</v>
      </c>
      <c r="O345" t="s">
        <v>83</v>
      </c>
      <c r="P345">
        <v>1</v>
      </c>
      <c r="Q345">
        <v>4</v>
      </c>
      <c r="R345">
        <v>0</v>
      </c>
      <c r="S345">
        <v>0</v>
      </c>
      <c r="T345">
        <v>0</v>
      </c>
      <c r="U345">
        <v>2</v>
      </c>
      <c r="V345" t="s">
        <v>2</v>
      </c>
      <c r="W345" t="s">
        <v>6</v>
      </c>
      <c r="X345">
        <v>2</v>
      </c>
      <c r="Y345" t="s">
        <v>91</v>
      </c>
      <c r="Z345">
        <v>0</v>
      </c>
      <c r="AB345">
        <v>0</v>
      </c>
      <c r="AF345">
        <v>20</v>
      </c>
      <c r="AG345" s="4">
        <v>43872</v>
      </c>
      <c r="AH345">
        <v>14</v>
      </c>
      <c r="AJ345">
        <v>10</v>
      </c>
      <c r="AK345" s="1">
        <v>1</v>
      </c>
      <c r="AL345">
        <v>4</v>
      </c>
      <c r="AN345">
        <v>2</v>
      </c>
      <c r="AO345">
        <v>0</v>
      </c>
      <c r="AP345">
        <v>0</v>
      </c>
      <c r="AQ345">
        <v>0</v>
      </c>
      <c r="AR345">
        <v>6</v>
      </c>
      <c r="AS345">
        <v>0</v>
      </c>
      <c r="AT345">
        <v>0</v>
      </c>
      <c r="AU345">
        <v>0</v>
      </c>
      <c r="AV345">
        <v>0</v>
      </c>
      <c r="AW345">
        <v>0</v>
      </c>
      <c r="AY345">
        <v>0</v>
      </c>
      <c r="BA345">
        <v>0</v>
      </c>
      <c r="BB345">
        <v>0</v>
      </c>
      <c r="BC345">
        <v>0</v>
      </c>
      <c r="BD345">
        <v>0</v>
      </c>
      <c r="BF345">
        <v>0</v>
      </c>
      <c r="BG345" s="2">
        <v>2958465</v>
      </c>
      <c r="BH345">
        <v>0</v>
      </c>
      <c r="BI345">
        <v>0</v>
      </c>
    </row>
    <row r="346" spans="1:61" hidden="1" x14ac:dyDescent="0.25">
      <c r="A346">
        <f t="shared" si="35"/>
        <v>0</v>
      </c>
      <c r="B346">
        <v>119810</v>
      </c>
      <c r="C346" t="s">
        <v>394</v>
      </c>
      <c r="D346">
        <v>20003044</v>
      </c>
      <c r="E346" t="s">
        <v>3</v>
      </c>
      <c r="F346">
        <v>1982</v>
      </c>
      <c r="H346">
        <v>59</v>
      </c>
      <c r="I346">
        <v>157</v>
      </c>
      <c r="J346" s="2">
        <v>43954</v>
      </c>
      <c r="K346" s="2">
        <v>43956</v>
      </c>
      <c r="L346" s="2">
        <v>2958465</v>
      </c>
      <c r="M346" s="2">
        <v>43959</v>
      </c>
      <c r="N346" t="s">
        <v>81</v>
      </c>
      <c r="O346" t="s">
        <v>200</v>
      </c>
      <c r="P346">
        <v>1</v>
      </c>
      <c r="Q346">
        <v>8</v>
      </c>
      <c r="R346">
        <v>0</v>
      </c>
      <c r="S346">
        <v>0</v>
      </c>
      <c r="T346">
        <v>10</v>
      </c>
      <c r="U346">
        <v>8</v>
      </c>
      <c r="V346" t="s">
        <v>2</v>
      </c>
      <c r="W346" t="s">
        <v>6</v>
      </c>
      <c r="X346">
        <v>2</v>
      </c>
      <c r="Y346" t="s">
        <v>91</v>
      </c>
      <c r="Z346">
        <v>0</v>
      </c>
      <c r="AB346">
        <v>0</v>
      </c>
      <c r="AD346">
        <v>69.349999999999994</v>
      </c>
      <c r="AE346">
        <v>0.13900000000000001</v>
      </c>
      <c r="AF346">
        <v>4</v>
      </c>
      <c r="AG346" s="4">
        <v>43964</v>
      </c>
      <c r="AH346">
        <v>4</v>
      </c>
      <c r="AJ346">
        <v>4</v>
      </c>
      <c r="AK346" s="1">
        <v>2</v>
      </c>
      <c r="AL346">
        <v>1</v>
      </c>
      <c r="AN346">
        <v>1</v>
      </c>
      <c r="AO346">
        <v>0</v>
      </c>
      <c r="AP346">
        <v>0</v>
      </c>
      <c r="AQ346">
        <v>0</v>
      </c>
      <c r="AR346">
        <v>4</v>
      </c>
      <c r="AS346">
        <v>0</v>
      </c>
      <c r="AT346">
        <v>0</v>
      </c>
      <c r="AU346">
        <v>0</v>
      </c>
      <c r="AV346">
        <v>0</v>
      </c>
      <c r="AW346">
        <v>0</v>
      </c>
      <c r="AY346">
        <v>0</v>
      </c>
      <c r="BA346">
        <v>0</v>
      </c>
      <c r="BB346">
        <v>0</v>
      </c>
      <c r="BC346">
        <v>0</v>
      </c>
      <c r="BD346">
        <v>0</v>
      </c>
      <c r="BF346">
        <v>0</v>
      </c>
      <c r="BG346" s="2">
        <v>2958465</v>
      </c>
      <c r="BH346">
        <v>0</v>
      </c>
      <c r="BI346">
        <v>0</v>
      </c>
    </row>
    <row r="347" spans="1:61" hidden="1" x14ac:dyDescent="0.25">
      <c r="A347">
        <f t="shared" si="35"/>
        <v>0</v>
      </c>
      <c r="B347">
        <v>119868</v>
      </c>
      <c r="C347" t="s">
        <v>395</v>
      </c>
      <c r="D347">
        <v>18000120</v>
      </c>
      <c r="E347" t="s">
        <v>3</v>
      </c>
      <c r="F347">
        <v>1985</v>
      </c>
      <c r="H347">
        <v>65</v>
      </c>
      <c r="I347">
        <v>160</v>
      </c>
      <c r="J347" s="2">
        <v>43898</v>
      </c>
      <c r="K347" s="2">
        <v>43901</v>
      </c>
      <c r="L347" s="2">
        <v>2958465</v>
      </c>
      <c r="M347" s="2">
        <v>43904</v>
      </c>
      <c r="N347" t="s">
        <v>82</v>
      </c>
      <c r="O347" t="s">
        <v>83</v>
      </c>
      <c r="P347">
        <v>1</v>
      </c>
      <c r="Q347">
        <v>4</v>
      </c>
      <c r="R347">
        <v>0</v>
      </c>
      <c r="S347">
        <v>0</v>
      </c>
      <c r="T347">
        <v>1001</v>
      </c>
      <c r="U347">
        <v>2</v>
      </c>
      <c r="V347" t="s">
        <v>2</v>
      </c>
      <c r="W347" t="s">
        <v>6</v>
      </c>
      <c r="X347">
        <v>2</v>
      </c>
      <c r="Y347" t="s">
        <v>91</v>
      </c>
      <c r="Z347">
        <v>0</v>
      </c>
      <c r="AB347">
        <v>0</v>
      </c>
      <c r="AD347">
        <v>25.31</v>
      </c>
      <c r="AE347">
        <v>0.14299999999999999</v>
      </c>
      <c r="AF347">
        <v>16</v>
      </c>
      <c r="AG347" s="4">
        <v>43911</v>
      </c>
      <c r="AH347">
        <v>13</v>
      </c>
      <c r="AJ347">
        <v>9</v>
      </c>
      <c r="AK347" s="1">
        <v>0</v>
      </c>
      <c r="AL347">
        <v>3</v>
      </c>
      <c r="AN347">
        <v>1</v>
      </c>
      <c r="AO347">
        <v>0</v>
      </c>
      <c r="AP347">
        <v>0</v>
      </c>
      <c r="AQ347">
        <v>0</v>
      </c>
      <c r="AR347">
        <v>4</v>
      </c>
      <c r="AS347">
        <v>0</v>
      </c>
      <c r="AT347">
        <v>0</v>
      </c>
      <c r="AU347">
        <v>0</v>
      </c>
      <c r="AV347">
        <v>0</v>
      </c>
      <c r="AW347">
        <v>0</v>
      </c>
      <c r="AY347">
        <v>0</v>
      </c>
      <c r="BA347">
        <v>0</v>
      </c>
      <c r="BB347">
        <v>0</v>
      </c>
      <c r="BC347">
        <v>0</v>
      </c>
      <c r="BD347">
        <v>0</v>
      </c>
      <c r="BF347">
        <v>0</v>
      </c>
      <c r="BG347" s="2">
        <v>2958465</v>
      </c>
      <c r="BH347">
        <v>0</v>
      </c>
      <c r="BI347">
        <v>0</v>
      </c>
    </row>
    <row r="348" spans="1:61" hidden="1" x14ac:dyDescent="0.25">
      <c r="A348">
        <f t="shared" si="35"/>
        <v>0</v>
      </c>
      <c r="B348">
        <v>119874</v>
      </c>
      <c r="C348" t="s">
        <v>396</v>
      </c>
      <c r="D348">
        <v>20004101</v>
      </c>
      <c r="E348" t="s">
        <v>3</v>
      </c>
      <c r="F348">
        <v>1990</v>
      </c>
      <c r="H348">
        <v>55</v>
      </c>
      <c r="I348">
        <v>158</v>
      </c>
      <c r="J348" s="2">
        <v>43876</v>
      </c>
      <c r="K348" s="2">
        <v>43880</v>
      </c>
      <c r="L348" s="2">
        <v>2958465</v>
      </c>
      <c r="M348" s="2">
        <v>43883</v>
      </c>
      <c r="N348" t="s">
        <v>82</v>
      </c>
      <c r="O348" t="s">
        <v>101</v>
      </c>
      <c r="P348">
        <v>1</v>
      </c>
      <c r="Q348">
        <v>5.5</v>
      </c>
      <c r="R348">
        <v>0</v>
      </c>
      <c r="S348">
        <v>0</v>
      </c>
      <c r="T348">
        <v>0</v>
      </c>
      <c r="U348">
        <v>1.5</v>
      </c>
      <c r="V348" t="s">
        <v>2</v>
      </c>
      <c r="W348" t="s">
        <v>6</v>
      </c>
      <c r="X348">
        <v>2</v>
      </c>
      <c r="Y348" t="s">
        <v>91</v>
      </c>
      <c r="Z348">
        <v>0</v>
      </c>
      <c r="AB348">
        <v>0</v>
      </c>
      <c r="AD348">
        <v>35.479999999999997</v>
      </c>
      <c r="AE348">
        <v>0.05</v>
      </c>
      <c r="AF348">
        <v>12</v>
      </c>
      <c r="AG348" s="4">
        <v>43896</v>
      </c>
      <c r="AH348">
        <v>5</v>
      </c>
      <c r="AJ348">
        <v>2</v>
      </c>
      <c r="AK348" s="1">
        <v>0</v>
      </c>
      <c r="AL348">
        <v>1</v>
      </c>
      <c r="AN348">
        <v>1</v>
      </c>
      <c r="AO348">
        <v>0</v>
      </c>
      <c r="AP348">
        <v>0</v>
      </c>
      <c r="AQ348">
        <v>0</v>
      </c>
      <c r="AR348">
        <v>2</v>
      </c>
      <c r="AS348">
        <v>0</v>
      </c>
      <c r="AT348">
        <v>0</v>
      </c>
      <c r="AU348">
        <v>0</v>
      </c>
      <c r="AV348">
        <v>0</v>
      </c>
      <c r="AW348">
        <v>0</v>
      </c>
      <c r="AY348">
        <v>0</v>
      </c>
      <c r="BA348">
        <v>0</v>
      </c>
      <c r="BB348">
        <v>0</v>
      </c>
      <c r="BC348">
        <v>0</v>
      </c>
      <c r="BD348">
        <v>0</v>
      </c>
      <c r="BF348">
        <v>0</v>
      </c>
      <c r="BG348" s="2">
        <v>2958465</v>
      </c>
      <c r="BH348">
        <v>0</v>
      </c>
      <c r="BI348">
        <v>0</v>
      </c>
    </row>
    <row r="349" spans="1:61" hidden="1" x14ac:dyDescent="0.25">
      <c r="A349">
        <f t="shared" si="35"/>
        <v>0</v>
      </c>
      <c r="B349">
        <v>119920</v>
      </c>
      <c r="C349" t="s">
        <v>398</v>
      </c>
      <c r="D349">
        <v>20004280</v>
      </c>
      <c r="E349" t="s">
        <v>3</v>
      </c>
      <c r="F349">
        <v>1993</v>
      </c>
      <c r="H349">
        <v>58</v>
      </c>
      <c r="I349">
        <v>158</v>
      </c>
      <c r="J349" s="2">
        <v>43961</v>
      </c>
      <c r="K349" s="2">
        <v>43964</v>
      </c>
      <c r="L349" s="2">
        <v>43965</v>
      </c>
      <c r="M349" s="2">
        <v>43967</v>
      </c>
      <c r="N349" t="s">
        <v>82</v>
      </c>
      <c r="O349" t="s">
        <v>83</v>
      </c>
      <c r="P349">
        <v>1</v>
      </c>
      <c r="Q349">
        <v>5.5</v>
      </c>
      <c r="R349">
        <v>0</v>
      </c>
      <c r="S349">
        <v>0</v>
      </c>
      <c r="T349">
        <v>0</v>
      </c>
      <c r="U349" t="s">
        <v>399</v>
      </c>
      <c r="V349" t="s">
        <v>2</v>
      </c>
      <c r="W349" t="s">
        <v>6</v>
      </c>
      <c r="X349">
        <v>2</v>
      </c>
      <c r="Y349" t="s">
        <v>91</v>
      </c>
      <c r="Z349">
        <v>0</v>
      </c>
      <c r="AB349">
        <v>0</v>
      </c>
      <c r="AF349">
        <v>32</v>
      </c>
      <c r="AG349" s="4">
        <v>43972</v>
      </c>
      <c r="AH349">
        <v>20</v>
      </c>
      <c r="AJ349">
        <v>13</v>
      </c>
      <c r="AK349" s="1">
        <v>0</v>
      </c>
      <c r="AL349">
        <v>6</v>
      </c>
      <c r="AN349">
        <v>2</v>
      </c>
      <c r="AO349">
        <v>0</v>
      </c>
      <c r="AP349">
        <v>0</v>
      </c>
      <c r="AQ349">
        <v>0</v>
      </c>
      <c r="AR349">
        <v>8</v>
      </c>
      <c r="AS349">
        <v>0</v>
      </c>
      <c r="AT349">
        <v>0</v>
      </c>
      <c r="AU349">
        <v>0</v>
      </c>
      <c r="AV349">
        <v>0</v>
      </c>
      <c r="AW349">
        <v>0</v>
      </c>
      <c r="AY349">
        <v>0</v>
      </c>
      <c r="BA349">
        <v>0</v>
      </c>
      <c r="BB349">
        <v>0</v>
      </c>
      <c r="BC349">
        <v>0</v>
      </c>
      <c r="BD349">
        <v>0</v>
      </c>
      <c r="BF349">
        <v>0</v>
      </c>
      <c r="BG349" s="2">
        <v>2958465</v>
      </c>
      <c r="BH349">
        <v>0</v>
      </c>
      <c r="BI349">
        <v>0</v>
      </c>
    </row>
    <row r="350" spans="1:61" hidden="1" x14ac:dyDescent="0.25">
      <c r="A350">
        <f t="shared" si="35"/>
        <v>0</v>
      </c>
      <c r="B350">
        <v>119957</v>
      </c>
      <c r="C350" t="s">
        <v>400</v>
      </c>
      <c r="D350">
        <v>20004459</v>
      </c>
      <c r="E350" t="s">
        <v>3</v>
      </c>
      <c r="F350">
        <v>1989</v>
      </c>
      <c r="H350">
        <v>56</v>
      </c>
      <c r="I350">
        <v>163</v>
      </c>
      <c r="J350" s="2">
        <v>43994</v>
      </c>
      <c r="K350" s="2">
        <v>43995</v>
      </c>
      <c r="L350" s="2">
        <v>44004</v>
      </c>
      <c r="M350" s="2">
        <v>44006</v>
      </c>
      <c r="N350" t="s">
        <v>82</v>
      </c>
      <c r="O350" t="s">
        <v>83</v>
      </c>
      <c r="P350">
        <v>1</v>
      </c>
      <c r="Q350">
        <v>5.5</v>
      </c>
      <c r="R350">
        <v>0</v>
      </c>
      <c r="S350">
        <v>0</v>
      </c>
      <c r="T350">
        <v>10</v>
      </c>
      <c r="U350">
        <v>5</v>
      </c>
      <c r="V350" t="s">
        <v>113</v>
      </c>
      <c r="W350" t="s">
        <v>6</v>
      </c>
      <c r="X350">
        <v>4</v>
      </c>
      <c r="Y350" t="s">
        <v>380</v>
      </c>
      <c r="Z350">
        <v>9</v>
      </c>
      <c r="AA350" t="s">
        <v>401</v>
      </c>
      <c r="AB350">
        <v>5</v>
      </c>
      <c r="AC350" t="s">
        <v>381</v>
      </c>
      <c r="AD350">
        <v>5</v>
      </c>
      <c r="AE350">
        <v>0.26900000000000002</v>
      </c>
      <c r="AF350">
        <v>0</v>
      </c>
      <c r="AG350" s="4">
        <v>44008</v>
      </c>
      <c r="AH350">
        <v>0</v>
      </c>
      <c r="AJ350">
        <v>0</v>
      </c>
      <c r="AK350" s="1">
        <v>0</v>
      </c>
      <c r="AL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Y350">
        <v>0</v>
      </c>
      <c r="BA350">
        <v>0</v>
      </c>
      <c r="BB350">
        <v>0</v>
      </c>
      <c r="BC350">
        <v>0</v>
      </c>
      <c r="BD350">
        <v>0</v>
      </c>
      <c r="BF350">
        <v>0</v>
      </c>
      <c r="BG350" s="2">
        <v>2958465</v>
      </c>
      <c r="BH350">
        <v>0</v>
      </c>
      <c r="BI350">
        <v>0</v>
      </c>
    </row>
    <row r="351" spans="1:61" hidden="1" x14ac:dyDescent="0.25">
      <c r="A351">
        <f t="shared" si="35"/>
        <v>0</v>
      </c>
      <c r="B351">
        <v>120016</v>
      </c>
      <c r="C351" t="s">
        <v>402</v>
      </c>
      <c r="D351">
        <v>20004831</v>
      </c>
      <c r="E351" t="s">
        <v>3</v>
      </c>
      <c r="F351">
        <v>1987</v>
      </c>
      <c r="H351">
        <v>52</v>
      </c>
      <c r="I351">
        <v>152</v>
      </c>
      <c r="J351" s="2">
        <v>43878</v>
      </c>
      <c r="K351" s="2">
        <v>43880</v>
      </c>
      <c r="L351" s="2">
        <v>2958465</v>
      </c>
      <c r="M351" s="2">
        <v>43883</v>
      </c>
      <c r="N351" t="s">
        <v>82</v>
      </c>
      <c r="O351" t="s">
        <v>101</v>
      </c>
      <c r="P351">
        <v>1</v>
      </c>
      <c r="Q351">
        <v>5</v>
      </c>
      <c r="R351">
        <v>0</v>
      </c>
      <c r="S351">
        <v>0</v>
      </c>
      <c r="T351">
        <v>0</v>
      </c>
      <c r="U351">
        <v>1.5</v>
      </c>
      <c r="V351" t="s">
        <v>2</v>
      </c>
      <c r="W351" t="s">
        <v>11</v>
      </c>
      <c r="X351">
        <v>2</v>
      </c>
      <c r="Y351" t="s">
        <v>91</v>
      </c>
      <c r="Z351">
        <v>0</v>
      </c>
      <c r="AB351">
        <v>0</v>
      </c>
      <c r="AF351">
        <v>24</v>
      </c>
      <c r="AG351" s="4">
        <v>43896</v>
      </c>
      <c r="AH351">
        <v>18</v>
      </c>
      <c r="AJ351">
        <v>11</v>
      </c>
      <c r="AK351" s="1">
        <v>1</v>
      </c>
      <c r="AL351">
        <v>4</v>
      </c>
      <c r="AN351">
        <v>1</v>
      </c>
      <c r="AO351">
        <v>0</v>
      </c>
      <c r="AP351">
        <v>0</v>
      </c>
      <c r="AQ351">
        <v>0</v>
      </c>
      <c r="AR351">
        <v>6</v>
      </c>
      <c r="AS351">
        <v>0</v>
      </c>
      <c r="AT351">
        <v>0</v>
      </c>
      <c r="AU351">
        <v>0</v>
      </c>
      <c r="AV351">
        <v>0</v>
      </c>
      <c r="AW351">
        <v>0</v>
      </c>
      <c r="AY351">
        <v>0</v>
      </c>
      <c r="BA351">
        <v>0</v>
      </c>
      <c r="BB351">
        <v>0</v>
      </c>
      <c r="BC351">
        <v>0</v>
      </c>
      <c r="BD351">
        <v>0</v>
      </c>
      <c r="BF351">
        <v>0</v>
      </c>
      <c r="BG351" s="2">
        <v>2958465</v>
      </c>
      <c r="BH351">
        <v>0</v>
      </c>
      <c r="BI351">
        <v>0</v>
      </c>
    </row>
    <row r="352" spans="1:61" hidden="1" x14ac:dyDescent="0.25">
      <c r="A352">
        <f t="shared" si="35"/>
        <v>0</v>
      </c>
      <c r="B352">
        <v>120021</v>
      </c>
      <c r="C352" t="s">
        <v>403</v>
      </c>
      <c r="D352">
        <v>16405889</v>
      </c>
      <c r="E352" t="s">
        <v>3</v>
      </c>
      <c r="F352">
        <v>1988</v>
      </c>
      <c r="H352">
        <v>46</v>
      </c>
      <c r="I352">
        <v>155</v>
      </c>
      <c r="J352" s="2">
        <v>43957</v>
      </c>
      <c r="K352" s="2">
        <v>43959</v>
      </c>
      <c r="L352" s="2">
        <v>2958465</v>
      </c>
      <c r="M352" s="2">
        <v>43962</v>
      </c>
      <c r="N352" t="s">
        <v>82</v>
      </c>
      <c r="O352" t="s">
        <v>83</v>
      </c>
      <c r="P352">
        <v>1</v>
      </c>
      <c r="Q352">
        <v>6.5</v>
      </c>
      <c r="R352">
        <v>0</v>
      </c>
      <c r="S352">
        <v>0</v>
      </c>
      <c r="T352">
        <v>0</v>
      </c>
      <c r="U352">
        <v>1</v>
      </c>
      <c r="V352" t="s">
        <v>2</v>
      </c>
      <c r="W352" t="s">
        <v>5</v>
      </c>
      <c r="X352">
        <v>2</v>
      </c>
      <c r="Y352" t="s">
        <v>91</v>
      </c>
      <c r="Z352">
        <v>0</v>
      </c>
      <c r="AB352">
        <v>0</v>
      </c>
      <c r="AF352">
        <v>13</v>
      </c>
      <c r="AG352" s="4">
        <v>43967</v>
      </c>
      <c r="AH352">
        <v>13</v>
      </c>
      <c r="AJ352">
        <v>7</v>
      </c>
      <c r="AK352" s="1">
        <v>0</v>
      </c>
      <c r="AL352">
        <v>5</v>
      </c>
      <c r="AN352">
        <v>0</v>
      </c>
      <c r="AO352">
        <v>0</v>
      </c>
      <c r="AP352">
        <v>0</v>
      </c>
      <c r="AQ352">
        <v>0</v>
      </c>
      <c r="AR352">
        <v>5</v>
      </c>
      <c r="AS352">
        <v>0</v>
      </c>
      <c r="AT352">
        <v>0</v>
      </c>
      <c r="AU352">
        <v>0</v>
      </c>
      <c r="AV352">
        <v>0</v>
      </c>
      <c r="AW352">
        <v>0</v>
      </c>
      <c r="AY352">
        <v>0</v>
      </c>
      <c r="BA352">
        <v>0</v>
      </c>
      <c r="BB352">
        <v>0</v>
      </c>
      <c r="BC352">
        <v>0</v>
      </c>
      <c r="BD352">
        <v>0</v>
      </c>
      <c r="BF352">
        <v>0</v>
      </c>
      <c r="BG352" s="2">
        <v>2958465</v>
      </c>
      <c r="BH352">
        <v>0</v>
      </c>
      <c r="BI352">
        <v>0</v>
      </c>
    </row>
    <row r="353" spans="1:61" hidden="1" x14ac:dyDescent="0.25">
      <c r="A353">
        <f t="shared" si="35"/>
        <v>0</v>
      </c>
      <c r="B353">
        <v>120157</v>
      </c>
      <c r="C353" t="s">
        <v>404</v>
      </c>
      <c r="D353">
        <v>20005627</v>
      </c>
      <c r="E353" t="s">
        <v>3</v>
      </c>
      <c r="F353">
        <v>1989</v>
      </c>
      <c r="H353">
        <v>56</v>
      </c>
      <c r="I353">
        <v>155</v>
      </c>
      <c r="J353" s="2">
        <v>43882</v>
      </c>
      <c r="K353" s="2">
        <v>43885</v>
      </c>
      <c r="L353" s="2">
        <v>2958465</v>
      </c>
      <c r="M353" s="2">
        <v>43888</v>
      </c>
      <c r="N353" t="s">
        <v>82</v>
      </c>
      <c r="O353" t="s">
        <v>83</v>
      </c>
      <c r="P353">
        <v>1</v>
      </c>
      <c r="Q353">
        <v>5</v>
      </c>
      <c r="R353">
        <v>0</v>
      </c>
      <c r="S353">
        <v>0</v>
      </c>
      <c r="T353">
        <v>0</v>
      </c>
      <c r="U353">
        <v>1</v>
      </c>
      <c r="V353" t="s">
        <v>2</v>
      </c>
      <c r="W353" t="s">
        <v>6</v>
      </c>
      <c r="X353">
        <v>2</v>
      </c>
      <c r="Y353" t="s">
        <v>91</v>
      </c>
      <c r="Z353">
        <v>0</v>
      </c>
      <c r="AB353">
        <v>0</v>
      </c>
      <c r="AF353">
        <v>14</v>
      </c>
      <c r="AG353" s="4">
        <v>43896</v>
      </c>
      <c r="AH353">
        <v>10</v>
      </c>
      <c r="AJ353">
        <v>7</v>
      </c>
      <c r="AK353" s="1">
        <v>2</v>
      </c>
      <c r="AL353">
        <v>2</v>
      </c>
      <c r="AN353">
        <v>0</v>
      </c>
      <c r="AO353">
        <v>0</v>
      </c>
      <c r="AP353">
        <v>0</v>
      </c>
      <c r="AQ353">
        <v>0</v>
      </c>
      <c r="AR353">
        <v>2</v>
      </c>
      <c r="AS353">
        <v>2</v>
      </c>
      <c r="AT353">
        <v>0</v>
      </c>
      <c r="AU353">
        <v>0</v>
      </c>
      <c r="AV353">
        <v>0</v>
      </c>
      <c r="AW353">
        <v>0</v>
      </c>
      <c r="AX353">
        <v>14.35</v>
      </c>
      <c r="AY353">
        <v>0</v>
      </c>
      <c r="BA353">
        <v>0</v>
      </c>
      <c r="BB353">
        <v>0</v>
      </c>
      <c r="BC353">
        <v>0</v>
      </c>
      <c r="BD353">
        <v>0</v>
      </c>
      <c r="BF353">
        <v>0</v>
      </c>
      <c r="BG353" s="2">
        <v>2958465</v>
      </c>
      <c r="BH353">
        <v>0</v>
      </c>
      <c r="BI353">
        <v>0</v>
      </c>
    </row>
    <row r="354" spans="1:61" hidden="1" x14ac:dyDescent="0.25">
      <c r="A354">
        <f t="shared" si="35"/>
        <v>0</v>
      </c>
      <c r="B354">
        <v>120213</v>
      </c>
      <c r="C354" t="s">
        <v>405</v>
      </c>
      <c r="D354">
        <v>16013817</v>
      </c>
      <c r="E354" t="s">
        <v>3</v>
      </c>
      <c r="F354">
        <v>1985</v>
      </c>
      <c r="H354">
        <v>56</v>
      </c>
      <c r="I354">
        <v>162</v>
      </c>
      <c r="J354" s="2">
        <v>43883</v>
      </c>
      <c r="K354" s="2">
        <v>43885</v>
      </c>
      <c r="L354" s="2">
        <v>2958465</v>
      </c>
      <c r="M354" s="2">
        <v>43888</v>
      </c>
      <c r="N354" t="s">
        <v>82</v>
      </c>
      <c r="O354" t="s">
        <v>129</v>
      </c>
      <c r="P354">
        <v>1</v>
      </c>
      <c r="Q354">
        <v>6</v>
      </c>
      <c r="R354">
        <v>0</v>
      </c>
      <c r="S354">
        <v>0</v>
      </c>
      <c r="T354">
        <v>0</v>
      </c>
      <c r="U354">
        <v>12</v>
      </c>
      <c r="V354" t="s">
        <v>2</v>
      </c>
      <c r="W354" t="s">
        <v>6</v>
      </c>
      <c r="X354">
        <v>2</v>
      </c>
      <c r="Y354" t="s">
        <v>91</v>
      </c>
      <c r="Z354">
        <v>0</v>
      </c>
      <c r="AB354">
        <v>0</v>
      </c>
      <c r="AD354">
        <v>24.62</v>
      </c>
      <c r="AE354">
        <v>0.05</v>
      </c>
      <c r="AF354">
        <v>10</v>
      </c>
      <c r="AG354" s="4">
        <v>43896</v>
      </c>
      <c r="AH354">
        <v>6</v>
      </c>
      <c r="AJ354">
        <v>5</v>
      </c>
      <c r="AK354" s="1">
        <v>1</v>
      </c>
      <c r="AL354">
        <v>2</v>
      </c>
      <c r="AN354">
        <v>0</v>
      </c>
      <c r="AO354">
        <v>0</v>
      </c>
      <c r="AP354">
        <v>0</v>
      </c>
      <c r="AQ354">
        <v>0</v>
      </c>
      <c r="AR354">
        <v>2</v>
      </c>
      <c r="AS354">
        <v>1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BA354">
        <v>0</v>
      </c>
      <c r="BB354">
        <v>0</v>
      </c>
      <c r="BC354">
        <v>0</v>
      </c>
      <c r="BD354">
        <v>0</v>
      </c>
      <c r="BF354">
        <v>0</v>
      </c>
      <c r="BG354" s="2">
        <v>2958465</v>
      </c>
      <c r="BH354">
        <v>0</v>
      </c>
      <c r="BI354">
        <v>0</v>
      </c>
    </row>
    <row r="355" spans="1:61" hidden="1" x14ac:dyDescent="0.25">
      <c r="A355">
        <f t="shared" si="35"/>
        <v>0</v>
      </c>
      <c r="B355">
        <v>120288</v>
      </c>
      <c r="C355" t="s">
        <v>406</v>
      </c>
      <c r="D355">
        <v>20006203</v>
      </c>
      <c r="E355" t="s">
        <v>3</v>
      </c>
      <c r="F355">
        <v>1993</v>
      </c>
      <c r="H355">
        <v>51</v>
      </c>
      <c r="I355">
        <v>156</v>
      </c>
      <c r="J355" s="2">
        <v>44087</v>
      </c>
      <c r="K355" s="2">
        <v>44090</v>
      </c>
      <c r="L355" s="2">
        <v>44090</v>
      </c>
      <c r="M355" s="2">
        <v>44093</v>
      </c>
      <c r="N355" t="s">
        <v>82</v>
      </c>
      <c r="O355" t="s">
        <v>83</v>
      </c>
      <c r="P355">
        <v>1</v>
      </c>
      <c r="Q355">
        <v>6</v>
      </c>
      <c r="R355">
        <v>0</v>
      </c>
      <c r="S355">
        <v>0</v>
      </c>
      <c r="T355">
        <v>0</v>
      </c>
      <c r="U355">
        <v>1</v>
      </c>
      <c r="V355" t="s">
        <v>2</v>
      </c>
      <c r="W355" t="s">
        <v>6</v>
      </c>
      <c r="X355">
        <v>2</v>
      </c>
      <c r="Y355" t="s">
        <v>91</v>
      </c>
      <c r="Z355">
        <v>0</v>
      </c>
      <c r="AB355">
        <v>0</v>
      </c>
      <c r="AD355">
        <v>46.88</v>
      </c>
      <c r="AE355">
        <v>0.254</v>
      </c>
      <c r="AF355">
        <v>13</v>
      </c>
      <c r="AG355" s="4">
        <v>44098</v>
      </c>
      <c r="AH355">
        <v>11</v>
      </c>
      <c r="AJ355">
        <v>9</v>
      </c>
      <c r="AK355" s="1">
        <v>0</v>
      </c>
      <c r="AL355">
        <v>6</v>
      </c>
      <c r="AN355">
        <v>2</v>
      </c>
      <c r="AO355">
        <v>0</v>
      </c>
      <c r="AP355">
        <v>0</v>
      </c>
      <c r="AQ355">
        <v>0</v>
      </c>
      <c r="AR355">
        <v>8</v>
      </c>
      <c r="AS355">
        <v>0</v>
      </c>
      <c r="AT355">
        <v>0</v>
      </c>
      <c r="AU355">
        <v>0</v>
      </c>
      <c r="AV355">
        <v>0</v>
      </c>
      <c r="AW355">
        <v>0</v>
      </c>
      <c r="AY355">
        <v>0</v>
      </c>
      <c r="BA355">
        <v>0</v>
      </c>
      <c r="BB355">
        <v>0</v>
      </c>
      <c r="BC355">
        <v>0</v>
      </c>
      <c r="BD355">
        <v>0</v>
      </c>
      <c r="BF355">
        <v>0</v>
      </c>
      <c r="BG355" s="2">
        <v>2958465</v>
      </c>
      <c r="BH355">
        <v>0</v>
      </c>
      <c r="BI355">
        <v>0</v>
      </c>
    </row>
    <row r="356" spans="1:61" hidden="1" x14ac:dyDescent="0.25">
      <c r="A356">
        <f t="shared" si="35"/>
        <v>0</v>
      </c>
      <c r="B356">
        <v>120294</v>
      </c>
      <c r="C356" t="s">
        <v>407</v>
      </c>
      <c r="D356">
        <v>20006242</v>
      </c>
      <c r="E356" t="s">
        <v>3</v>
      </c>
      <c r="F356">
        <v>1991</v>
      </c>
      <c r="H356">
        <v>5</v>
      </c>
      <c r="I356">
        <v>150</v>
      </c>
      <c r="J356" s="2">
        <v>44249</v>
      </c>
      <c r="K356" s="2">
        <v>44253</v>
      </c>
      <c r="L356" s="2">
        <v>44255</v>
      </c>
      <c r="M356" s="2">
        <v>44257</v>
      </c>
      <c r="N356" t="s">
        <v>82</v>
      </c>
      <c r="O356" t="s">
        <v>83</v>
      </c>
      <c r="P356">
        <v>1</v>
      </c>
      <c r="Q356">
        <v>8.5</v>
      </c>
      <c r="R356">
        <v>0</v>
      </c>
      <c r="S356">
        <v>0</v>
      </c>
      <c r="T356">
        <v>0</v>
      </c>
      <c r="U356">
        <v>2</v>
      </c>
      <c r="V356" t="s">
        <v>2</v>
      </c>
      <c r="W356" t="s">
        <v>6</v>
      </c>
      <c r="X356">
        <v>2</v>
      </c>
      <c r="Y356" t="s">
        <v>91</v>
      </c>
      <c r="Z356">
        <v>0</v>
      </c>
      <c r="AB356">
        <v>0</v>
      </c>
      <c r="AF356">
        <v>16</v>
      </c>
      <c r="AG356" s="4">
        <v>44261</v>
      </c>
      <c r="AH356">
        <v>8</v>
      </c>
      <c r="AJ356">
        <v>6</v>
      </c>
      <c r="AK356" s="1">
        <v>0</v>
      </c>
      <c r="AL356">
        <v>2</v>
      </c>
      <c r="AN356">
        <v>2</v>
      </c>
      <c r="AO356">
        <v>0</v>
      </c>
      <c r="AP356">
        <v>0</v>
      </c>
      <c r="AQ356">
        <v>0</v>
      </c>
      <c r="AR356">
        <v>4</v>
      </c>
      <c r="AS356">
        <v>0</v>
      </c>
      <c r="AT356">
        <v>0</v>
      </c>
      <c r="AU356">
        <v>0</v>
      </c>
      <c r="AV356">
        <v>0</v>
      </c>
      <c r="AW356">
        <v>0</v>
      </c>
      <c r="AY356">
        <v>0</v>
      </c>
      <c r="BA356">
        <v>0</v>
      </c>
      <c r="BB356">
        <v>0</v>
      </c>
      <c r="BC356">
        <v>0</v>
      </c>
      <c r="BD356">
        <v>0</v>
      </c>
      <c r="BF356">
        <v>0</v>
      </c>
      <c r="BG356" s="2">
        <v>2958465</v>
      </c>
      <c r="BH356">
        <v>0</v>
      </c>
      <c r="BI356">
        <v>0</v>
      </c>
    </row>
    <row r="357" spans="1:61" hidden="1" x14ac:dyDescent="0.25">
      <c r="A357">
        <f t="shared" si="35"/>
        <v>0</v>
      </c>
      <c r="B357">
        <v>120387</v>
      </c>
      <c r="C357" t="s">
        <v>410</v>
      </c>
      <c r="D357">
        <v>20006657</v>
      </c>
      <c r="E357" t="s">
        <v>3</v>
      </c>
      <c r="F357">
        <v>1988</v>
      </c>
      <c r="H357">
        <v>53</v>
      </c>
      <c r="I357">
        <v>157</v>
      </c>
      <c r="J357" s="2">
        <v>43886</v>
      </c>
      <c r="K357" s="2">
        <v>43888</v>
      </c>
      <c r="L357" s="2">
        <v>2958465</v>
      </c>
      <c r="M357" s="2">
        <v>43891</v>
      </c>
      <c r="N357" t="s">
        <v>82</v>
      </c>
      <c r="O357" t="s">
        <v>96</v>
      </c>
      <c r="P357">
        <v>1</v>
      </c>
      <c r="Q357">
        <v>8.5</v>
      </c>
      <c r="R357">
        <v>0</v>
      </c>
      <c r="S357">
        <v>0</v>
      </c>
      <c r="T357">
        <v>0</v>
      </c>
      <c r="U357">
        <v>1</v>
      </c>
      <c r="V357" t="s">
        <v>2</v>
      </c>
      <c r="W357" t="s">
        <v>5</v>
      </c>
      <c r="X357">
        <v>2</v>
      </c>
      <c r="Y357" t="s">
        <v>91</v>
      </c>
      <c r="Z357">
        <v>0</v>
      </c>
      <c r="AB357">
        <v>0</v>
      </c>
      <c r="AF357">
        <v>10</v>
      </c>
      <c r="AG357" s="4">
        <v>43896</v>
      </c>
      <c r="AH357">
        <v>8</v>
      </c>
      <c r="AJ357">
        <v>5</v>
      </c>
      <c r="AK357" s="1">
        <v>1</v>
      </c>
      <c r="AL357">
        <v>3</v>
      </c>
      <c r="AN357">
        <v>0</v>
      </c>
      <c r="AO357">
        <v>0</v>
      </c>
      <c r="AP357">
        <v>0</v>
      </c>
      <c r="AQ357">
        <v>0</v>
      </c>
      <c r="AR357">
        <v>4</v>
      </c>
      <c r="AS357">
        <v>0</v>
      </c>
      <c r="AT357">
        <v>0</v>
      </c>
      <c r="AU357">
        <v>0</v>
      </c>
      <c r="AV357">
        <v>0</v>
      </c>
      <c r="AW357">
        <v>0</v>
      </c>
      <c r="AY357">
        <v>0</v>
      </c>
      <c r="BA357">
        <v>0</v>
      </c>
      <c r="BB357">
        <v>0</v>
      </c>
      <c r="BC357">
        <v>0</v>
      </c>
      <c r="BD357">
        <v>0</v>
      </c>
      <c r="BF357">
        <v>0</v>
      </c>
      <c r="BG357" s="2">
        <v>2958465</v>
      </c>
      <c r="BH357">
        <v>0</v>
      </c>
      <c r="BI357">
        <v>0</v>
      </c>
    </row>
    <row r="358" spans="1:61" hidden="1" x14ac:dyDescent="0.25">
      <c r="A358">
        <f t="shared" si="35"/>
        <v>0</v>
      </c>
      <c r="B358">
        <v>120432</v>
      </c>
      <c r="C358" t="s">
        <v>411</v>
      </c>
      <c r="D358">
        <v>20006796</v>
      </c>
      <c r="E358" t="s">
        <v>3</v>
      </c>
      <c r="F358">
        <v>1994</v>
      </c>
      <c r="H358">
        <v>50</v>
      </c>
      <c r="I358">
        <v>163</v>
      </c>
      <c r="J358" s="2">
        <v>43871</v>
      </c>
      <c r="K358" s="2">
        <v>43873</v>
      </c>
      <c r="L358" s="2">
        <v>2958465</v>
      </c>
      <c r="M358" s="2">
        <v>43876</v>
      </c>
      <c r="N358" t="s">
        <v>82</v>
      </c>
      <c r="O358" t="s">
        <v>83</v>
      </c>
      <c r="P358">
        <v>1</v>
      </c>
      <c r="Q358">
        <v>7.5</v>
      </c>
      <c r="R358">
        <v>0</v>
      </c>
      <c r="S358">
        <v>0</v>
      </c>
      <c r="T358">
        <v>0</v>
      </c>
      <c r="U358">
        <v>1</v>
      </c>
      <c r="V358" t="s">
        <v>2</v>
      </c>
      <c r="W358" t="s">
        <v>6</v>
      </c>
      <c r="X358">
        <v>2</v>
      </c>
      <c r="Y358" t="s">
        <v>91</v>
      </c>
      <c r="Z358">
        <v>1</v>
      </c>
      <c r="AA358" t="s">
        <v>98</v>
      </c>
      <c r="AB358">
        <v>0</v>
      </c>
      <c r="AD358">
        <v>114.7</v>
      </c>
      <c r="AE358">
        <v>0.182</v>
      </c>
      <c r="AF358">
        <v>11</v>
      </c>
      <c r="AG358" s="4">
        <v>43885</v>
      </c>
      <c r="AH358">
        <v>5</v>
      </c>
      <c r="AJ358">
        <v>4</v>
      </c>
      <c r="AK358" s="1">
        <v>0</v>
      </c>
      <c r="AL358">
        <v>1</v>
      </c>
      <c r="AN358">
        <v>1</v>
      </c>
      <c r="AO358">
        <v>0</v>
      </c>
      <c r="AP358">
        <v>0</v>
      </c>
      <c r="AQ358">
        <v>0</v>
      </c>
      <c r="AR358">
        <v>0</v>
      </c>
      <c r="AS358">
        <v>2</v>
      </c>
      <c r="AT358">
        <v>0</v>
      </c>
      <c r="AU358">
        <v>0</v>
      </c>
      <c r="AV358">
        <v>0</v>
      </c>
      <c r="AW358">
        <v>0</v>
      </c>
      <c r="AX358">
        <v>393</v>
      </c>
      <c r="AY358">
        <v>1</v>
      </c>
      <c r="BA358">
        <v>1</v>
      </c>
      <c r="BB358">
        <v>0</v>
      </c>
      <c r="BC358">
        <v>1</v>
      </c>
      <c r="BD358">
        <v>0</v>
      </c>
      <c r="BF358">
        <v>0</v>
      </c>
      <c r="BG358" s="2">
        <v>43618</v>
      </c>
      <c r="BH358">
        <v>3.9249999999999998</v>
      </c>
      <c r="BI358">
        <v>0</v>
      </c>
    </row>
    <row r="359" spans="1:61" hidden="1" x14ac:dyDescent="0.25">
      <c r="A359">
        <f t="shared" si="35"/>
        <v>0</v>
      </c>
      <c r="B359">
        <v>120501</v>
      </c>
      <c r="C359" t="s">
        <v>412</v>
      </c>
      <c r="D359">
        <v>20007067</v>
      </c>
      <c r="E359" t="s">
        <v>3</v>
      </c>
      <c r="F359">
        <v>1995</v>
      </c>
      <c r="H359">
        <v>58</v>
      </c>
      <c r="I359">
        <v>154</v>
      </c>
      <c r="J359" s="2">
        <v>43891</v>
      </c>
      <c r="K359" s="2">
        <v>43894</v>
      </c>
      <c r="L359" s="2">
        <v>2958465</v>
      </c>
      <c r="M359" s="2">
        <v>43897</v>
      </c>
      <c r="N359" t="s">
        <v>82</v>
      </c>
      <c r="O359" t="s">
        <v>83</v>
      </c>
      <c r="P359">
        <v>1</v>
      </c>
      <c r="Q359">
        <v>5</v>
      </c>
      <c r="R359">
        <v>0</v>
      </c>
      <c r="S359">
        <v>0</v>
      </c>
      <c r="T359">
        <v>0</v>
      </c>
      <c r="U359">
        <v>2</v>
      </c>
      <c r="V359" t="s">
        <v>2</v>
      </c>
      <c r="W359" t="s">
        <v>11</v>
      </c>
      <c r="X359">
        <v>2</v>
      </c>
      <c r="Y359" t="s">
        <v>91</v>
      </c>
      <c r="Z359">
        <v>0</v>
      </c>
      <c r="AB359">
        <v>0</v>
      </c>
      <c r="AD359">
        <v>25.19</v>
      </c>
      <c r="AE359">
        <v>0.05</v>
      </c>
      <c r="AF359">
        <v>12</v>
      </c>
      <c r="AG359" s="4">
        <v>43902</v>
      </c>
      <c r="AH359">
        <v>9</v>
      </c>
      <c r="AJ359">
        <v>3</v>
      </c>
      <c r="AK359" s="1">
        <v>1</v>
      </c>
      <c r="AL359">
        <v>2</v>
      </c>
      <c r="AN359">
        <v>0</v>
      </c>
      <c r="AO359">
        <v>0</v>
      </c>
      <c r="AP359">
        <v>0</v>
      </c>
      <c r="AQ359">
        <v>0</v>
      </c>
      <c r="AR359">
        <v>3</v>
      </c>
      <c r="AS359">
        <v>0</v>
      </c>
      <c r="AT359">
        <v>0</v>
      </c>
      <c r="AU359">
        <v>0</v>
      </c>
      <c r="AV359">
        <v>0</v>
      </c>
      <c r="AW359">
        <v>0</v>
      </c>
      <c r="AY359">
        <v>0</v>
      </c>
      <c r="BA359">
        <v>0</v>
      </c>
      <c r="BB359">
        <v>0</v>
      </c>
      <c r="BC359">
        <v>0</v>
      </c>
      <c r="BD359">
        <v>0</v>
      </c>
      <c r="BF359">
        <v>0</v>
      </c>
      <c r="BG359" s="2">
        <v>2958465</v>
      </c>
      <c r="BH359">
        <v>0</v>
      </c>
      <c r="BI359">
        <v>0</v>
      </c>
    </row>
    <row r="360" spans="1:61" hidden="1" x14ac:dyDescent="0.25">
      <c r="A360">
        <f t="shared" si="35"/>
        <v>0</v>
      </c>
      <c r="B360">
        <v>120505</v>
      </c>
      <c r="C360" t="s">
        <v>413</v>
      </c>
      <c r="D360">
        <v>19505639</v>
      </c>
      <c r="E360" t="s">
        <v>3</v>
      </c>
      <c r="F360">
        <v>1989</v>
      </c>
      <c r="H360">
        <v>0</v>
      </c>
      <c r="I360">
        <v>160</v>
      </c>
      <c r="J360" s="2">
        <v>43870</v>
      </c>
      <c r="K360" s="2">
        <v>43873</v>
      </c>
      <c r="L360" s="2">
        <v>2958465</v>
      </c>
      <c r="M360" s="2">
        <v>43876</v>
      </c>
      <c r="N360" t="s">
        <v>82</v>
      </c>
      <c r="O360" t="s">
        <v>96</v>
      </c>
      <c r="P360">
        <v>1</v>
      </c>
      <c r="Q360">
        <v>6</v>
      </c>
      <c r="R360">
        <v>0</v>
      </c>
      <c r="S360">
        <v>0</v>
      </c>
      <c r="T360">
        <v>0</v>
      </c>
      <c r="U360">
        <v>1</v>
      </c>
      <c r="V360" t="s">
        <v>2</v>
      </c>
      <c r="W360" t="s">
        <v>6</v>
      </c>
      <c r="X360">
        <v>2</v>
      </c>
      <c r="Y360" t="s">
        <v>91</v>
      </c>
      <c r="Z360">
        <v>0</v>
      </c>
      <c r="AB360">
        <v>0</v>
      </c>
      <c r="AD360">
        <v>79.13</v>
      </c>
      <c r="AE360">
        <v>7.0999999999999994E-2</v>
      </c>
      <c r="AF360">
        <v>17</v>
      </c>
      <c r="AG360" s="4">
        <v>43885</v>
      </c>
      <c r="AH360">
        <v>10</v>
      </c>
      <c r="AJ360">
        <v>3</v>
      </c>
      <c r="AK360" s="1">
        <v>0</v>
      </c>
      <c r="AL360">
        <v>1</v>
      </c>
      <c r="AN360">
        <v>1</v>
      </c>
      <c r="AO360">
        <v>0</v>
      </c>
      <c r="AP360">
        <v>0</v>
      </c>
      <c r="AQ360">
        <v>0</v>
      </c>
      <c r="AR360">
        <v>0</v>
      </c>
      <c r="AS360">
        <v>2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BA360">
        <v>0</v>
      </c>
      <c r="BB360">
        <v>0</v>
      </c>
      <c r="BC360">
        <v>0</v>
      </c>
      <c r="BD360">
        <v>0</v>
      </c>
      <c r="BF360">
        <v>0</v>
      </c>
      <c r="BG360" s="2">
        <v>2958465</v>
      </c>
      <c r="BH360">
        <v>0</v>
      </c>
      <c r="BI360">
        <v>0</v>
      </c>
    </row>
    <row r="361" spans="1:61" hidden="1" x14ac:dyDescent="0.25">
      <c r="A361">
        <f t="shared" si="35"/>
        <v>0</v>
      </c>
      <c r="B361">
        <v>120767</v>
      </c>
      <c r="C361" t="s">
        <v>415</v>
      </c>
      <c r="D361">
        <v>20007820</v>
      </c>
      <c r="E361" t="s">
        <v>3</v>
      </c>
      <c r="F361">
        <v>1985</v>
      </c>
      <c r="H361">
        <v>46</v>
      </c>
      <c r="I361">
        <v>150</v>
      </c>
      <c r="J361" s="2">
        <v>44183</v>
      </c>
      <c r="K361" s="2">
        <v>44185</v>
      </c>
      <c r="L361" s="2">
        <v>44185</v>
      </c>
      <c r="M361" s="2">
        <v>44188</v>
      </c>
      <c r="N361" t="s">
        <v>82</v>
      </c>
      <c r="O361" t="s">
        <v>83</v>
      </c>
      <c r="P361">
        <v>3</v>
      </c>
      <c r="Q361">
        <v>5</v>
      </c>
      <c r="R361">
        <v>0</v>
      </c>
      <c r="S361">
        <v>0</v>
      </c>
      <c r="T361">
        <v>0</v>
      </c>
      <c r="U361">
        <v>1</v>
      </c>
      <c r="V361" t="s">
        <v>8</v>
      </c>
      <c r="W361" t="s">
        <v>6</v>
      </c>
      <c r="X361">
        <v>2</v>
      </c>
      <c r="Y361" t="s">
        <v>91</v>
      </c>
      <c r="Z361">
        <v>0</v>
      </c>
      <c r="AB361">
        <v>0</v>
      </c>
      <c r="AF361">
        <v>2</v>
      </c>
      <c r="AG361" s="4">
        <v>44193</v>
      </c>
      <c r="AH361">
        <v>2</v>
      </c>
      <c r="AJ361">
        <v>2</v>
      </c>
      <c r="AK361" s="1">
        <v>0</v>
      </c>
      <c r="AL361">
        <v>0</v>
      </c>
      <c r="AN361">
        <v>2</v>
      </c>
      <c r="AO361">
        <v>0</v>
      </c>
      <c r="AP361">
        <v>0</v>
      </c>
      <c r="AQ361">
        <v>0</v>
      </c>
      <c r="AR361">
        <v>2</v>
      </c>
      <c r="AS361">
        <v>0</v>
      </c>
      <c r="AT361">
        <v>0</v>
      </c>
      <c r="AU361">
        <v>0</v>
      </c>
      <c r="AV361">
        <v>0</v>
      </c>
      <c r="AW361">
        <v>0</v>
      </c>
      <c r="AY361">
        <v>0</v>
      </c>
      <c r="BA361">
        <v>0</v>
      </c>
      <c r="BB361">
        <v>0</v>
      </c>
      <c r="BC361">
        <v>0</v>
      </c>
      <c r="BD361">
        <v>0</v>
      </c>
      <c r="BF361">
        <v>0</v>
      </c>
      <c r="BG361" s="2">
        <v>2958465</v>
      </c>
      <c r="BH361">
        <v>0</v>
      </c>
      <c r="BI361">
        <v>0</v>
      </c>
    </row>
    <row r="362" spans="1:61" hidden="1" x14ac:dyDescent="0.25">
      <c r="A362">
        <f t="shared" si="35"/>
        <v>0</v>
      </c>
      <c r="B362">
        <v>120891</v>
      </c>
      <c r="C362" t="s">
        <v>416</v>
      </c>
      <c r="D362">
        <v>20008188</v>
      </c>
      <c r="E362" t="s">
        <v>3</v>
      </c>
      <c r="F362">
        <v>1995</v>
      </c>
      <c r="H362">
        <v>55</v>
      </c>
      <c r="I362">
        <v>158</v>
      </c>
      <c r="J362" s="2">
        <v>43893</v>
      </c>
      <c r="K362" s="2">
        <v>43896</v>
      </c>
      <c r="L362" s="2">
        <v>2958465</v>
      </c>
      <c r="M362" s="2">
        <v>43899</v>
      </c>
      <c r="N362" t="s">
        <v>81</v>
      </c>
      <c r="O362" t="s">
        <v>200</v>
      </c>
      <c r="P362">
        <v>1</v>
      </c>
      <c r="Q362">
        <v>5</v>
      </c>
      <c r="R362">
        <v>0</v>
      </c>
      <c r="S362">
        <v>0</v>
      </c>
      <c r="T362">
        <v>100</v>
      </c>
      <c r="U362">
        <v>9</v>
      </c>
      <c r="V362" t="s">
        <v>2</v>
      </c>
      <c r="W362" t="s">
        <v>6</v>
      </c>
      <c r="X362">
        <v>2</v>
      </c>
      <c r="Y362" t="s">
        <v>91</v>
      </c>
      <c r="Z362">
        <v>0</v>
      </c>
      <c r="AB362">
        <v>0</v>
      </c>
      <c r="AD362">
        <v>33.619999999999997</v>
      </c>
      <c r="AE362">
        <v>0.05</v>
      </c>
      <c r="AF362">
        <v>15</v>
      </c>
      <c r="AG362" s="4">
        <v>43964</v>
      </c>
      <c r="AH362">
        <v>9</v>
      </c>
      <c r="AJ362">
        <v>7</v>
      </c>
      <c r="AK362" s="1">
        <v>0</v>
      </c>
      <c r="AL362">
        <v>3</v>
      </c>
      <c r="AN362">
        <v>1</v>
      </c>
      <c r="AO362">
        <v>0</v>
      </c>
      <c r="AP362">
        <v>0</v>
      </c>
      <c r="AQ362">
        <v>0</v>
      </c>
      <c r="AR362">
        <v>4</v>
      </c>
      <c r="AS362">
        <v>0</v>
      </c>
      <c r="AT362">
        <v>0</v>
      </c>
      <c r="AU362">
        <v>0</v>
      </c>
      <c r="AV362">
        <v>0</v>
      </c>
      <c r="AW362">
        <v>0</v>
      </c>
      <c r="AY362">
        <v>0</v>
      </c>
      <c r="BA362">
        <v>0</v>
      </c>
      <c r="BB362">
        <v>0</v>
      </c>
      <c r="BC362">
        <v>0</v>
      </c>
      <c r="BD362">
        <v>0</v>
      </c>
      <c r="BF362">
        <v>0</v>
      </c>
      <c r="BG362" s="2">
        <v>2958465</v>
      </c>
      <c r="BH362">
        <v>0</v>
      </c>
      <c r="BI362">
        <v>0</v>
      </c>
    </row>
    <row r="363" spans="1:61" hidden="1" x14ac:dyDescent="0.25">
      <c r="A363">
        <f t="shared" si="35"/>
        <v>0</v>
      </c>
      <c r="B363">
        <v>121042</v>
      </c>
      <c r="C363" t="s">
        <v>417</v>
      </c>
      <c r="D363">
        <v>20008519</v>
      </c>
      <c r="E363" t="s">
        <v>3</v>
      </c>
      <c r="F363">
        <v>1995</v>
      </c>
      <c r="H363">
        <v>50</v>
      </c>
      <c r="I363">
        <v>164</v>
      </c>
      <c r="J363" s="2">
        <v>43885</v>
      </c>
      <c r="K363" s="2">
        <v>43889</v>
      </c>
      <c r="L363" s="2">
        <v>2958465</v>
      </c>
      <c r="M363" s="2">
        <v>43892</v>
      </c>
      <c r="N363" t="s">
        <v>82</v>
      </c>
      <c r="O363" t="s">
        <v>96</v>
      </c>
      <c r="P363">
        <v>1</v>
      </c>
      <c r="Q363">
        <v>6.5</v>
      </c>
      <c r="R363">
        <v>0</v>
      </c>
      <c r="S363">
        <v>0</v>
      </c>
      <c r="T363">
        <v>0</v>
      </c>
      <c r="U363">
        <v>1</v>
      </c>
      <c r="V363" t="s">
        <v>2</v>
      </c>
      <c r="W363" t="s">
        <v>6</v>
      </c>
      <c r="X363">
        <v>2</v>
      </c>
      <c r="Y363" t="s">
        <v>91</v>
      </c>
      <c r="Z363">
        <v>0</v>
      </c>
      <c r="AB363">
        <v>0</v>
      </c>
      <c r="AF363">
        <v>32</v>
      </c>
      <c r="AG363" s="4">
        <v>43897</v>
      </c>
      <c r="AH363">
        <v>21</v>
      </c>
      <c r="AJ363">
        <v>16</v>
      </c>
      <c r="AK363" s="1">
        <v>1</v>
      </c>
      <c r="AL363">
        <v>8</v>
      </c>
      <c r="AN363">
        <v>3</v>
      </c>
      <c r="AO363">
        <v>0</v>
      </c>
      <c r="AP363">
        <v>0</v>
      </c>
      <c r="AQ363">
        <v>0</v>
      </c>
      <c r="AR363">
        <v>8</v>
      </c>
      <c r="AS363">
        <v>2</v>
      </c>
      <c r="AT363">
        <v>0</v>
      </c>
      <c r="AU363">
        <v>0</v>
      </c>
      <c r="AV363">
        <v>0</v>
      </c>
      <c r="AW363">
        <v>0</v>
      </c>
      <c r="AX363">
        <v>1100.06</v>
      </c>
      <c r="AY363">
        <v>1</v>
      </c>
      <c r="AZ363" t="s">
        <v>418</v>
      </c>
      <c r="BA363">
        <v>2</v>
      </c>
      <c r="BB363">
        <v>0</v>
      </c>
      <c r="BC363">
        <v>2</v>
      </c>
      <c r="BD363">
        <v>0</v>
      </c>
      <c r="BF363">
        <v>0</v>
      </c>
      <c r="BG363" s="2">
        <v>43634</v>
      </c>
      <c r="BH363">
        <v>2.6</v>
      </c>
      <c r="BI363">
        <v>0</v>
      </c>
    </row>
    <row r="364" spans="1:61" hidden="1" x14ac:dyDescent="0.25">
      <c r="A364">
        <f t="shared" si="35"/>
        <v>0</v>
      </c>
      <c r="B364">
        <v>121346</v>
      </c>
      <c r="C364" t="s">
        <v>419</v>
      </c>
      <c r="D364">
        <v>20009434</v>
      </c>
      <c r="E364" t="s">
        <v>3</v>
      </c>
      <c r="F364">
        <v>1995</v>
      </c>
      <c r="H364">
        <v>56</v>
      </c>
      <c r="I364">
        <v>160</v>
      </c>
      <c r="J364" s="2">
        <v>43896</v>
      </c>
      <c r="K364" s="2">
        <v>43898</v>
      </c>
      <c r="L364" s="2">
        <v>2958465</v>
      </c>
      <c r="M364" s="2">
        <v>43901</v>
      </c>
      <c r="N364" t="s">
        <v>82</v>
      </c>
      <c r="O364" t="s">
        <v>83</v>
      </c>
      <c r="P364">
        <v>1</v>
      </c>
      <c r="Q364">
        <v>4</v>
      </c>
      <c r="R364">
        <v>0</v>
      </c>
      <c r="S364">
        <v>0</v>
      </c>
      <c r="T364">
        <v>0</v>
      </c>
      <c r="U364">
        <v>0.5</v>
      </c>
      <c r="V364" t="s">
        <v>2</v>
      </c>
      <c r="W364" t="s">
        <v>6</v>
      </c>
      <c r="X364">
        <v>2</v>
      </c>
      <c r="Y364" t="s">
        <v>91</v>
      </c>
      <c r="Z364">
        <v>0</v>
      </c>
      <c r="AB364">
        <v>0</v>
      </c>
      <c r="AD364">
        <v>39.32</v>
      </c>
      <c r="AE364">
        <v>0.05</v>
      </c>
      <c r="AF364">
        <v>28</v>
      </c>
      <c r="AG364" s="4">
        <v>43963</v>
      </c>
      <c r="AH364">
        <v>22</v>
      </c>
      <c r="AJ364">
        <v>15</v>
      </c>
      <c r="AK364" s="1">
        <v>2</v>
      </c>
      <c r="AL364">
        <v>6</v>
      </c>
      <c r="AN364">
        <v>3</v>
      </c>
      <c r="AO364">
        <v>0</v>
      </c>
      <c r="AP364">
        <v>0</v>
      </c>
      <c r="AQ364">
        <v>0</v>
      </c>
      <c r="AR364">
        <v>10</v>
      </c>
      <c r="AS364">
        <v>0</v>
      </c>
      <c r="AT364">
        <v>0</v>
      </c>
      <c r="AU364">
        <v>0</v>
      </c>
      <c r="AV364">
        <v>0</v>
      </c>
      <c r="AW364">
        <v>0</v>
      </c>
      <c r="AY364">
        <v>0</v>
      </c>
      <c r="BA364">
        <v>0</v>
      </c>
      <c r="BB364">
        <v>0</v>
      </c>
      <c r="BC364">
        <v>0</v>
      </c>
      <c r="BD364">
        <v>0</v>
      </c>
      <c r="BF364">
        <v>0</v>
      </c>
      <c r="BG364" s="2">
        <v>2958465</v>
      </c>
      <c r="BH364">
        <v>0</v>
      </c>
      <c r="BI364">
        <v>0</v>
      </c>
    </row>
    <row r="365" spans="1:61" x14ac:dyDescent="0.25">
      <c r="A365">
        <f t="shared" si="35"/>
        <v>0</v>
      </c>
      <c r="B365">
        <v>121360</v>
      </c>
      <c r="C365" t="s">
        <v>420</v>
      </c>
      <c r="D365">
        <v>19421466</v>
      </c>
      <c r="E365" t="s">
        <v>3</v>
      </c>
      <c r="F365">
        <v>1990</v>
      </c>
      <c r="G365">
        <f t="shared" ref="G365:G366" si="37">YEAR(M365)-F365+1</f>
        <v>31</v>
      </c>
      <c r="H365">
        <v>80</v>
      </c>
      <c r="I365">
        <v>162</v>
      </c>
      <c r="J365" s="2">
        <v>43897</v>
      </c>
      <c r="K365" s="2">
        <v>43901</v>
      </c>
      <c r="L365" s="2">
        <v>2958465</v>
      </c>
      <c r="M365" s="2">
        <v>43904</v>
      </c>
      <c r="N365" t="s">
        <v>82</v>
      </c>
      <c r="O365" t="s">
        <v>83</v>
      </c>
      <c r="P365">
        <v>1</v>
      </c>
      <c r="Q365">
        <v>5</v>
      </c>
      <c r="R365">
        <v>0</v>
      </c>
      <c r="S365">
        <v>0</v>
      </c>
      <c r="T365">
        <v>0</v>
      </c>
      <c r="U365">
        <v>2</v>
      </c>
      <c r="V365" t="s">
        <v>2</v>
      </c>
      <c r="W365" t="s">
        <v>6</v>
      </c>
      <c r="X365">
        <v>2</v>
      </c>
      <c r="Y365" t="s">
        <v>91</v>
      </c>
      <c r="Z365">
        <v>0</v>
      </c>
      <c r="AB365">
        <v>0</v>
      </c>
      <c r="AD365">
        <v>32.03</v>
      </c>
      <c r="AE365">
        <v>0.05</v>
      </c>
      <c r="AF365">
        <v>5</v>
      </c>
      <c r="AG365" s="4">
        <v>43911</v>
      </c>
      <c r="AH365">
        <v>4</v>
      </c>
      <c r="AI365">
        <f t="shared" ref="AI365:AI366" si="38">AH365/AF365</f>
        <v>0.8</v>
      </c>
      <c r="AJ365">
        <v>2</v>
      </c>
      <c r="AK365">
        <v>0</v>
      </c>
      <c r="AL365">
        <v>1</v>
      </c>
      <c r="AM365">
        <f>SUM(AK365:AL365)</f>
        <v>1</v>
      </c>
      <c r="AN365">
        <v>1</v>
      </c>
      <c r="AO365">
        <v>0</v>
      </c>
      <c r="AP365">
        <v>0</v>
      </c>
      <c r="AQ365">
        <v>0</v>
      </c>
      <c r="AR365">
        <v>0</v>
      </c>
      <c r="AS365">
        <v>2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BA365">
        <v>0</v>
      </c>
      <c r="BB365">
        <v>0</v>
      </c>
      <c r="BC365">
        <v>0</v>
      </c>
      <c r="BD365">
        <v>0</v>
      </c>
      <c r="BF365">
        <v>0</v>
      </c>
      <c r="BG365" s="2">
        <v>2958465</v>
      </c>
      <c r="BH365">
        <v>0</v>
      </c>
      <c r="BI365">
        <v>0</v>
      </c>
    </row>
    <row r="366" spans="1:61" hidden="1" x14ac:dyDescent="0.25">
      <c r="A366">
        <f t="shared" si="35"/>
        <v>1</v>
      </c>
      <c r="B366">
        <v>121360</v>
      </c>
      <c r="C366" t="s">
        <v>420</v>
      </c>
      <c r="D366">
        <v>19421466</v>
      </c>
      <c r="E366" t="s">
        <v>3</v>
      </c>
      <c r="F366">
        <v>1990</v>
      </c>
      <c r="G366">
        <f t="shared" si="37"/>
        <v>31</v>
      </c>
      <c r="H366">
        <v>80</v>
      </c>
      <c r="I366">
        <v>162</v>
      </c>
      <c r="J366" s="2">
        <v>44028</v>
      </c>
      <c r="K366" s="2">
        <v>44033</v>
      </c>
      <c r="L366" s="2">
        <v>44037</v>
      </c>
      <c r="M366" s="2">
        <v>44039</v>
      </c>
      <c r="N366" t="s">
        <v>82</v>
      </c>
      <c r="O366" t="s">
        <v>83</v>
      </c>
      <c r="P366">
        <v>2</v>
      </c>
      <c r="Q366">
        <v>6</v>
      </c>
      <c r="R366">
        <v>0</v>
      </c>
      <c r="S366">
        <v>0</v>
      </c>
      <c r="T366">
        <v>0</v>
      </c>
      <c r="U366">
        <v>2</v>
      </c>
      <c r="V366" t="s">
        <v>2</v>
      </c>
      <c r="W366" t="s">
        <v>6</v>
      </c>
      <c r="X366">
        <v>3</v>
      </c>
      <c r="Y366" t="s">
        <v>91</v>
      </c>
      <c r="Z366">
        <v>1</v>
      </c>
      <c r="AA366" t="s">
        <v>98</v>
      </c>
      <c r="AB366">
        <v>0</v>
      </c>
      <c r="AF366">
        <v>20</v>
      </c>
      <c r="AG366" s="4">
        <v>44042</v>
      </c>
      <c r="AH366">
        <v>13</v>
      </c>
      <c r="AI366">
        <f t="shared" si="38"/>
        <v>0.65</v>
      </c>
      <c r="AJ366">
        <v>9</v>
      </c>
      <c r="AK366">
        <v>0</v>
      </c>
      <c r="AL366">
        <v>0</v>
      </c>
      <c r="AM366">
        <f>SUM(AK366:AL366)</f>
        <v>0</v>
      </c>
      <c r="AN366">
        <v>0</v>
      </c>
      <c r="AO366">
        <v>0</v>
      </c>
      <c r="AP366">
        <v>0</v>
      </c>
      <c r="AQ366">
        <v>0</v>
      </c>
      <c r="AR366">
        <v>4</v>
      </c>
      <c r="AS366">
        <v>0</v>
      </c>
      <c r="AT366">
        <v>0</v>
      </c>
      <c r="AU366">
        <v>0</v>
      </c>
      <c r="AV366">
        <v>0</v>
      </c>
      <c r="AW366">
        <v>0</v>
      </c>
      <c r="AY366">
        <v>0</v>
      </c>
      <c r="BA366">
        <v>0</v>
      </c>
      <c r="BB366">
        <v>0</v>
      </c>
      <c r="BC366">
        <v>0</v>
      </c>
      <c r="BD366">
        <v>0</v>
      </c>
      <c r="BF366">
        <v>0</v>
      </c>
      <c r="BG366" s="2">
        <v>2958465</v>
      </c>
      <c r="BH366">
        <v>0</v>
      </c>
      <c r="BI366">
        <v>0</v>
      </c>
    </row>
    <row r="367" spans="1:61" hidden="1" x14ac:dyDescent="0.25">
      <c r="A367">
        <f t="shared" si="35"/>
        <v>0</v>
      </c>
      <c r="B367">
        <v>121386</v>
      </c>
      <c r="C367" t="s">
        <v>421</v>
      </c>
      <c r="D367">
        <v>20009480</v>
      </c>
      <c r="E367" t="s">
        <v>3</v>
      </c>
      <c r="F367">
        <v>1991</v>
      </c>
      <c r="H367">
        <v>43</v>
      </c>
      <c r="I367">
        <v>150</v>
      </c>
      <c r="J367" s="2">
        <v>43947</v>
      </c>
      <c r="K367" s="2">
        <v>43948</v>
      </c>
      <c r="L367" s="2">
        <v>2958465</v>
      </c>
      <c r="M367" s="2">
        <v>43951</v>
      </c>
      <c r="N367" t="s">
        <v>81</v>
      </c>
      <c r="O367" t="s">
        <v>106</v>
      </c>
      <c r="P367">
        <v>1</v>
      </c>
      <c r="Q367">
        <v>6</v>
      </c>
      <c r="R367">
        <v>0</v>
      </c>
      <c r="S367">
        <v>0</v>
      </c>
      <c r="T367">
        <v>0</v>
      </c>
      <c r="U367">
        <v>1</v>
      </c>
      <c r="V367" t="s">
        <v>2</v>
      </c>
      <c r="W367" t="s">
        <v>5</v>
      </c>
      <c r="X367">
        <v>2</v>
      </c>
      <c r="Y367" t="s">
        <v>91</v>
      </c>
      <c r="Z367">
        <v>0</v>
      </c>
      <c r="AB367">
        <v>0</v>
      </c>
      <c r="AF367">
        <v>14</v>
      </c>
      <c r="AG367" s="4">
        <v>43956</v>
      </c>
      <c r="AH367">
        <v>10</v>
      </c>
      <c r="AJ367">
        <v>8</v>
      </c>
      <c r="AK367" s="1">
        <v>2</v>
      </c>
      <c r="AL367">
        <v>2</v>
      </c>
      <c r="AN367">
        <v>3</v>
      </c>
      <c r="AO367">
        <v>0</v>
      </c>
      <c r="AP367">
        <v>0</v>
      </c>
      <c r="AQ367">
        <v>0</v>
      </c>
      <c r="AR367">
        <v>6</v>
      </c>
      <c r="AS367">
        <v>0</v>
      </c>
      <c r="AT367">
        <v>0</v>
      </c>
      <c r="AU367">
        <v>0</v>
      </c>
      <c r="AV367">
        <v>0</v>
      </c>
      <c r="AW367">
        <v>0</v>
      </c>
      <c r="AY367">
        <v>0</v>
      </c>
      <c r="BA367">
        <v>0</v>
      </c>
      <c r="BB367">
        <v>0</v>
      </c>
      <c r="BC367">
        <v>0</v>
      </c>
      <c r="BD367">
        <v>0</v>
      </c>
      <c r="BF367">
        <v>0</v>
      </c>
      <c r="BG367" s="2">
        <v>2958465</v>
      </c>
      <c r="BH367">
        <v>0</v>
      </c>
      <c r="BI367">
        <v>0</v>
      </c>
    </row>
    <row r="368" spans="1:61" hidden="1" x14ac:dyDescent="0.25">
      <c r="A368">
        <f t="shared" si="35"/>
        <v>0</v>
      </c>
      <c r="B368">
        <v>121475</v>
      </c>
      <c r="C368" t="s">
        <v>422</v>
      </c>
      <c r="D368">
        <v>17414561</v>
      </c>
      <c r="E368" t="s">
        <v>3</v>
      </c>
      <c r="F368">
        <v>1986</v>
      </c>
      <c r="H368">
        <v>49</v>
      </c>
      <c r="I368">
        <v>156</v>
      </c>
      <c r="J368" s="2">
        <v>43896</v>
      </c>
      <c r="K368" s="2">
        <v>43899</v>
      </c>
      <c r="L368" s="2">
        <v>2958465</v>
      </c>
      <c r="M368" s="2">
        <v>43902</v>
      </c>
      <c r="N368" t="s">
        <v>81</v>
      </c>
      <c r="O368" t="s">
        <v>106</v>
      </c>
      <c r="P368">
        <v>1</v>
      </c>
      <c r="Q368">
        <v>11</v>
      </c>
      <c r="R368">
        <v>0</v>
      </c>
      <c r="S368">
        <v>0</v>
      </c>
      <c r="T368">
        <v>1001</v>
      </c>
      <c r="U368">
        <v>3</v>
      </c>
      <c r="V368" t="s">
        <v>2</v>
      </c>
      <c r="W368" t="s">
        <v>6</v>
      </c>
      <c r="X368">
        <v>2</v>
      </c>
      <c r="Y368" t="s">
        <v>91</v>
      </c>
      <c r="Z368">
        <v>0</v>
      </c>
      <c r="AB368">
        <v>0</v>
      </c>
      <c r="AD368">
        <v>49.89</v>
      </c>
      <c r="AE368">
        <v>0.126</v>
      </c>
      <c r="AF368">
        <v>18</v>
      </c>
      <c r="AG368" s="4">
        <v>43908</v>
      </c>
      <c r="AH368">
        <v>13</v>
      </c>
      <c r="AJ368">
        <v>9</v>
      </c>
      <c r="AK368" s="1">
        <v>2</v>
      </c>
      <c r="AL368">
        <v>5</v>
      </c>
      <c r="AN368">
        <v>1</v>
      </c>
      <c r="AO368">
        <v>0</v>
      </c>
      <c r="AP368">
        <v>0</v>
      </c>
      <c r="AQ368">
        <v>0</v>
      </c>
      <c r="AR368">
        <v>6</v>
      </c>
      <c r="AS368">
        <v>2</v>
      </c>
      <c r="AT368">
        <v>0</v>
      </c>
      <c r="AU368">
        <v>0</v>
      </c>
      <c r="AV368">
        <v>0</v>
      </c>
      <c r="AW368">
        <v>0</v>
      </c>
      <c r="AX368">
        <v>468</v>
      </c>
      <c r="AY368">
        <v>1</v>
      </c>
      <c r="AZ368" t="s">
        <v>423</v>
      </c>
      <c r="BA368">
        <v>1</v>
      </c>
      <c r="BB368">
        <v>0</v>
      </c>
      <c r="BC368">
        <v>0</v>
      </c>
      <c r="BD368">
        <v>5</v>
      </c>
      <c r="BE368" t="s">
        <v>279</v>
      </c>
      <c r="BF368">
        <v>1</v>
      </c>
      <c r="BG368" s="2">
        <v>43644</v>
      </c>
      <c r="BH368">
        <v>0</v>
      </c>
      <c r="BI368">
        <v>0</v>
      </c>
    </row>
    <row r="369" spans="1:61" hidden="1" x14ac:dyDescent="0.25">
      <c r="A369">
        <f t="shared" si="35"/>
        <v>0</v>
      </c>
      <c r="B369">
        <v>121666</v>
      </c>
      <c r="C369" t="s">
        <v>424</v>
      </c>
      <c r="D369">
        <v>20010229</v>
      </c>
      <c r="E369" t="s">
        <v>3</v>
      </c>
      <c r="F369">
        <v>1992</v>
      </c>
      <c r="H369">
        <v>50</v>
      </c>
      <c r="I369">
        <v>156</v>
      </c>
      <c r="J369" s="2">
        <v>43885</v>
      </c>
      <c r="K369" s="2">
        <v>43888</v>
      </c>
      <c r="L369" s="2">
        <v>2958465</v>
      </c>
      <c r="M369" s="2">
        <v>43891</v>
      </c>
      <c r="N369" t="s">
        <v>82</v>
      </c>
      <c r="O369" t="s">
        <v>83</v>
      </c>
      <c r="P369">
        <v>1</v>
      </c>
      <c r="Q369">
        <v>8</v>
      </c>
      <c r="R369">
        <v>0</v>
      </c>
      <c r="S369">
        <v>0</v>
      </c>
      <c r="T369">
        <v>100</v>
      </c>
      <c r="U369">
        <v>2</v>
      </c>
      <c r="V369" t="s">
        <v>2</v>
      </c>
      <c r="W369" t="s">
        <v>6</v>
      </c>
      <c r="X369">
        <v>2</v>
      </c>
      <c r="Y369" t="s">
        <v>91</v>
      </c>
      <c r="Z369">
        <v>0</v>
      </c>
      <c r="AB369">
        <v>0</v>
      </c>
      <c r="AD369">
        <v>55.57</v>
      </c>
      <c r="AE369">
        <v>0.19500000000000001</v>
      </c>
      <c r="AF369">
        <v>39</v>
      </c>
      <c r="AG369" s="4">
        <v>43964</v>
      </c>
      <c r="AH369">
        <v>26</v>
      </c>
      <c r="AJ369">
        <v>22</v>
      </c>
      <c r="AK369" s="1">
        <v>0</v>
      </c>
      <c r="AL369">
        <v>18</v>
      </c>
      <c r="AN369">
        <v>1</v>
      </c>
      <c r="AO369">
        <v>0</v>
      </c>
      <c r="AP369">
        <v>0</v>
      </c>
      <c r="AQ369">
        <v>0</v>
      </c>
      <c r="AR369">
        <v>10</v>
      </c>
      <c r="AS369">
        <v>2</v>
      </c>
      <c r="AT369">
        <v>0</v>
      </c>
      <c r="AU369">
        <v>0</v>
      </c>
      <c r="AV369">
        <v>0</v>
      </c>
      <c r="AW369">
        <v>0</v>
      </c>
      <c r="AX369">
        <v>969</v>
      </c>
      <c r="AY369">
        <v>1</v>
      </c>
      <c r="BA369">
        <v>2</v>
      </c>
      <c r="BB369">
        <v>0</v>
      </c>
      <c r="BC369">
        <v>2</v>
      </c>
      <c r="BD369">
        <v>24</v>
      </c>
      <c r="BF369">
        <v>1</v>
      </c>
      <c r="BG369" s="2">
        <v>43633</v>
      </c>
      <c r="BH369">
        <v>0</v>
      </c>
      <c r="BI369">
        <v>0</v>
      </c>
    </row>
    <row r="370" spans="1:61" x14ac:dyDescent="0.25">
      <c r="A370">
        <f t="shared" si="35"/>
        <v>0</v>
      </c>
      <c r="B370">
        <v>121743</v>
      </c>
      <c r="C370" t="s">
        <v>425</v>
      </c>
      <c r="D370">
        <v>20010360</v>
      </c>
      <c r="E370" t="s">
        <v>3</v>
      </c>
      <c r="F370">
        <v>1992</v>
      </c>
      <c r="G370">
        <f t="shared" ref="G370:G371" si="39">YEAR(M370)-F370+1</f>
        <v>30</v>
      </c>
      <c r="H370">
        <v>55</v>
      </c>
      <c r="I370">
        <v>158</v>
      </c>
      <c r="J370" s="2">
        <v>44373</v>
      </c>
      <c r="K370" s="2">
        <v>44374</v>
      </c>
      <c r="L370" s="2">
        <v>2958465</v>
      </c>
      <c r="M370" s="2">
        <v>44377</v>
      </c>
      <c r="N370" t="s">
        <v>82</v>
      </c>
      <c r="O370" t="s">
        <v>83</v>
      </c>
      <c r="P370">
        <v>1</v>
      </c>
      <c r="Q370">
        <v>6</v>
      </c>
      <c r="R370">
        <v>0</v>
      </c>
      <c r="S370">
        <v>0</v>
      </c>
      <c r="T370">
        <v>0</v>
      </c>
      <c r="U370">
        <v>1</v>
      </c>
      <c r="V370" t="s">
        <v>2</v>
      </c>
      <c r="W370" t="s">
        <v>7</v>
      </c>
      <c r="X370">
        <v>2</v>
      </c>
      <c r="Y370" t="s">
        <v>91</v>
      </c>
      <c r="Z370">
        <v>0</v>
      </c>
      <c r="AB370">
        <v>0</v>
      </c>
      <c r="AF370">
        <v>8</v>
      </c>
      <c r="AG370" s="4">
        <v>44388</v>
      </c>
      <c r="AH370">
        <v>6</v>
      </c>
      <c r="AI370">
        <f t="shared" ref="AI370:AI371" si="40">AH370/AF370</f>
        <v>0.75</v>
      </c>
      <c r="AJ370">
        <v>4</v>
      </c>
      <c r="AK370">
        <v>1</v>
      </c>
      <c r="AL370">
        <v>2</v>
      </c>
      <c r="AM370">
        <f>SUM(AK370:AL370)</f>
        <v>3</v>
      </c>
      <c r="AN370">
        <v>0</v>
      </c>
      <c r="AO370">
        <v>0</v>
      </c>
      <c r="AP370">
        <v>0</v>
      </c>
      <c r="AQ370">
        <v>0</v>
      </c>
      <c r="AR370">
        <v>1</v>
      </c>
      <c r="AS370">
        <v>0</v>
      </c>
      <c r="AT370">
        <v>0</v>
      </c>
      <c r="AU370">
        <v>0</v>
      </c>
      <c r="AV370">
        <v>0</v>
      </c>
      <c r="AW370">
        <v>0</v>
      </c>
      <c r="AY370">
        <v>0</v>
      </c>
      <c r="BA370">
        <v>0</v>
      </c>
      <c r="BB370">
        <v>0</v>
      </c>
      <c r="BC370">
        <v>0</v>
      </c>
      <c r="BD370">
        <v>0</v>
      </c>
      <c r="BF370">
        <v>0</v>
      </c>
      <c r="BG370" s="2">
        <v>2958465</v>
      </c>
      <c r="BH370">
        <v>0</v>
      </c>
      <c r="BI370">
        <v>0</v>
      </c>
    </row>
    <row r="371" spans="1:61" hidden="1" x14ac:dyDescent="0.25">
      <c r="A371">
        <f t="shared" si="35"/>
        <v>1</v>
      </c>
      <c r="B371">
        <v>121743</v>
      </c>
      <c r="C371" t="s">
        <v>425</v>
      </c>
      <c r="D371">
        <v>20010360</v>
      </c>
      <c r="E371" t="s">
        <v>3</v>
      </c>
      <c r="F371">
        <v>1992</v>
      </c>
      <c r="G371">
        <f t="shared" si="39"/>
        <v>30</v>
      </c>
      <c r="H371">
        <v>55</v>
      </c>
      <c r="I371">
        <v>158</v>
      </c>
      <c r="J371" s="2">
        <v>44518</v>
      </c>
      <c r="K371" s="2">
        <v>44519</v>
      </c>
      <c r="L371" s="2">
        <v>2958465</v>
      </c>
      <c r="M371" s="2">
        <v>44522</v>
      </c>
      <c r="N371" t="s">
        <v>82</v>
      </c>
      <c r="O371" t="s">
        <v>83</v>
      </c>
      <c r="P371">
        <v>2</v>
      </c>
      <c r="Q371">
        <v>4</v>
      </c>
      <c r="R371">
        <v>0</v>
      </c>
      <c r="S371">
        <v>0</v>
      </c>
      <c r="T371">
        <v>0</v>
      </c>
      <c r="U371">
        <v>1</v>
      </c>
      <c r="V371" t="s">
        <v>2</v>
      </c>
      <c r="W371" t="s">
        <v>7</v>
      </c>
      <c r="X371">
        <v>2</v>
      </c>
      <c r="Y371" t="s">
        <v>91</v>
      </c>
      <c r="Z371">
        <v>0</v>
      </c>
      <c r="AB371">
        <v>0</v>
      </c>
      <c r="AF371">
        <v>8</v>
      </c>
      <c r="AG371" s="4">
        <v>44527</v>
      </c>
      <c r="AH371">
        <v>4</v>
      </c>
      <c r="AI371">
        <f t="shared" si="40"/>
        <v>0.5</v>
      </c>
      <c r="AJ371">
        <v>4</v>
      </c>
      <c r="AK371">
        <v>0</v>
      </c>
      <c r="AL371">
        <v>2</v>
      </c>
      <c r="AM371">
        <f>SUM(AK371:AL371)</f>
        <v>2</v>
      </c>
      <c r="AN371">
        <v>0</v>
      </c>
      <c r="AO371">
        <v>0</v>
      </c>
      <c r="AP371">
        <v>0</v>
      </c>
      <c r="AQ371">
        <v>0</v>
      </c>
      <c r="AR371">
        <v>4</v>
      </c>
      <c r="AS371">
        <v>0</v>
      </c>
      <c r="AT371">
        <v>0</v>
      </c>
      <c r="AU371">
        <v>0</v>
      </c>
      <c r="AV371">
        <v>0</v>
      </c>
      <c r="AW371">
        <v>0</v>
      </c>
      <c r="AY371">
        <v>0</v>
      </c>
      <c r="BA371">
        <v>0</v>
      </c>
      <c r="BB371">
        <v>0</v>
      </c>
      <c r="BC371">
        <v>0</v>
      </c>
      <c r="BD371">
        <v>0</v>
      </c>
      <c r="BF371">
        <v>0</v>
      </c>
      <c r="BG371" s="2">
        <v>2958465</v>
      </c>
      <c r="BH371">
        <v>0</v>
      </c>
      <c r="BI371">
        <v>0</v>
      </c>
    </row>
    <row r="372" spans="1:61" hidden="1" x14ac:dyDescent="0.25">
      <c r="A372">
        <f t="shared" si="35"/>
        <v>0</v>
      </c>
      <c r="B372">
        <v>121796</v>
      </c>
      <c r="C372" t="s">
        <v>427</v>
      </c>
      <c r="D372">
        <v>20010432</v>
      </c>
      <c r="E372" t="s">
        <v>3</v>
      </c>
      <c r="F372">
        <v>1985</v>
      </c>
      <c r="H372">
        <v>85</v>
      </c>
      <c r="I372">
        <v>147</v>
      </c>
      <c r="J372" s="2">
        <v>43898</v>
      </c>
      <c r="K372" s="2">
        <v>43901</v>
      </c>
      <c r="L372" s="2">
        <v>2958465</v>
      </c>
      <c r="M372" s="2">
        <v>43904</v>
      </c>
      <c r="N372" t="s">
        <v>82</v>
      </c>
      <c r="O372" t="s">
        <v>83</v>
      </c>
      <c r="P372">
        <v>1</v>
      </c>
      <c r="Q372">
        <v>6.5</v>
      </c>
      <c r="R372">
        <v>0</v>
      </c>
      <c r="S372">
        <v>0</v>
      </c>
      <c r="T372">
        <v>0</v>
      </c>
      <c r="U372">
        <v>2</v>
      </c>
      <c r="V372" t="s">
        <v>2</v>
      </c>
      <c r="W372" t="s">
        <v>6</v>
      </c>
      <c r="X372">
        <v>2</v>
      </c>
      <c r="Y372" t="s">
        <v>91</v>
      </c>
      <c r="Z372">
        <v>0</v>
      </c>
      <c r="AB372">
        <v>0</v>
      </c>
      <c r="AD372">
        <v>21.79</v>
      </c>
      <c r="AE372">
        <v>0.05</v>
      </c>
      <c r="AF372">
        <v>16</v>
      </c>
      <c r="AG372" s="4">
        <v>43911</v>
      </c>
      <c r="AH372">
        <v>13</v>
      </c>
      <c r="AJ372">
        <v>10</v>
      </c>
      <c r="AK372" s="1">
        <v>1</v>
      </c>
      <c r="AL372">
        <v>1</v>
      </c>
      <c r="AN372">
        <v>2</v>
      </c>
      <c r="AO372">
        <v>0</v>
      </c>
      <c r="AP372">
        <v>0</v>
      </c>
      <c r="AQ372">
        <v>0</v>
      </c>
      <c r="AR372">
        <v>2</v>
      </c>
      <c r="AS372">
        <v>2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BA372">
        <v>0</v>
      </c>
      <c r="BB372">
        <v>0</v>
      </c>
      <c r="BC372">
        <v>0</v>
      </c>
      <c r="BD372">
        <v>0</v>
      </c>
      <c r="BF372">
        <v>0</v>
      </c>
      <c r="BG372" s="2">
        <v>2958465</v>
      </c>
      <c r="BH372">
        <v>0</v>
      </c>
      <c r="BI372">
        <v>0</v>
      </c>
    </row>
    <row r="373" spans="1:61" hidden="1" x14ac:dyDescent="0.25">
      <c r="A373">
        <f t="shared" si="35"/>
        <v>0</v>
      </c>
      <c r="B373">
        <v>121968</v>
      </c>
      <c r="C373" t="s">
        <v>428</v>
      </c>
      <c r="D373">
        <v>20010861</v>
      </c>
      <c r="E373" t="s">
        <v>3</v>
      </c>
      <c r="F373">
        <v>1993</v>
      </c>
      <c r="H373">
        <v>45</v>
      </c>
      <c r="I373">
        <v>160</v>
      </c>
      <c r="J373" s="2">
        <v>44053</v>
      </c>
      <c r="K373" s="2">
        <v>44055</v>
      </c>
      <c r="L373" s="2">
        <v>44055</v>
      </c>
      <c r="M373" s="2">
        <v>44058</v>
      </c>
      <c r="N373" t="s">
        <v>82</v>
      </c>
      <c r="O373" t="s">
        <v>83</v>
      </c>
      <c r="P373">
        <v>1</v>
      </c>
      <c r="Q373">
        <v>11</v>
      </c>
      <c r="R373">
        <v>0</v>
      </c>
      <c r="S373">
        <v>0</v>
      </c>
      <c r="T373">
        <v>0</v>
      </c>
      <c r="U373">
        <v>1</v>
      </c>
      <c r="V373" t="s">
        <v>2</v>
      </c>
      <c r="W373" t="s">
        <v>6</v>
      </c>
      <c r="X373">
        <v>2</v>
      </c>
      <c r="Y373" t="s">
        <v>91</v>
      </c>
      <c r="Z373">
        <v>0</v>
      </c>
      <c r="AB373">
        <v>0</v>
      </c>
      <c r="AF373">
        <v>10</v>
      </c>
      <c r="AG373" s="4">
        <v>44063</v>
      </c>
      <c r="AH373">
        <v>6</v>
      </c>
      <c r="AJ373">
        <v>5</v>
      </c>
      <c r="AK373" s="1">
        <v>0</v>
      </c>
      <c r="AL373">
        <v>3</v>
      </c>
      <c r="AN373">
        <v>1</v>
      </c>
      <c r="AO373">
        <v>0</v>
      </c>
      <c r="AP373">
        <v>0</v>
      </c>
      <c r="AQ373">
        <v>0</v>
      </c>
      <c r="AR373">
        <v>4</v>
      </c>
      <c r="AS373">
        <v>0</v>
      </c>
      <c r="AT373">
        <v>0</v>
      </c>
      <c r="AU373">
        <v>0</v>
      </c>
      <c r="AV373">
        <v>0</v>
      </c>
      <c r="AW373">
        <v>0</v>
      </c>
      <c r="AY373">
        <v>0</v>
      </c>
      <c r="BA373">
        <v>0</v>
      </c>
      <c r="BB373">
        <v>0</v>
      </c>
      <c r="BC373">
        <v>0</v>
      </c>
      <c r="BD373">
        <v>0</v>
      </c>
      <c r="BF373">
        <v>0</v>
      </c>
      <c r="BG373" s="2">
        <v>2958465</v>
      </c>
      <c r="BH373">
        <v>0</v>
      </c>
      <c r="BI373">
        <v>0</v>
      </c>
    </row>
    <row r="374" spans="1:61" hidden="1" x14ac:dyDescent="0.25">
      <c r="A374">
        <f t="shared" si="35"/>
        <v>0</v>
      </c>
      <c r="B374">
        <v>121982</v>
      </c>
      <c r="C374" t="s">
        <v>429</v>
      </c>
      <c r="D374">
        <v>20010881</v>
      </c>
      <c r="E374" t="s">
        <v>3</v>
      </c>
      <c r="F374">
        <v>1988</v>
      </c>
      <c r="H374">
        <v>55</v>
      </c>
      <c r="I374">
        <v>155</v>
      </c>
      <c r="J374" s="2">
        <v>43976</v>
      </c>
      <c r="K374" s="2">
        <v>43978</v>
      </c>
      <c r="L374" s="2">
        <v>43979</v>
      </c>
      <c r="M374" s="2">
        <v>43981</v>
      </c>
      <c r="N374" t="s">
        <v>82</v>
      </c>
      <c r="O374" t="s">
        <v>83</v>
      </c>
      <c r="P374">
        <v>2</v>
      </c>
      <c r="Q374">
        <v>6</v>
      </c>
      <c r="R374">
        <v>0</v>
      </c>
      <c r="S374">
        <v>0</v>
      </c>
      <c r="T374">
        <v>0</v>
      </c>
      <c r="U374">
        <v>5</v>
      </c>
      <c r="V374" t="s">
        <v>2</v>
      </c>
      <c r="W374" t="s">
        <v>11</v>
      </c>
      <c r="X374">
        <v>2</v>
      </c>
      <c r="Y374" t="s">
        <v>91</v>
      </c>
      <c r="Z374">
        <v>0</v>
      </c>
      <c r="AB374">
        <v>0</v>
      </c>
      <c r="AD374">
        <v>49.34</v>
      </c>
      <c r="AE374">
        <v>9.7000000000000003E-2</v>
      </c>
      <c r="AF374">
        <v>27</v>
      </c>
      <c r="AG374" s="4">
        <v>43988</v>
      </c>
      <c r="AH374">
        <v>23</v>
      </c>
      <c r="AJ374">
        <v>20</v>
      </c>
      <c r="AK374" s="1">
        <v>0</v>
      </c>
      <c r="AL374">
        <v>10</v>
      </c>
      <c r="AN374">
        <v>3</v>
      </c>
      <c r="AO374">
        <v>0</v>
      </c>
      <c r="AP374">
        <v>3</v>
      </c>
      <c r="AQ374">
        <v>2</v>
      </c>
      <c r="AR374">
        <v>5</v>
      </c>
      <c r="AS374">
        <v>0</v>
      </c>
      <c r="AT374">
        <v>0</v>
      </c>
      <c r="AU374">
        <v>0</v>
      </c>
      <c r="AV374">
        <v>0</v>
      </c>
      <c r="AW374">
        <v>0</v>
      </c>
      <c r="AY374">
        <v>0</v>
      </c>
      <c r="BA374">
        <v>0</v>
      </c>
      <c r="BB374">
        <v>0</v>
      </c>
      <c r="BC374">
        <v>0</v>
      </c>
      <c r="BD374">
        <v>0</v>
      </c>
      <c r="BF374">
        <v>0</v>
      </c>
      <c r="BG374" s="2">
        <v>2958465</v>
      </c>
      <c r="BH374">
        <v>0</v>
      </c>
      <c r="BI374">
        <v>0</v>
      </c>
    </row>
    <row r="375" spans="1:61" hidden="1" x14ac:dyDescent="0.25">
      <c r="A375">
        <f t="shared" si="35"/>
        <v>0</v>
      </c>
      <c r="B375">
        <v>121988</v>
      </c>
      <c r="C375" t="s">
        <v>430</v>
      </c>
      <c r="D375">
        <v>17422055</v>
      </c>
      <c r="E375" t="s">
        <v>3</v>
      </c>
      <c r="F375">
        <v>1987</v>
      </c>
      <c r="H375">
        <v>48</v>
      </c>
      <c r="I375">
        <v>153</v>
      </c>
      <c r="J375" s="2">
        <v>43941</v>
      </c>
      <c r="K375" s="2">
        <v>43945</v>
      </c>
      <c r="L375" s="2">
        <v>2958465</v>
      </c>
      <c r="M375" s="2">
        <v>43947</v>
      </c>
      <c r="N375" t="s">
        <v>82</v>
      </c>
      <c r="O375" t="s">
        <v>83</v>
      </c>
      <c r="P375">
        <v>1</v>
      </c>
      <c r="Q375">
        <v>6</v>
      </c>
      <c r="R375">
        <v>0</v>
      </c>
      <c r="S375">
        <v>0</v>
      </c>
      <c r="T375">
        <v>1111</v>
      </c>
      <c r="U375">
        <v>2</v>
      </c>
      <c r="V375" t="s">
        <v>2</v>
      </c>
      <c r="W375" t="s">
        <v>7</v>
      </c>
      <c r="X375">
        <v>1</v>
      </c>
      <c r="Y375" t="s">
        <v>98</v>
      </c>
      <c r="Z375">
        <v>0</v>
      </c>
      <c r="AB375">
        <v>0</v>
      </c>
      <c r="AD375">
        <v>95.92</v>
      </c>
      <c r="AE375">
        <v>0.159</v>
      </c>
      <c r="AF375">
        <v>19</v>
      </c>
      <c r="AG375" s="4">
        <v>43952</v>
      </c>
      <c r="AH375">
        <v>15</v>
      </c>
      <c r="AJ375">
        <v>7</v>
      </c>
      <c r="AK375" s="1">
        <v>1</v>
      </c>
      <c r="AL375">
        <v>4</v>
      </c>
      <c r="AN375">
        <v>3</v>
      </c>
      <c r="AO375">
        <v>0</v>
      </c>
      <c r="AP375">
        <v>0</v>
      </c>
      <c r="AQ375">
        <v>0</v>
      </c>
      <c r="AR375">
        <v>8</v>
      </c>
      <c r="AS375">
        <v>0</v>
      </c>
      <c r="AT375">
        <v>0</v>
      </c>
      <c r="AU375">
        <v>0</v>
      </c>
      <c r="AV375">
        <v>0</v>
      </c>
      <c r="AW375">
        <v>0</v>
      </c>
      <c r="AY375">
        <v>0</v>
      </c>
      <c r="BA375">
        <v>0</v>
      </c>
      <c r="BB375">
        <v>0</v>
      </c>
      <c r="BC375">
        <v>0</v>
      </c>
      <c r="BD375">
        <v>0</v>
      </c>
      <c r="BF375">
        <v>0</v>
      </c>
      <c r="BG375" s="2">
        <v>2958465</v>
      </c>
      <c r="BH375">
        <v>0</v>
      </c>
      <c r="BI375">
        <v>0</v>
      </c>
    </row>
    <row r="376" spans="1:61" hidden="1" x14ac:dyDescent="0.25">
      <c r="A376">
        <f t="shared" si="35"/>
        <v>0</v>
      </c>
      <c r="B376">
        <v>122051</v>
      </c>
      <c r="C376" t="s">
        <v>431</v>
      </c>
      <c r="D376">
        <v>20011029</v>
      </c>
      <c r="E376" t="s">
        <v>3</v>
      </c>
      <c r="F376">
        <v>1988</v>
      </c>
      <c r="H376">
        <v>70</v>
      </c>
      <c r="I376">
        <v>153</v>
      </c>
      <c r="J376" s="2">
        <v>43898</v>
      </c>
      <c r="K376" s="2">
        <v>43901</v>
      </c>
      <c r="L376" s="2">
        <v>2958465</v>
      </c>
      <c r="M376" s="2">
        <v>43904</v>
      </c>
      <c r="N376" t="s">
        <v>81</v>
      </c>
      <c r="O376" t="s">
        <v>106</v>
      </c>
      <c r="P376">
        <v>1</v>
      </c>
      <c r="Q376">
        <v>5</v>
      </c>
      <c r="R376">
        <v>0</v>
      </c>
      <c r="S376">
        <v>0</v>
      </c>
      <c r="T376">
        <v>1011</v>
      </c>
      <c r="U376">
        <v>9</v>
      </c>
      <c r="V376" t="s">
        <v>2</v>
      </c>
      <c r="W376" t="s">
        <v>6</v>
      </c>
      <c r="X376">
        <v>2</v>
      </c>
      <c r="Y376" t="s">
        <v>91</v>
      </c>
      <c r="Z376">
        <v>0</v>
      </c>
      <c r="AB376">
        <v>0</v>
      </c>
      <c r="AF376">
        <v>19</v>
      </c>
      <c r="AG376" s="4">
        <v>43963</v>
      </c>
      <c r="AH376">
        <v>15</v>
      </c>
      <c r="AJ376">
        <v>11</v>
      </c>
      <c r="AK376" s="1">
        <v>0</v>
      </c>
      <c r="AL376">
        <v>5</v>
      </c>
      <c r="AN376">
        <v>2</v>
      </c>
      <c r="AO376">
        <v>0</v>
      </c>
      <c r="AP376">
        <v>0</v>
      </c>
      <c r="AQ376">
        <v>0</v>
      </c>
      <c r="AR376">
        <v>6</v>
      </c>
      <c r="AS376">
        <v>0</v>
      </c>
      <c r="AT376">
        <v>0</v>
      </c>
      <c r="AU376">
        <v>0</v>
      </c>
      <c r="AV376">
        <v>0</v>
      </c>
      <c r="AW376">
        <v>0</v>
      </c>
      <c r="AY376">
        <v>0</v>
      </c>
      <c r="BA376">
        <v>0</v>
      </c>
      <c r="BB376">
        <v>0</v>
      </c>
      <c r="BC376">
        <v>0</v>
      </c>
      <c r="BD376">
        <v>0</v>
      </c>
      <c r="BF376">
        <v>0</v>
      </c>
      <c r="BG376" s="2">
        <v>2958465</v>
      </c>
      <c r="BH376">
        <v>0</v>
      </c>
      <c r="BI376">
        <v>0</v>
      </c>
    </row>
    <row r="377" spans="1:61" hidden="1" x14ac:dyDescent="0.25">
      <c r="A377">
        <f t="shared" si="35"/>
        <v>0</v>
      </c>
      <c r="B377">
        <v>122061</v>
      </c>
      <c r="C377" t="s">
        <v>432</v>
      </c>
      <c r="D377">
        <v>20500887</v>
      </c>
      <c r="E377" t="s">
        <v>3</v>
      </c>
      <c r="F377">
        <v>1987</v>
      </c>
      <c r="H377">
        <v>50</v>
      </c>
      <c r="I377">
        <v>164</v>
      </c>
      <c r="J377" s="2">
        <v>43877</v>
      </c>
      <c r="K377" s="2">
        <v>43877</v>
      </c>
      <c r="L377" s="2">
        <v>43888</v>
      </c>
      <c r="M377" s="2">
        <v>43890</v>
      </c>
      <c r="N377" t="s">
        <v>138</v>
      </c>
      <c r="O377" t="s">
        <v>139</v>
      </c>
      <c r="P377">
        <v>1</v>
      </c>
      <c r="Q377">
        <v>7.4</v>
      </c>
      <c r="R377">
        <v>0</v>
      </c>
      <c r="S377">
        <v>0</v>
      </c>
      <c r="T377">
        <v>0</v>
      </c>
      <c r="U377">
        <v>3</v>
      </c>
      <c r="V377" t="s">
        <v>12</v>
      </c>
      <c r="W377" t="s">
        <v>99</v>
      </c>
      <c r="X377">
        <v>0</v>
      </c>
      <c r="Z377">
        <v>0</v>
      </c>
      <c r="AB377">
        <v>0</v>
      </c>
      <c r="AF377">
        <v>1</v>
      </c>
      <c r="AG377" s="4">
        <v>43892</v>
      </c>
      <c r="AH377">
        <v>1</v>
      </c>
      <c r="AJ377">
        <v>0</v>
      </c>
      <c r="AK377" s="1">
        <v>0</v>
      </c>
      <c r="AL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Y377">
        <v>0</v>
      </c>
      <c r="BA377">
        <v>0</v>
      </c>
      <c r="BB377">
        <v>0</v>
      </c>
      <c r="BC377">
        <v>0</v>
      </c>
      <c r="BD377">
        <v>0</v>
      </c>
      <c r="BF377">
        <v>0</v>
      </c>
      <c r="BG377" s="2">
        <v>2958465</v>
      </c>
      <c r="BH377">
        <v>0</v>
      </c>
      <c r="BI377">
        <v>0</v>
      </c>
    </row>
    <row r="378" spans="1:61" hidden="1" x14ac:dyDescent="0.25">
      <c r="A378">
        <f t="shared" si="35"/>
        <v>0</v>
      </c>
      <c r="B378">
        <v>122200</v>
      </c>
      <c r="C378" t="s">
        <v>433</v>
      </c>
      <c r="D378">
        <v>19500053</v>
      </c>
      <c r="E378" t="s">
        <v>3</v>
      </c>
      <c r="F378">
        <v>1998</v>
      </c>
      <c r="H378">
        <v>57</v>
      </c>
      <c r="I378">
        <v>159</v>
      </c>
      <c r="J378" s="2">
        <v>44133</v>
      </c>
      <c r="K378" s="2">
        <v>44136</v>
      </c>
      <c r="L378" s="2">
        <v>44136</v>
      </c>
      <c r="M378" s="2">
        <v>44139</v>
      </c>
      <c r="N378" t="s">
        <v>82</v>
      </c>
      <c r="O378" t="s">
        <v>106</v>
      </c>
      <c r="P378">
        <v>1</v>
      </c>
      <c r="Q378">
        <v>10</v>
      </c>
      <c r="R378">
        <v>0</v>
      </c>
      <c r="S378">
        <v>0</v>
      </c>
      <c r="T378">
        <v>10</v>
      </c>
      <c r="U378">
        <v>3</v>
      </c>
      <c r="V378" t="s">
        <v>2</v>
      </c>
      <c r="W378" t="s">
        <v>6</v>
      </c>
      <c r="X378">
        <v>2</v>
      </c>
      <c r="Y378" t="s">
        <v>91</v>
      </c>
      <c r="Z378">
        <v>0</v>
      </c>
      <c r="AB378">
        <v>0</v>
      </c>
      <c r="AF378">
        <v>16</v>
      </c>
      <c r="AG378" s="4">
        <v>44145</v>
      </c>
      <c r="AH378">
        <v>10</v>
      </c>
      <c r="AJ378">
        <v>5</v>
      </c>
      <c r="AK378" s="1">
        <v>0</v>
      </c>
      <c r="AL378">
        <v>1</v>
      </c>
      <c r="AN378">
        <v>1</v>
      </c>
      <c r="AO378">
        <v>0</v>
      </c>
      <c r="AP378">
        <v>0</v>
      </c>
      <c r="AQ378">
        <v>0</v>
      </c>
      <c r="AR378">
        <v>4</v>
      </c>
      <c r="AS378">
        <v>0</v>
      </c>
      <c r="AT378">
        <v>0</v>
      </c>
      <c r="AU378">
        <v>0</v>
      </c>
      <c r="AV378">
        <v>0</v>
      </c>
      <c r="AW378">
        <v>0</v>
      </c>
      <c r="AY378">
        <v>0</v>
      </c>
      <c r="BA378">
        <v>0</v>
      </c>
      <c r="BB378">
        <v>0</v>
      </c>
      <c r="BC378">
        <v>0</v>
      </c>
      <c r="BD378">
        <v>0</v>
      </c>
      <c r="BF378">
        <v>0</v>
      </c>
      <c r="BG378" s="2">
        <v>2958465</v>
      </c>
      <c r="BH378">
        <v>0</v>
      </c>
      <c r="BI378">
        <v>0</v>
      </c>
    </row>
    <row r="379" spans="1:61" hidden="1" x14ac:dyDescent="0.25">
      <c r="A379">
        <f t="shared" si="35"/>
        <v>0</v>
      </c>
      <c r="B379">
        <v>125446</v>
      </c>
      <c r="C379" t="s">
        <v>434</v>
      </c>
      <c r="D379">
        <v>17427996</v>
      </c>
      <c r="E379" t="s">
        <v>3</v>
      </c>
      <c r="F379">
        <v>1982</v>
      </c>
      <c r="H379">
        <v>60</v>
      </c>
      <c r="I379">
        <v>160</v>
      </c>
      <c r="J379" s="2">
        <v>44692</v>
      </c>
      <c r="K379" s="2">
        <v>44693</v>
      </c>
      <c r="L379" s="2">
        <v>44702</v>
      </c>
      <c r="M379" s="2">
        <v>44704</v>
      </c>
      <c r="N379" t="s">
        <v>82</v>
      </c>
      <c r="O379" t="s">
        <v>83</v>
      </c>
      <c r="P379">
        <v>2</v>
      </c>
      <c r="Q379">
        <v>10</v>
      </c>
      <c r="R379">
        <v>0</v>
      </c>
      <c r="S379">
        <v>0</v>
      </c>
      <c r="T379" t="s">
        <v>79</v>
      </c>
      <c r="U379" t="s">
        <v>79</v>
      </c>
      <c r="V379" t="s">
        <v>113</v>
      </c>
      <c r="W379" t="s">
        <v>6</v>
      </c>
      <c r="X379">
        <v>9</v>
      </c>
      <c r="Y379" t="s">
        <v>193</v>
      </c>
      <c r="Z379">
        <v>4</v>
      </c>
      <c r="AA379" t="s">
        <v>115</v>
      </c>
      <c r="AB379">
        <v>0</v>
      </c>
      <c r="AD379">
        <v>685</v>
      </c>
      <c r="AE379">
        <v>0.311</v>
      </c>
      <c r="AF379">
        <v>2</v>
      </c>
      <c r="AG379" s="4">
        <v>44707</v>
      </c>
      <c r="AH379">
        <v>2</v>
      </c>
      <c r="AJ379">
        <v>2</v>
      </c>
      <c r="AK379" s="1">
        <v>0</v>
      </c>
      <c r="AL379">
        <v>1</v>
      </c>
      <c r="AN379">
        <v>1</v>
      </c>
      <c r="AO379">
        <v>0</v>
      </c>
      <c r="AP379">
        <v>0</v>
      </c>
      <c r="AQ379">
        <v>0</v>
      </c>
      <c r="AR379">
        <v>2</v>
      </c>
      <c r="AS379">
        <v>0</v>
      </c>
      <c r="AT379">
        <v>0</v>
      </c>
      <c r="AU379">
        <v>0</v>
      </c>
      <c r="AV379">
        <v>0</v>
      </c>
      <c r="AW379">
        <v>0</v>
      </c>
      <c r="AY379">
        <v>0</v>
      </c>
      <c r="BA379">
        <v>0</v>
      </c>
      <c r="BB379">
        <v>0</v>
      </c>
      <c r="BC379">
        <v>0</v>
      </c>
      <c r="BD379">
        <v>0</v>
      </c>
      <c r="BF379">
        <v>0</v>
      </c>
      <c r="BG379" s="2">
        <v>2958465</v>
      </c>
      <c r="BH379">
        <v>0</v>
      </c>
      <c r="BI379">
        <v>0</v>
      </c>
    </row>
    <row r="380" spans="1:61" hidden="1" x14ac:dyDescent="0.25">
      <c r="A380">
        <f t="shared" si="35"/>
        <v>0</v>
      </c>
      <c r="B380">
        <v>125508</v>
      </c>
      <c r="C380" t="s">
        <v>435</v>
      </c>
      <c r="D380">
        <v>18412905</v>
      </c>
      <c r="E380" t="s">
        <v>3</v>
      </c>
      <c r="F380">
        <v>1996</v>
      </c>
      <c r="H380">
        <v>60</v>
      </c>
      <c r="I380">
        <v>150</v>
      </c>
      <c r="J380" s="2">
        <v>44266</v>
      </c>
      <c r="K380" s="2">
        <v>44268</v>
      </c>
      <c r="L380" s="2">
        <v>44270</v>
      </c>
      <c r="M380" s="2">
        <v>44272</v>
      </c>
      <c r="N380" t="s">
        <v>82</v>
      </c>
      <c r="O380" t="s">
        <v>83</v>
      </c>
      <c r="P380">
        <v>1</v>
      </c>
      <c r="Q380">
        <v>8.5</v>
      </c>
      <c r="R380">
        <v>0</v>
      </c>
      <c r="S380">
        <v>0</v>
      </c>
      <c r="T380">
        <v>0</v>
      </c>
      <c r="U380">
        <v>5</v>
      </c>
      <c r="V380" t="s">
        <v>2</v>
      </c>
      <c r="W380" t="s">
        <v>6</v>
      </c>
      <c r="X380">
        <v>2</v>
      </c>
      <c r="Y380">
        <v>300</v>
      </c>
      <c r="Z380">
        <v>0</v>
      </c>
      <c r="AB380">
        <v>0</v>
      </c>
      <c r="AD380">
        <v>18.12</v>
      </c>
      <c r="AE380">
        <v>0.127</v>
      </c>
      <c r="AF380">
        <v>30</v>
      </c>
      <c r="AG380" s="4">
        <v>44278</v>
      </c>
      <c r="AH380">
        <v>22</v>
      </c>
      <c r="AJ380">
        <v>10</v>
      </c>
      <c r="AK380" s="1">
        <v>1</v>
      </c>
      <c r="AL380">
        <v>9</v>
      </c>
      <c r="AN380">
        <v>0</v>
      </c>
      <c r="AO380">
        <v>0</v>
      </c>
      <c r="AP380">
        <v>0</v>
      </c>
      <c r="AQ380">
        <v>1</v>
      </c>
      <c r="AR380">
        <v>5</v>
      </c>
      <c r="AS380">
        <v>0</v>
      </c>
      <c r="AT380">
        <v>0</v>
      </c>
      <c r="AU380">
        <v>0</v>
      </c>
      <c r="AV380">
        <v>0</v>
      </c>
      <c r="AW380">
        <v>0</v>
      </c>
      <c r="AY380">
        <v>0</v>
      </c>
      <c r="BA380">
        <v>0</v>
      </c>
      <c r="BB380">
        <v>0</v>
      </c>
      <c r="BC380">
        <v>0</v>
      </c>
      <c r="BD380">
        <v>0</v>
      </c>
      <c r="BF380">
        <v>0</v>
      </c>
      <c r="BG380" s="2">
        <v>2958465</v>
      </c>
      <c r="BH380">
        <v>0</v>
      </c>
      <c r="BI380">
        <v>0</v>
      </c>
    </row>
    <row r="381" spans="1:61" hidden="1" x14ac:dyDescent="0.25">
      <c r="A381">
        <f t="shared" si="35"/>
        <v>0</v>
      </c>
      <c r="B381">
        <v>127055</v>
      </c>
      <c r="C381" t="s">
        <v>436</v>
      </c>
      <c r="D381">
        <v>19505150</v>
      </c>
      <c r="E381" t="s">
        <v>3</v>
      </c>
      <c r="F381">
        <v>1994</v>
      </c>
      <c r="H381">
        <v>60</v>
      </c>
      <c r="I381">
        <v>160</v>
      </c>
      <c r="J381" s="2">
        <v>44508</v>
      </c>
      <c r="K381" s="2">
        <v>44509</v>
      </c>
      <c r="L381" s="2">
        <v>2958465</v>
      </c>
      <c r="M381" s="2">
        <v>44512</v>
      </c>
      <c r="N381" t="s">
        <v>82</v>
      </c>
      <c r="O381" t="s">
        <v>83</v>
      </c>
      <c r="P381">
        <v>1</v>
      </c>
      <c r="Q381">
        <v>8</v>
      </c>
      <c r="R381">
        <v>0</v>
      </c>
      <c r="S381">
        <v>0</v>
      </c>
      <c r="T381">
        <v>0</v>
      </c>
      <c r="U381">
        <v>1</v>
      </c>
      <c r="V381" t="s">
        <v>2</v>
      </c>
      <c r="W381" t="s">
        <v>6</v>
      </c>
      <c r="X381">
        <v>2</v>
      </c>
      <c r="Y381" t="s">
        <v>91</v>
      </c>
      <c r="Z381">
        <v>0</v>
      </c>
      <c r="AB381">
        <v>0</v>
      </c>
      <c r="AF381">
        <v>24</v>
      </c>
      <c r="AG381" s="4">
        <v>44520</v>
      </c>
      <c r="AH381">
        <v>16</v>
      </c>
      <c r="AJ381">
        <v>15</v>
      </c>
      <c r="AK381" s="1">
        <v>0</v>
      </c>
      <c r="AL381">
        <v>10</v>
      </c>
      <c r="AN381">
        <v>2</v>
      </c>
      <c r="AO381">
        <v>1</v>
      </c>
      <c r="AP381">
        <v>1</v>
      </c>
      <c r="AQ381">
        <v>3</v>
      </c>
      <c r="AR381">
        <v>7</v>
      </c>
      <c r="AS381">
        <v>0</v>
      </c>
      <c r="AT381">
        <v>0</v>
      </c>
      <c r="AU381">
        <v>0</v>
      </c>
      <c r="AV381">
        <v>0</v>
      </c>
      <c r="AW381">
        <v>0</v>
      </c>
      <c r="AY381">
        <v>0</v>
      </c>
      <c r="BA381">
        <v>0</v>
      </c>
      <c r="BB381">
        <v>0</v>
      </c>
      <c r="BC381">
        <v>0</v>
      </c>
      <c r="BD381">
        <v>0</v>
      </c>
      <c r="BF381">
        <v>0</v>
      </c>
      <c r="BG381" s="2">
        <v>2958465</v>
      </c>
      <c r="BH381">
        <v>0</v>
      </c>
      <c r="BI381">
        <v>0</v>
      </c>
    </row>
    <row r="382" spans="1:61" hidden="1" x14ac:dyDescent="0.25">
      <c r="A382">
        <f t="shared" si="35"/>
        <v>0</v>
      </c>
      <c r="B382">
        <v>133325</v>
      </c>
      <c r="C382" t="s">
        <v>437</v>
      </c>
      <c r="D382">
        <v>20011391</v>
      </c>
      <c r="E382" t="s">
        <v>3</v>
      </c>
      <c r="F382">
        <v>1990</v>
      </c>
      <c r="H382">
        <v>55</v>
      </c>
      <c r="I382">
        <v>153</v>
      </c>
      <c r="J382" s="2">
        <v>43903</v>
      </c>
      <c r="K382" s="2">
        <v>43905</v>
      </c>
      <c r="L382" s="2">
        <v>2958465</v>
      </c>
      <c r="M382" s="2">
        <v>43908</v>
      </c>
      <c r="N382" t="s">
        <v>82</v>
      </c>
      <c r="O382" t="s">
        <v>96</v>
      </c>
      <c r="P382">
        <v>1</v>
      </c>
      <c r="Q382">
        <v>5</v>
      </c>
      <c r="R382">
        <v>0</v>
      </c>
      <c r="S382">
        <v>0</v>
      </c>
      <c r="T382">
        <v>0</v>
      </c>
      <c r="U382">
        <v>3</v>
      </c>
      <c r="V382" t="s">
        <v>2</v>
      </c>
      <c r="W382" t="s">
        <v>5</v>
      </c>
      <c r="X382">
        <v>2</v>
      </c>
      <c r="Y382" t="s">
        <v>91</v>
      </c>
      <c r="Z382">
        <v>0</v>
      </c>
      <c r="AB382">
        <v>0</v>
      </c>
      <c r="AF382">
        <v>5</v>
      </c>
      <c r="AG382" s="4">
        <v>43913</v>
      </c>
      <c r="AH382">
        <v>2</v>
      </c>
      <c r="AJ382">
        <v>2</v>
      </c>
      <c r="AK382" s="1">
        <v>0</v>
      </c>
      <c r="AL382">
        <v>2</v>
      </c>
      <c r="AN382">
        <v>0</v>
      </c>
      <c r="AO382">
        <v>0</v>
      </c>
      <c r="AP382">
        <v>0</v>
      </c>
      <c r="AQ382">
        <v>0</v>
      </c>
      <c r="AR382">
        <v>2</v>
      </c>
      <c r="AS382">
        <v>0</v>
      </c>
      <c r="AT382">
        <v>0</v>
      </c>
      <c r="AU382">
        <v>0</v>
      </c>
      <c r="AV382">
        <v>0</v>
      </c>
      <c r="AW382">
        <v>0</v>
      </c>
      <c r="AY382">
        <v>0</v>
      </c>
      <c r="BA382">
        <v>0</v>
      </c>
      <c r="BB382">
        <v>0</v>
      </c>
      <c r="BC382">
        <v>0</v>
      </c>
      <c r="BD382">
        <v>0</v>
      </c>
      <c r="BF382">
        <v>0</v>
      </c>
      <c r="BG382" s="2">
        <v>2958465</v>
      </c>
      <c r="BH382">
        <v>0</v>
      </c>
      <c r="BI382">
        <v>0</v>
      </c>
    </row>
    <row r="383" spans="1:61" hidden="1" x14ac:dyDescent="0.25">
      <c r="A383">
        <f t="shared" si="35"/>
        <v>0</v>
      </c>
      <c r="B383">
        <v>133633</v>
      </c>
      <c r="C383" t="s">
        <v>438</v>
      </c>
      <c r="D383">
        <v>20012020</v>
      </c>
      <c r="E383" t="s">
        <v>3</v>
      </c>
      <c r="F383">
        <v>1991</v>
      </c>
      <c r="H383">
        <v>48</v>
      </c>
      <c r="I383">
        <v>152</v>
      </c>
      <c r="J383" s="2">
        <v>43905</v>
      </c>
      <c r="K383" s="2">
        <v>43908</v>
      </c>
      <c r="L383" s="2">
        <v>2958465</v>
      </c>
      <c r="M383" s="2">
        <v>43911</v>
      </c>
      <c r="N383" t="s">
        <v>82</v>
      </c>
      <c r="O383" t="s">
        <v>83</v>
      </c>
      <c r="P383">
        <v>1</v>
      </c>
      <c r="Q383">
        <v>5.5</v>
      </c>
      <c r="R383">
        <v>0</v>
      </c>
      <c r="S383">
        <v>0</v>
      </c>
      <c r="T383">
        <v>20</v>
      </c>
      <c r="U383">
        <v>3</v>
      </c>
      <c r="V383" t="s">
        <v>2</v>
      </c>
      <c r="W383" t="s">
        <v>6</v>
      </c>
      <c r="X383">
        <v>2</v>
      </c>
      <c r="Y383" t="s">
        <v>91</v>
      </c>
      <c r="Z383">
        <v>0</v>
      </c>
      <c r="AB383">
        <v>0</v>
      </c>
      <c r="AF383">
        <v>15</v>
      </c>
      <c r="AG383" s="4">
        <v>43916</v>
      </c>
      <c r="AH383">
        <v>9</v>
      </c>
      <c r="AJ383">
        <v>7</v>
      </c>
      <c r="AK383" s="1">
        <v>0</v>
      </c>
      <c r="AL383">
        <v>3</v>
      </c>
      <c r="AN383">
        <v>1</v>
      </c>
      <c r="AO383">
        <v>0</v>
      </c>
      <c r="AP383">
        <v>0</v>
      </c>
      <c r="AQ383">
        <v>0</v>
      </c>
      <c r="AR383">
        <v>2</v>
      </c>
      <c r="AS383">
        <v>2</v>
      </c>
      <c r="AT383">
        <v>0</v>
      </c>
      <c r="AU383">
        <v>0</v>
      </c>
      <c r="AV383">
        <v>0</v>
      </c>
      <c r="AW383">
        <v>0</v>
      </c>
      <c r="AX383">
        <v>648</v>
      </c>
      <c r="AY383">
        <v>2</v>
      </c>
      <c r="AZ383" t="s">
        <v>439</v>
      </c>
      <c r="BA383">
        <v>0</v>
      </c>
      <c r="BB383">
        <v>1</v>
      </c>
      <c r="BC383">
        <v>0</v>
      </c>
      <c r="BD383">
        <v>4</v>
      </c>
      <c r="BE383" t="s">
        <v>440</v>
      </c>
      <c r="BF383">
        <v>0</v>
      </c>
      <c r="BG383" s="2">
        <v>43653</v>
      </c>
      <c r="BH383">
        <v>0</v>
      </c>
      <c r="BI383">
        <v>0</v>
      </c>
    </row>
    <row r="384" spans="1:61" hidden="1" x14ac:dyDescent="0.25">
      <c r="A384">
        <f t="shared" si="35"/>
        <v>0</v>
      </c>
      <c r="B384">
        <v>133637</v>
      </c>
      <c r="C384" t="s">
        <v>441</v>
      </c>
      <c r="D384">
        <v>20012024</v>
      </c>
      <c r="E384" t="s">
        <v>3</v>
      </c>
      <c r="F384">
        <v>1993</v>
      </c>
      <c r="H384">
        <v>48</v>
      </c>
      <c r="I384">
        <v>152</v>
      </c>
      <c r="J384" s="2">
        <v>43906</v>
      </c>
      <c r="K384" s="2">
        <v>43940</v>
      </c>
      <c r="L384" s="2">
        <v>2958465</v>
      </c>
      <c r="M384" s="2">
        <v>43911</v>
      </c>
      <c r="N384" t="s">
        <v>82</v>
      </c>
      <c r="O384" t="s">
        <v>83</v>
      </c>
      <c r="P384">
        <v>1</v>
      </c>
      <c r="Q384">
        <v>9.5</v>
      </c>
      <c r="R384">
        <v>0</v>
      </c>
      <c r="S384">
        <v>0</v>
      </c>
      <c r="T384">
        <v>0</v>
      </c>
      <c r="U384">
        <v>3</v>
      </c>
      <c r="V384" t="s">
        <v>2</v>
      </c>
      <c r="W384" t="s">
        <v>6</v>
      </c>
      <c r="X384">
        <v>2</v>
      </c>
      <c r="Y384" t="s">
        <v>91</v>
      </c>
      <c r="Z384">
        <v>0</v>
      </c>
      <c r="AB384">
        <v>0</v>
      </c>
      <c r="AF384">
        <v>6</v>
      </c>
      <c r="AG384" s="4">
        <v>43916</v>
      </c>
      <c r="AH384">
        <v>4</v>
      </c>
      <c r="AJ384">
        <v>3</v>
      </c>
      <c r="AK384" s="1">
        <v>0</v>
      </c>
      <c r="AL384">
        <v>2</v>
      </c>
      <c r="AN384">
        <v>0</v>
      </c>
      <c r="AO384">
        <v>0</v>
      </c>
      <c r="AP384">
        <v>0</v>
      </c>
      <c r="AQ384">
        <v>0</v>
      </c>
      <c r="AR384">
        <v>2</v>
      </c>
      <c r="AS384">
        <v>0</v>
      </c>
      <c r="AT384">
        <v>0</v>
      </c>
      <c r="AU384">
        <v>0</v>
      </c>
      <c r="AV384">
        <v>0</v>
      </c>
      <c r="AW384">
        <v>0</v>
      </c>
      <c r="AY384">
        <v>0</v>
      </c>
      <c r="BA384">
        <v>0</v>
      </c>
      <c r="BB384">
        <v>0</v>
      </c>
      <c r="BC384">
        <v>0</v>
      </c>
      <c r="BD384">
        <v>0</v>
      </c>
      <c r="BF384">
        <v>0</v>
      </c>
      <c r="BG384" s="2">
        <v>2958465</v>
      </c>
      <c r="BH384">
        <v>0</v>
      </c>
      <c r="BI384">
        <v>0</v>
      </c>
    </row>
    <row r="385" spans="1:61" hidden="1" x14ac:dyDescent="0.25">
      <c r="A385">
        <f t="shared" si="35"/>
        <v>0</v>
      </c>
      <c r="B385">
        <v>133804</v>
      </c>
      <c r="C385" t="s">
        <v>442</v>
      </c>
      <c r="D385">
        <v>13700851</v>
      </c>
      <c r="E385" t="s">
        <v>3</v>
      </c>
      <c r="F385">
        <v>1991</v>
      </c>
      <c r="H385">
        <v>52</v>
      </c>
      <c r="I385">
        <v>152</v>
      </c>
      <c r="J385" s="2">
        <v>43899</v>
      </c>
      <c r="K385" s="2">
        <v>43902</v>
      </c>
      <c r="L385" s="2">
        <v>2958465</v>
      </c>
      <c r="M385" s="2">
        <v>43905</v>
      </c>
      <c r="N385" t="s">
        <v>81</v>
      </c>
      <c r="O385" t="s">
        <v>106</v>
      </c>
      <c r="P385">
        <v>1</v>
      </c>
      <c r="Q385">
        <v>7</v>
      </c>
      <c r="R385">
        <v>0</v>
      </c>
      <c r="S385">
        <v>0</v>
      </c>
      <c r="T385">
        <v>0</v>
      </c>
      <c r="U385">
        <v>2</v>
      </c>
      <c r="V385" t="s">
        <v>2</v>
      </c>
      <c r="W385" t="s">
        <v>5</v>
      </c>
      <c r="X385">
        <v>2</v>
      </c>
      <c r="Y385" t="s">
        <v>91</v>
      </c>
      <c r="Z385">
        <v>0</v>
      </c>
      <c r="AB385">
        <v>0</v>
      </c>
      <c r="AF385">
        <v>20</v>
      </c>
      <c r="AG385" s="4">
        <v>43911</v>
      </c>
      <c r="AH385">
        <v>10</v>
      </c>
      <c r="AJ385">
        <v>10</v>
      </c>
      <c r="AK385" s="1">
        <v>0</v>
      </c>
      <c r="AL385">
        <v>1</v>
      </c>
      <c r="AN385">
        <v>1</v>
      </c>
      <c r="AO385">
        <v>0</v>
      </c>
      <c r="AP385">
        <v>0</v>
      </c>
      <c r="AQ385">
        <v>0</v>
      </c>
      <c r="AR385">
        <v>2</v>
      </c>
      <c r="AS385">
        <v>0</v>
      </c>
      <c r="AT385">
        <v>0</v>
      </c>
      <c r="AU385">
        <v>0</v>
      </c>
      <c r="AV385">
        <v>0</v>
      </c>
      <c r="AW385">
        <v>0</v>
      </c>
      <c r="AY385">
        <v>0</v>
      </c>
      <c r="BA385">
        <v>0</v>
      </c>
      <c r="BB385">
        <v>0</v>
      </c>
      <c r="BC385">
        <v>0</v>
      </c>
      <c r="BD385">
        <v>0</v>
      </c>
      <c r="BF385">
        <v>0</v>
      </c>
      <c r="BG385" s="2">
        <v>2958465</v>
      </c>
      <c r="BH385">
        <v>0</v>
      </c>
      <c r="BI385">
        <v>0</v>
      </c>
    </row>
    <row r="386" spans="1:61" hidden="1" x14ac:dyDescent="0.25">
      <c r="A386">
        <f t="shared" si="35"/>
        <v>0</v>
      </c>
      <c r="B386">
        <v>133874</v>
      </c>
      <c r="C386" t="s">
        <v>443</v>
      </c>
      <c r="D386">
        <v>20012536</v>
      </c>
      <c r="E386" t="s">
        <v>3</v>
      </c>
      <c r="F386">
        <v>1984</v>
      </c>
      <c r="H386">
        <v>54</v>
      </c>
      <c r="I386">
        <v>157</v>
      </c>
      <c r="J386" s="2">
        <v>44147</v>
      </c>
      <c r="K386" s="2">
        <v>44149</v>
      </c>
      <c r="L386" s="2">
        <v>2958465</v>
      </c>
      <c r="M386" s="2">
        <v>44152</v>
      </c>
      <c r="N386" t="s">
        <v>90</v>
      </c>
      <c r="O386" t="s">
        <v>83</v>
      </c>
      <c r="P386">
        <v>3</v>
      </c>
      <c r="Q386">
        <v>5</v>
      </c>
      <c r="R386">
        <v>0</v>
      </c>
      <c r="S386">
        <v>0</v>
      </c>
      <c r="T386">
        <v>1011</v>
      </c>
      <c r="U386">
        <v>3</v>
      </c>
      <c r="V386" t="s">
        <v>16</v>
      </c>
      <c r="W386" t="s">
        <v>6</v>
      </c>
      <c r="X386">
        <v>2</v>
      </c>
      <c r="Y386" t="s">
        <v>91</v>
      </c>
      <c r="Z386">
        <v>0</v>
      </c>
      <c r="AB386">
        <v>0</v>
      </c>
      <c r="AF386">
        <v>0</v>
      </c>
      <c r="AG386" s="4">
        <v>44152</v>
      </c>
      <c r="AH386">
        <v>0</v>
      </c>
      <c r="AJ386">
        <v>0</v>
      </c>
      <c r="AK386" s="1">
        <v>0</v>
      </c>
      <c r="AL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Y386">
        <v>0</v>
      </c>
      <c r="BA386">
        <v>0</v>
      </c>
      <c r="BB386">
        <v>0</v>
      </c>
      <c r="BC386">
        <v>0</v>
      </c>
      <c r="BD386">
        <v>0</v>
      </c>
      <c r="BF386">
        <v>0</v>
      </c>
      <c r="BG386" s="2">
        <v>2958465</v>
      </c>
      <c r="BH386">
        <v>0</v>
      </c>
      <c r="BI386">
        <v>0</v>
      </c>
    </row>
    <row r="387" spans="1:61" hidden="1" x14ac:dyDescent="0.25">
      <c r="A387">
        <f t="shared" ref="A387:A450" si="41">IF(C387=C386,A386+1,0)</f>
        <v>0</v>
      </c>
      <c r="B387">
        <v>133989</v>
      </c>
      <c r="C387" t="s">
        <v>444</v>
      </c>
      <c r="D387">
        <v>20012810</v>
      </c>
      <c r="E387" t="s">
        <v>3</v>
      </c>
      <c r="F387">
        <v>1991</v>
      </c>
      <c r="H387">
        <v>52</v>
      </c>
      <c r="I387">
        <v>157</v>
      </c>
      <c r="J387" s="2">
        <v>43909</v>
      </c>
      <c r="K387" s="2">
        <v>43912</v>
      </c>
      <c r="L387" s="2">
        <v>2958465</v>
      </c>
      <c r="M387" s="2">
        <v>43915</v>
      </c>
      <c r="N387" t="s">
        <v>82</v>
      </c>
      <c r="O387" t="s">
        <v>83</v>
      </c>
      <c r="P387">
        <v>1</v>
      </c>
      <c r="Q387">
        <v>7</v>
      </c>
      <c r="R387">
        <v>0</v>
      </c>
      <c r="S387">
        <v>0</v>
      </c>
      <c r="T387">
        <v>0</v>
      </c>
      <c r="U387">
        <v>2</v>
      </c>
      <c r="V387" t="s">
        <v>2</v>
      </c>
      <c r="W387" t="s">
        <v>6</v>
      </c>
      <c r="X387">
        <v>2</v>
      </c>
      <c r="Y387" t="s">
        <v>91</v>
      </c>
      <c r="Z387">
        <v>0</v>
      </c>
      <c r="AB387">
        <v>0</v>
      </c>
      <c r="AF387">
        <v>19</v>
      </c>
      <c r="AG387" s="4">
        <v>43920</v>
      </c>
      <c r="AH387">
        <v>15</v>
      </c>
      <c r="AJ387">
        <v>10</v>
      </c>
      <c r="AK387" s="1">
        <v>1</v>
      </c>
      <c r="AL387">
        <v>7</v>
      </c>
      <c r="AN387">
        <v>0</v>
      </c>
      <c r="AO387">
        <v>0</v>
      </c>
      <c r="AP387">
        <v>0</v>
      </c>
      <c r="AQ387">
        <v>0</v>
      </c>
      <c r="AR387">
        <v>6</v>
      </c>
      <c r="AS387">
        <v>2</v>
      </c>
      <c r="AT387">
        <v>0</v>
      </c>
      <c r="AU387">
        <v>0</v>
      </c>
      <c r="AV387">
        <v>0</v>
      </c>
      <c r="AW387">
        <v>0</v>
      </c>
      <c r="AX387">
        <v>116.8</v>
      </c>
      <c r="AY387">
        <v>1</v>
      </c>
      <c r="BA387">
        <v>1</v>
      </c>
      <c r="BB387">
        <v>0</v>
      </c>
      <c r="BC387">
        <v>1</v>
      </c>
      <c r="BD387">
        <v>8</v>
      </c>
      <c r="BE387" t="s">
        <v>279</v>
      </c>
      <c r="BF387">
        <v>0</v>
      </c>
      <c r="BG387" s="2">
        <v>43657</v>
      </c>
      <c r="BH387">
        <v>0</v>
      </c>
      <c r="BI387">
        <v>0</v>
      </c>
    </row>
    <row r="388" spans="1:61" hidden="1" x14ac:dyDescent="0.25">
      <c r="A388">
        <f t="shared" si="41"/>
        <v>0</v>
      </c>
      <c r="B388">
        <v>134188</v>
      </c>
      <c r="C388" t="s">
        <v>445</v>
      </c>
      <c r="D388">
        <v>19410764</v>
      </c>
      <c r="E388" t="s">
        <v>3</v>
      </c>
      <c r="F388">
        <v>1990</v>
      </c>
      <c r="H388">
        <v>51</v>
      </c>
      <c r="I388">
        <v>154</v>
      </c>
      <c r="J388" s="2">
        <v>43907</v>
      </c>
      <c r="K388" s="2">
        <v>43910</v>
      </c>
      <c r="L388" s="2">
        <v>2958465</v>
      </c>
      <c r="M388" s="2">
        <v>43913</v>
      </c>
      <c r="N388" t="s">
        <v>82</v>
      </c>
      <c r="O388" t="s">
        <v>101</v>
      </c>
      <c r="P388">
        <v>1</v>
      </c>
      <c r="Q388">
        <v>4</v>
      </c>
      <c r="R388">
        <v>0</v>
      </c>
      <c r="S388">
        <v>0</v>
      </c>
      <c r="T388">
        <v>0</v>
      </c>
      <c r="U388">
        <v>1</v>
      </c>
      <c r="V388" t="s">
        <v>2</v>
      </c>
      <c r="W388" t="s">
        <v>11</v>
      </c>
      <c r="X388">
        <v>2</v>
      </c>
      <c r="Y388" t="s">
        <v>91</v>
      </c>
      <c r="Z388">
        <v>0</v>
      </c>
      <c r="AB388">
        <v>0</v>
      </c>
      <c r="AD388">
        <v>65.22</v>
      </c>
      <c r="AE388">
        <v>0.05</v>
      </c>
      <c r="AF388">
        <v>10</v>
      </c>
      <c r="AG388" s="4">
        <v>43918</v>
      </c>
      <c r="AH388">
        <v>8</v>
      </c>
      <c r="AJ388">
        <v>4</v>
      </c>
      <c r="AK388" s="1">
        <v>0</v>
      </c>
      <c r="AL388">
        <v>2</v>
      </c>
      <c r="AN388">
        <v>1</v>
      </c>
      <c r="AO388">
        <v>0</v>
      </c>
      <c r="AP388">
        <v>0</v>
      </c>
      <c r="AQ388">
        <v>0</v>
      </c>
      <c r="AR388">
        <v>3</v>
      </c>
      <c r="AS388">
        <v>0</v>
      </c>
      <c r="AT388">
        <v>0</v>
      </c>
      <c r="AU388">
        <v>0</v>
      </c>
      <c r="AV388">
        <v>0</v>
      </c>
      <c r="AW388">
        <v>0</v>
      </c>
      <c r="AY388">
        <v>0</v>
      </c>
      <c r="BA388">
        <v>0</v>
      </c>
      <c r="BB388">
        <v>0</v>
      </c>
      <c r="BC388">
        <v>0</v>
      </c>
      <c r="BD388">
        <v>0</v>
      </c>
      <c r="BF388">
        <v>0</v>
      </c>
      <c r="BG388" s="2">
        <v>2958465</v>
      </c>
      <c r="BH388">
        <v>0</v>
      </c>
      <c r="BI388">
        <v>0</v>
      </c>
    </row>
    <row r="389" spans="1:61" hidden="1" x14ac:dyDescent="0.25">
      <c r="A389">
        <f t="shared" si="41"/>
        <v>0</v>
      </c>
      <c r="B389">
        <v>134211</v>
      </c>
      <c r="C389" t="s">
        <v>446</v>
      </c>
      <c r="D389">
        <v>20013296</v>
      </c>
      <c r="E389" t="s">
        <v>3</v>
      </c>
      <c r="F389">
        <v>1988</v>
      </c>
      <c r="H389">
        <v>92</v>
      </c>
      <c r="I389">
        <v>161</v>
      </c>
      <c r="J389" s="2">
        <v>43962</v>
      </c>
      <c r="K389" s="2">
        <v>43984</v>
      </c>
      <c r="L389" s="2">
        <v>2958465</v>
      </c>
      <c r="M389" s="2">
        <v>43967</v>
      </c>
      <c r="N389" t="s">
        <v>82</v>
      </c>
      <c r="O389" t="s">
        <v>83</v>
      </c>
      <c r="P389">
        <v>1</v>
      </c>
      <c r="Q389">
        <v>13</v>
      </c>
      <c r="R389">
        <v>0</v>
      </c>
      <c r="S389">
        <v>0</v>
      </c>
      <c r="T389">
        <v>0</v>
      </c>
      <c r="U389">
        <v>7</v>
      </c>
      <c r="V389" t="s">
        <v>2</v>
      </c>
      <c r="W389" t="s">
        <v>6</v>
      </c>
      <c r="X389">
        <v>2</v>
      </c>
      <c r="Y389" t="s">
        <v>91</v>
      </c>
      <c r="Z389">
        <v>0</v>
      </c>
      <c r="AB389">
        <v>0</v>
      </c>
      <c r="AF389">
        <v>10</v>
      </c>
      <c r="AG389" s="4">
        <v>43972</v>
      </c>
      <c r="AH389">
        <v>8</v>
      </c>
      <c r="AJ389">
        <v>5</v>
      </c>
      <c r="AK389" s="1">
        <v>0</v>
      </c>
      <c r="AL389">
        <v>1</v>
      </c>
      <c r="AN389">
        <v>1</v>
      </c>
      <c r="AO389">
        <v>0</v>
      </c>
      <c r="AP389">
        <v>0</v>
      </c>
      <c r="AQ389">
        <v>0</v>
      </c>
      <c r="AR389">
        <v>2</v>
      </c>
      <c r="AS389">
        <v>0</v>
      </c>
      <c r="AT389">
        <v>0</v>
      </c>
      <c r="AU389">
        <v>0</v>
      </c>
      <c r="AV389">
        <v>0</v>
      </c>
      <c r="AW389">
        <v>0</v>
      </c>
      <c r="AY389">
        <v>0</v>
      </c>
      <c r="BA389">
        <v>0</v>
      </c>
      <c r="BB389">
        <v>0</v>
      </c>
      <c r="BC389">
        <v>0</v>
      </c>
      <c r="BD389">
        <v>0</v>
      </c>
      <c r="BF389">
        <v>0</v>
      </c>
      <c r="BG389" s="2">
        <v>2958465</v>
      </c>
      <c r="BH389">
        <v>0</v>
      </c>
      <c r="BI389">
        <v>0</v>
      </c>
    </row>
    <row r="390" spans="1:61" hidden="1" x14ac:dyDescent="0.25">
      <c r="A390">
        <f t="shared" si="41"/>
        <v>0</v>
      </c>
      <c r="B390">
        <v>134236</v>
      </c>
      <c r="C390" t="s">
        <v>447</v>
      </c>
      <c r="D390">
        <v>20013352</v>
      </c>
      <c r="E390" t="s">
        <v>3</v>
      </c>
      <c r="F390">
        <v>1992</v>
      </c>
      <c r="H390">
        <v>55</v>
      </c>
      <c r="I390">
        <v>150</v>
      </c>
      <c r="J390" s="2">
        <v>43957</v>
      </c>
      <c r="K390" s="2">
        <v>43961</v>
      </c>
      <c r="L390" s="2">
        <v>2958465</v>
      </c>
      <c r="M390" s="2">
        <v>43964</v>
      </c>
      <c r="N390" t="s">
        <v>82</v>
      </c>
      <c r="O390" t="s">
        <v>83</v>
      </c>
      <c r="P390">
        <v>1</v>
      </c>
      <c r="Q390">
        <v>5.5</v>
      </c>
      <c r="R390">
        <v>0</v>
      </c>
      <c r="S390">
        <v>0</v>
      </c>
      <c r="T390">
        <v>0</v>
      </c>
      <c r="U390">
        <v>5</v>
      </c>
      <c r="V390" t="s">
        <v>2</v>
      </c>
      <c r="W390" t="s">
        <v>6</v>
      </c>
      <c r="X390">
        <v>2</v>
      </c>
      <c r="Y390" t="s">
        <v>91</v>
      </c>
      <c r="Z390">
        <v>0</v>
      </c>
      <c r="AB390">
        <v>0</v>
      </c>
      <c r="AF390">
        <v>19</v>
      </c>
      <c r="AG390" s="4">
        <v>43969</v>
      </c>
      <c r="AH390">
        <v>15</v>
      </c>
      <c r="AJ390">
        <v>13</v>
      </c>
      <c r="AK390" s="1">
        <v>0</v>
      </c>
      <c r="AL390">
        <v>3</v>
      </c>
      <c r="AN390">
        <v>4</v>
      </c>
      <c r="AO390">
        <v>0</v>
      </c>
      <c r="AP390">
        <v>0</v>
      </c>
      <c r="AQ390">
        <v>0</v>
      </c>
      <c r="AR390">
        <v>6</v>
      </c>
      <c r="AS390">
        <v>0</v>
      </c>
      <c r="AT390">
        <v>0</v>
      </c>
      <c r="AU390">
        <v>0</v>
      </c>
      <c r="AV390">
        <v>0</v>
      </c>
      <c r="AW390">
        <v>0</v>
      </c>
      <c r="AY390">
        <v>0</v>
      </c>
      <c r="BA390">
        <v>0</v>
      </c>
      <c r="BB390">
        <v>0</v>
      </c>
      <c r="BC390">
        <v>0</v>
      </c>
      <c r="BD390">
        <v>0</v>
      </c>
      <c r="BF390">
        <v>0</v>
      </c>
      <c r="BG390" s="2">
        <v>2958465</v>
      </c>
      <c r="BH390">
        <v>0</v>
      </c>
      <c r="BI390">
        <v>0</v>
      </c>
    </row>
    <row r="391" spans="1:61" hidden="1" x14ac:dyDescent="0.25">
      <c r="A391">
        <f t="shared" si="41"/>
        <v>0</v>
      </c>
      <c r="B391">
        <v>134240</v>
      </c>
      <c r="C391" t="s">
        <v>448</v>
      </c>
      <c r="D391">
        <v>20013357</v>
      </c>
      <c r="E391" t="s">
        <v>3</v>
      </c>
      <c r="F391">
        <v>1991</v>
      </c>
      <c r="H391">
        <v>51</v>
      </c>
      <c r="I391">
        <v>165</v>
      </c>
      <c r="J391" s="2">
        <v>43959</v>
      </c>
      <c r="K391" s="2">
        <v>43961</v>
      </c>
      <c r="L391" s="2">
        <v>2958465</v>
      </c>
      <c r="M391" s="2">
        <v>43964</v>
      </c>
      <c r="N391" t="s">
        <v>82</v>
      </c>
      <c r="O391" t="s">
        <v>83</v>
      </c>
      <c r="P391">
        <v>1</v>
      </c>
      <c r="Q391">
        <v>6.5</v>
      </c>
      <c r="R391">
        <v>0</v>
      </c>
      <c r="S391">
        <v>0</v>
      </c>
      <c r="T391" t="s">
        <v>79</v>
      </c>
      <c r="U391" t="s">
        <v>79</v>
      </c>
      <c r="V391" t="s">
        <v>2</v>
      </c>
      <c r="W391" t="s">
        <v>5</v>
      </c>
      <c r="X391">
        <v>2</v>
      </c>
      <c r="Y391" t="s">
        <v>91</v>
      </c>
      <c r="Z391">
        <v>0</v>
      </c>
      <c r="AB391">
        <v>0</v>
      </c>
      <c r="AF391">
        <v>9</v>
      </c>
      <c r="AG391" s="4">
        <v>43969</v>
      </c>
      <c r="AH391">
        <v>6</v>
      </c>
      <c r="AJ391">
        <v>6</v>
      </c>
      <c r="AK391" s="1">
        <v>0</v>
      </c>
      <c r="AL391">
        <v>2</v>
      </c>
      <c r="AN391">
        <v>0</v>
      </c>
      <c r="AO391">
        <v>0</v>
      </c>
      <c r="AP391">
        <v>0</v>
      </c>
      <c r="AQ391">
        <v>0</v>
      </c>
      <c r="AR391">
        <v>2</v>
      </c>
      <c r="AS391">
        <v>0</v>
      </c>
      <c r="AT391">
        <v>0</v>
      </c>
      <c r="AU391">
        <v>0</v>
      </c>
      <c r="AV391">
        <v>0</v>
      </c>
      <c r="AW391">
        <v>0</v>
      </c>
      <c r="AY391">
        <v>0</v>
      </c>
      <c r="BA391">
        <v>0</v>
      </c>
      <c r="BB391">
        <v>0</v>
      </c>
      <c r="BC391">
        <v>0</v>
      </c>
      <c r="BD391">
        <v>0</v>
      </c>
      <c r="BF391">
        <v>0</v>
      </c>
      <c r="BG391" s="2">
        <v>2958465</v>
      </c>
      <c r="BH391">
        <v>0</v>
      </c>
      <c r="BI391">
        <v>0</v>
      </c>
    </row>
    <row r="392" spans="1:61" x14ac:dyDescent="0.25">
      <c r="A392">
        <f t="shared" si="41"/>
        <v>0</v>
      </c>
      <c r="B392">
        <v>134365</v>
      </c>
      <c r="C392" t="s">
        <v>449</v>
      </c>
      <c r="D392">
        <v>20013693</v>
      </c>
      <c r="E392" t="s">
        <v>3</v>
      </c>
      <c r="F392">
        <v>1992</v>
      </c>
      <c r="G392">
        <f t="shared" ref="G392:G393" si="42">YEAR(M392)-F392+1</f>
        <v>29</v>
      </c>
      <c r="H392">
        <v>60</v>
      </c>
      <c r="I392">
        <v>158</v>
      </c>
      <c r="J392" s="2">
        <v>44185</v>
      </c>
      <c r="K392" s="2">
        <v>44188</v>
      </c>
      <c r="L392" s="2">
        <v>44188</v>
      </c>
      <c r="M392" s="2">
        <v>44191</v>
      </c>
      <c r="N392" t="s">
        <v>82</v>
      </c>
      <c r="O392" t="s">
        <v>106</v>
      </c>
      <c r="P392">
        <v>1</v>
      </c>
      <c r="Q392">
        <v>6</v>
      </c>
      <c r="R392">
        <v>0</v>
      </c>
      <c r="S392">
        <v>0</v>
      </c>
      <c r="T392">
        <v>10</v>
      </c>
      <c r="U392">
        <v>1</v>
      </c>
      <c r="V392" t="s">
        <v>2</v>
      </c>
      <c r="W392" t="s">
        <v>6</v>
      </c>
      <c r="X392">
        <v>2</v>
      </c>
      <c r="Y392" t="s">
        <v>91</v>
      </c>
      <c r="Z392">
        <v>0</v>
      </c>
      <c r="AB392">
        <v>0</v>
      </c>
      <c r="AF392">
        <v>6</v>
      </c>
      <c r="AG392" s="4">
        <v>44196</v>
      </c>
      <c r="AH392">
        <v>5</v>
      </c>
      <c r="AI392">
        <f t="shared" ref="AI392:AI393" si="43">AH392/AF392</f>
        <v>0.83333333333333337</v>
      </c>
      <c r="AJ392">
        <v>3</v>
      </c>
      <c r="AK392">
        <v>0</v>
      </c>
      <c r="AL392">
        <v>2</v>
      </c>
      <c r="AM392">
        <f>SUM(AK392:AL392)</f>
        <v>2</v>
      </c>
      <c r="AN392">
        <v>0</v>
      </c>
      <c r="AO392">
        <v>0</v>
      </c>
      <c r="AP392">
        <v>0</v>
      </c>
      <c r="AQ392">
        <v>0</v>
      </c>
      <c r="AR392">
        <v>2</v>
      </c>
      <c r="AS392">
        <v>0</v>
      </c>
      <c r="AT392">
        <v>0</v>
      </c>
      <c r="AU392">
        <v>0</v>
      </c>
      <c r="AV392">
        <v>0</v>
      </c>
      <c r="AW392">
        <v>0</v>
      </c>
      <c r="AY392">
        <v>0</v>
      </c>
      <c r="BA392">
        <v>0</v>
      </c>
      <c r="BB392">
        <v>0</v>
      </c>
      <c r="BC392">
        <v>0</v>
      </c>
      <c r="BD392">
        <v>0</v>
      </c>
      <c r="BF392">
        <v>0</v>
      </c>
      <c r="BG392" s="2">
        <v>2958465</v>
      </c>
      <c r="BH392">
        <v>0</v>
      </c>
      <c r="BI392">
        <v>0</v>
      </c>
    </row>
    <row r="393" spans="1:61" hidden="1" x14ac:dyDescent="0.25">
      <c r="A393">
        <f t="shared" si="41"/>
        <v>1</v>
      </c>
      <c r="B393">
        <v>134365</v>
      </c>
      <c r="C393" t="s">
        <v>449</v>
      </c>
      <c r="D393">
        <v>20013693</v>
      </c>
      <c r="E393" t="s">
        <v>3</v>
      </c>
      <c r="F393">
        <v>1992</v>
      </c>
      <c r="G393">
        <f t="shared" si="42"/>
        <v>29</v>
      </c>
      <c r="H393">
        <v>60</v>
      </c>
      <c r="I393">
        <v>158</v>
      </c>
      <c r="J393" s="2">
        <v>44185</v>
      </c>
      <c r="K393" s="2">
        <v>44188</v>
      </c>
      <c r="L393" s="2">
        <v>44188</v>
      </c>
      <c r="M393" s="2">
        <v>44191</v>
      </c>
      <c r="N393" t="s">
        <v>82</v>
      </c>
      <c r="O393" t="s">
        <v>106</v>
      </c>
      <c r="P393">
        <v>1</v>
      </c>
      <c r="Q393">
        <v>6</v>
      </c>
      <c r="R393">
        <v>0</v>
      </c>
      <c r="S393">
        <v>0</v>
      </c>
      <c r="T393">
        <v>10</v>
      </c>
      <c r="U393">
        <v>2</v>
      </c>
      <c r="V393" t="s">
        <v>2</v>
      </c>
      <c r="W393" t="s">
        <v>6</v>
      </c>
      <c r="X393">
        <v>2</v>
      </c>
      <c r="Y393" t="s">
        <v>91</v>
      </c>
      <c r="Z393">
        <v>0</v>
      </c>
      <c r="AB393">
        <v>0</v>
      </c>
      <c r="AF393">
        <v>6</v>
      </c>
      <c r="AG393" s="4">
        <v>44196</v>
      </c>
      <c r="AH393">
        <v>5</v>
      </c>
      <c r="AI393">
        <f t="shared" si="43"/>
        <v>0.83333333333333337</v>
      </c>
      <c r="AJ393">
        <v>3</v>
      </c>
      <c r="AK393">
        <v>0</v>
      </c>
      <c r="AL393">
        <v>2</v>
      </c>
      <c r="AM393">
        <f>SUM(AK393:AL393)</f>
        <v>2</v>
      </c>
      <c r="AN393">
        <v>0</v>
      </c>
      <c r="AO393">
        <v>0</v>
      </c>
      <c r="AP393">
        <v>0</v>
      </c>
      <c r="AQ393">
        <v>0</v>
      </c>
      <c r="AR393">
        <v>2</v>
      </c>
      <c r="AS393">
        <v>0</v>
      </c>
      <c r="AT393">
        <v>0</v>
      </c>
      <c r="AU393">
        <v>0</v>
      </c>
      <c r="AV393">
        <v>0</v>
      </c>
      <c r="AW393">
        <v>0</v>
      </c>
      <c r="AY393">
        <v>0</v>
      </c>
      <c r="BA393">
        <v>0</v>
      </c>
      <c r="BB393">
        <v>0</v>
      </c>
      <c r="BC393">
        <v>0</v>
      </c>
      <c r="BD393">
        <v>0</v>
      </c>
      <c r="BF393">
        <v>0</v>
      </c>
      <c r="BG393" s="2">
        <v>2958465</v>
      </c>
      <c r="BH393">
        <v>0</v>
      </c>
      <c r="BI393">
        <v>0</v>
      </c>
    </row>
    <row r="394" spans="1:61" hidden="1" x14ac:dyDescent="0.25">
      <c r="A394">
        <f t="shared" si="41"/>
        <v>0</v>
      </c>
      <c r="B394">
        <v>134492</v>
      </c>
      <c r="C394" t="s">
        <v>450</v>
      </c>
      <c r="D394">
        <v>20013990</v>
      </c>
      <c r="E394" t="s">
        <v>3</v>
      </c>
      <c r="F394">
        <v>1987</v>
      </c>
      <c r="H394">
        <v>49</v>
      </c>
      <c r="I394">
        <v>159</v>
      </c>
      <c r="J394" s="2">
        <v>44264</v>
      </c>
      <c r="K394" s="2">
        <v>44273</v>
      </c>
      <c r="L394" s="2">
        <v>44275</v>
      </c>
      <c r="M394" s="2">
        <v>44277</v>
      </c>
      <c r="N394" t="s">
        <v>90</v>
      </c>
      <c r="O394" t="s">
        <v>83</v>
      </c>
      <c r="P394">
        <v>3</v>
      </c>
      <c r="Q394">
        <v>11</v>
      </c>
      <c r="R394">
        <v>0</v>
      </c>
      <c r="S394">
        <v>0</v>
      </c>
      <c r="T394">
        <v>0</v>
      </c>
      <c r="U394">
        <v>7</v>
      </c>
      <c r="V394" t="s">
        <v>113</v>
      </c>
      <c r="W394" t="s">
        <v>6</v>
      </c>
      <c r="X394">
        <v>2</v>
      </c>
      <c r="Y394" t="s">
        <v>91</v>
      </c>
      <c r="Z394">
        <v>0</v>
      </c>
      <c r="AB394">
        <v>0</v>
      </c>
      <c r="AD394">
        <v>46.85</v>
      </c>
      <c r="AE394" t="s">
        <v>92</v>
      </c>
      <c r="AF394">
        <v>1</v>
      </c>
      <c r="AG394" s="4">
        <v>44281</v>
      </c>
      <c r="AH394">
        <v>0</v>
      </c>
      <c r="AJ394">
        <v>0</v>
      </c>
      <c r="AK394" s="1">
        <v>0</v>
      </c>
      <c r="AL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Y394">
        <v>0</v>
      </c>
      <c r="BA394">
        <v>0</v>
      </c>
      <c r="BB394">
        <v>0</v>
      </c>
      <c r="BC394">
        <v>0</v>
      </c>
      <c r="BD394">
        <v>0</v>
      </c>
      <c r="BF394">
        <v>0</v>
      </c>
      <c r="BG394" s="2">
        <v>2958465</v>
      </c>
      <c r="BH394">
        <v>0</v>
      </c>
      <c r="BI394">
        <v>0</v>
      </c>
    </row>
    <row r="395" spans="1:61" hidden="1" x14ac:dyDescent="0.25">
      <c r="A395">
        <f t="shared" si="41"/>
        <v>0</v>
      </c>
      <c r="B395">
        <v>134731</v>
      </c>
      <c r="C395" t="s">
        <v>451</v>
      </c>
      <c r="D395">
        <v>20014630</v>
      </c>
      <c r="E395" t="s">
        <v>3</v>
      </c>
      <c r="F395">
        <v>1992</v>
      </c>
      <c r="H395">
        <v>58</v>
      </c>
      <c r="I395">
        <v>152</v>
      </c>
      <c r="J395" s="2">
        <v>43901</v>
      </c>
      <c r="K395" s="2">
        <v>43903</v>
      </c>
      <c r="L395" s="2">
        <v>2958465</v>
      </c>
      <c r="M395" s="2">
        <v>43906</v>
      </c>
      <c r="N395" t="s">
        <v>82</v>
      </c>
      <c r="O395" t="s">
        <v>101</v>
      </c>
      <c r="P395">
        <v>1</v>
      </c>
      <c r="Q395">
        <v>6.5</v>
      </c>
      <c r="R395">
        <v>0</v>
      </c>
      <c r="S395">
        <v>0</v>
      </c>
      <c r="T395" t="s">
        <v>79</v>
      </c>
      <c r="U395" t="s">
        <v>79</v>
      </c>
      <c r="V395" t="s">
        <v>2</v>
      </c>
      <c r="W395" t="s">
        <v>6</v>
      </c>
      <c r="X395">
        <v>2</v>
      </c>
      <c r="Y395" t="s">
        <v>91</v>
      </c>
      <c r="Z395">
        <v>0</v>
      </c>
      <c r="AB395">
        <v>0</v>
      </c>
      <c r="AD395">
        <v>45.19</v>
      </c>
      <c r="AE395">
        <v>0.34699999999999998</v>
      </c>
      <c r="AF395">
        <v>21</v>
      </c>
      <c r="AG395" s="4">
        <v>43911</v>
      </c>
      <c r="AH395">
        <v>11</v>
      </c>
      <c r="AJ395">
        <v>10</v>
      </c>
      <c r="AK395" s="1">
        <v>1</v>
      </c>
      <c r="AL395">
        <v>3</v>
      </c>
      <c r="AN395">
        <v>1</v>
      </c>
      <c r="AO395">
        <v>0</v>
      </c>
      <c r="AP395">
        <v>0</v>
      </c>
      <c r="AQ395">
        <v>0</v>
      </c>
      <c r="AR395">
        <v>2</v>
      </c>
      <c r="AS395">
        <v>2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 t="s">
        <v>452</v>
      </c>
      <c r="BA395">
        <v>0</v>
      </c>
      <c r="BB395">
        <v>0</v>
      </c>
      <c r="BC395">
        <v>0</v>
      </c>
      <c r="BD395">
        <v>0</v>
      </c>
      <c r="BF395">
        <v>0</v>
      </c>
      <c r="BG395" s="2">
        <v>2958465</v>
      </c>
      <c r="BH395">
        <v>0</v>
      </c>
      <c r="BI395">
        <v>0</v>
      </c>
    </row>
    <row r="396" spans="1:61" hidden="1" x14ac:dyDescent="0.25">
      <c r="A396">
        <f t="shared" si="41"/>
        <v>0</v>
      </c>
      <c r="B396">
        <v>134743</v>
      </c>
      <c r="C396" t="s">
        <v>453</v>
      </c>
      <c r="D396">
        <v>20014680</v>
      </c>
      <c r="E396" t="s">
        <v>3</v>
      </c>
      <c r="F396">
        <v>1993</v>
      </c>
      <c r="H396">
        <v>49</v>
      </c>
      <c r="I396">
        <v>152</v>
      </c>
      <c r="J396" s="2">
        <v>43975</v>
      </c>
      <c r="K396" s="2">
        <v>44023</v>
      </c>
      <c r="L396" s="2">
        <v>43978</v>
      </c>
      <c r="M396" s="2">
        <v>43981</v>
      </c>
      <c r="N396" t="s">
        <v>82</v>
      </c>
      <c r="O396" t="s">
        <v>83</v>
      </c>
      <c r="P396">
        <v>1</v>
      </c>
      <c r="Q396" t="s">
        <v>454</v>
      </c>
      <c r="R396">
        <v>0</v>
      </c>
      <c r="S396">
        <v>0</v>
      </c>
      <c r="T396">
        <v>0</v>
      </c>
      <c r="U396">
        <v>1</v>
      </c>
      <c r="V396" t="s">
        <v>2</v>
      </c>
      <c r="W396" t="s">
        <v>6</v>
      </c>
      <c r="X396">
        <v>2</v>
      </c>
      <c r="Y396" t="s">
        <v>91</v>
      </c>
      <c r="Z396">
        <v>0</v>
      </c>
      <c r="AB396">
        <v>0</v>
      </c>
      <c r="AE396">
        <v>0.216</v>
      </c>
      <c r="AF396">
        <v>15</v>
      </c>
      <c r="AG396" s="4">
        <v>43986</v>
      </c>
      <c r="AH396">
        <v>9</v>
      </c>
      <c r="AJ396">
        <v>5</v>
      </c>
      <c r="AK396" s="1">
        <v>0</v>
      </c>
      <c r="AL396">
        <v>2</v>
      </c>
      <c r="AN396">
        <v>0</v>
      </c>
      <c r="AO396">
        <v>0</v>
      </c>
      <c r="AP396">
        <v>0</v>
      </c>
      <c r="AQ396">
        <v>0</v>
      </c>
      <c r="AR396">
        <v>2</v>
      </c>
      <c r="AS396">
        <v>0</v>
      </c>
      <c r="AT396">
        <v>0</v>
      </c>
      <c r="AU396">
        <v>0</v>
      </c>
      <c r="AV396">
        <v>0</v>
      </c>
      <c r="AW396">
        <v>0</v>
      </c>
      <c r="AY396">
        <v>0</v>
      </c>
      <c r="BA396">
        <v>0</v>
      </c>
      <c r="BB396">
        <v>0</v>
      </c>
      <c r="BC396">
        <v>0</v>
      </c>
      <c r="BD396">
        <v>0</v>
      </c>
      <c r="BF396">
        <v>0</v>
      </c>
      <c r="BG396" s="2">
        <v>2958465</v>
      </c>
      <c r="BH396">
        <v>0</v>
      </c>
      <c r="BI396">
        <v>0</v>
      </c>
    </row>
    <row r="397" spans="1:61" hidden="1" x14ac:dyDescent="0.25">
      <c r="A397">
        <f t="shared" si="41"/>
        <v>0</v>
      </c>
      <c r="B397">
        <v>135227</v>
      </c>
      <c r="C397" t="s">
        <v>455</v>
      </c>
      <c r="D397">
        <v>20016021</v>
      </c>
      <c r="E397" t="s">
        <v>3</v>
      </c>
      <c r="F397">
        <v>1988</v>
      </c>
      <c r="H397">
        <v>70</v>
      </c>
      <c r="I397">
        <v>150</v>
      </c>
      <c r="J397" s="2">
        <v>44312</v>
      </c>
      <c r="K397" s="2">
        <v>44318</v>
      </c>
      <c r="L397" s="2">
        <v>2958465</v>
      </c>
      <c r="M397" s="2">
        <v>44321</v>
      </c>
      <c r="N397" t="s">
        <v>82</v>
      </c>
      <c r="O397" t="s">
        <v>83</v>
      </c>
      <c r="P397">
        <v>1</v>
      </c>
      <c r="Q397">
        <v>9.5</v>
      </c>
      <c r="R397">
        <v>0</v>
      </c>
      <c r="S397">
        <v>0</v>
      </c>
      <c r="T397">
        <v>0</v>
      </c>
      <c r="U397">
        <v>7</v>
      </c>
      <c r="V397" t="s">
        <v>2</v>
      </c>
      <c r="W397" t="s">
        <v>6</v>
      </c>
      <c r="X397">
        <v>2</v>
      </c>
      <c r="Y397" t="s">
        <v>91</v>
      </c>
      <c r="Z397">
        <v>0</v>
      </c>
      <c r="AB397">
        <v>0</v>
      </c>
      <c r="AD397">
        <v>55.46</v>
      </c>
      <c r="AE397">
        <v>0.05</v>
      </c>
      <c r="AF397">
        <v>29</v>
      </c>
      <c r="AG397" s="4">
        <v>44328</v>
      </c>
      <c r="AH397">
        <v>19</v>
      </c>
      <c r="AJ397">
        <v>6</v>
      </c>
      <c r="AK397" s="1">
        <v>0</v>
      </c>
      <c r="AL397">
        <v>6</v>
      </c>
      <c r="AN397">
        <v>0</v>
      </c>
      <c r="AO397">
        <v>2</v>
      </c>
      <c r="AP397">
        <v>0</v>
      </c>
      <c r="AQ397">
        <v>0</v>
      </c>
      <c r="AR397">
        <v>2</v>
      </c>
      <c r="AS397">
        <v>0</v>
      </c>
      <c r="AT397">
        <v>0</v>
      </c>
      <c r="AU397">
        <v>0</v>
      </c>
      <c r="AV397">
        <v>0</v>
      </c>
      <c r="AW397">
        <v>0</v>
      </c>
      <c r="AY397">
        <v>0</v>
      </c>
      <c r="BA397">
        <v>0</v>
      </c>
      <c r="BB397">
        <v>0</v>
      </c>
      <c r="BC397">
        <v>0</v>
      </c>
      <c r="BD397">
        <v>0</v>
      </c>
      <c r="BF397">
        <v>0</v>
      </c>
      <c r="BG397" s="2">
        <v>2958465</v>
      </c>
      <c r="BH397">
        <v>0</v>
      </c>
      <c r="BI397">
        <v>0</v>
      </c>
    </row>
    <row r="398" spans="1:61" hidden="1" x14ac:dyDescent="0.25">
      <c r="A398">
        <f t="shared" si="41"/>
        <v>0</v>
      </c>
      <c r="B398">
        <v>135245</v>
      </c>
      <c r="C398" t="s">
        <v>456</v>
      </c>
      <c r="D398">
        <v>20016045</v>
      </c>
      <c r="E398" t="s">
        <v>3</v>
      </c>
      <c r="F398">
        <v>1992</v>
      </c>
      <c r="H398">
        <v>42</v>
      </c>
      <c r="I398">
        <v>160</v>
      </c>
      <c r="J398" s="2">
        <v>44611</v>
      </c>
      <c r="K398" s="2">
        <v>44614</v>
      </c>
      <c r="L398" s="2">
        <v>2958465</v>
      </c>
      <c r="M398" s="2">
        <v>44617</v>
      </c>
      <c r="N398" t="s">
        <v>81</v>
      </c>
      <c r="O398" t="s">
        <v>106</v>
      </c>
      <c r="P398">
        <v>1</v>
      </c>
      <c r="Q398">
        <v>11.5</v>
      </c>
      <c r="R398">
        <v>0</v>
      </c>
      <c r="S398">
        <v>0</v>
      </c>
      <c r="T398">
        <v>0</v>
      </c>
      <c r="U398">
        <v>1</v>
      </c>
      <c r="V398" t="s">
        <v>2</v>
      </c>
      <c r="W398" t="s">
        <v>6</v>
      </c>
      <c r="X398">
        <v>2</v>
      </c>
      <c r="Y398" t="s">
        <v>91</v>
      </c>
      <c r="Z398">
        <v>0</v>
      </c>
      <c r="AB398">
        <v>0</v>
      </c>
      <c r="AD398">
        <v>68.12</v>
      </c>
      <c r="AE398">
        <v>3.06</v>
      </c>
      <c r="AF398">
        <v>33</v>
      </c>
      <c r="AG398" s="4">
        <v>44622</v>
      </c>
      <c r="AH398">
        <v>10</v>
      </c>
      <c r="AJ398">
        <v>8</v>
      </c>
      <c r="AK398" s="1">
        <v>1</v>
      </c>
      <c r="AL398">
        <v>1</v>
      </c>
      <c r="AN398">
        <v>1</v>
      </c>
      <c r="AO398">
        <v>0</v>
      </c>
      <c r="AP398">
        <v>0</v>
      </c>
      <c r="AQ398">
        <v>0</v>
      </c>
      <c r="AR398">
        <v>3</v>
      </c>
      <c r="AS398">
        <v>0</v>
      </c>
      <c r="AT398">
        <v>0</v>
      </c>
      <c r="AU398">
        <v>0</v>
      </c>
      <c r="AV398">
        <v>0</v>
      </c>
      <c r="AW398">
        <v>0</v>
      </c>
      <c r="AY398">
        <v>0</v>
      </c>
      <c r="BA398">
        <v>0</v>
      </c>
      <c r="BB398">
        <v>0</v>
      </c>
      <c r="BC398">
        <v>0</v>
      </c>
      <c r="BD398">
        <v>0</v>
      </c>
      <c r="BF398">
        <v>0</v>
      </c>
      <c r="BG398" s="2">
        <v>2958465</v>
      </c>
      <c r="BH398">
        <v>0</v>
      </c>
      <c r="BI398">
        <v>0</v>
      </c>
    </row>
    <row r="399" spans="1:61" hidden="1" x14ac:dyDescent="0.25">
      <c r="A399">
        <f t="shared" si="41"/>
        <v>0</v>
      </c>
      <c r="B399">
        <v>135700</v>
      </c>
      <c r="C399" t="s">
        <v>457</v>
      </c>
      <c r="D399">
        <v>20018485</v>
      </c>
      <c r="E399" t="s">
        <v>3</v>
      </c>
      <c r="F399">
        <v>1991</v>
      </c>
      <c r="H399">
        <v>48</v>
      </c>
      <c r="I399">
        <v>150</v>
      </c>
      <c r="J399" s="2">
        <v>44277</v>
      </c>
      <c r="K399" s="2">
        <v>44277</v>
      </c>
      <c r="L399" s="2">
        <v>2958465</v>
      </c>
      <c r="M399" s="2">
        <v>44280</v>
      </c>
      <c r="N399" t="s">
        <v>82</v>
      </c>
      <c r="O399" t="s">
        <v>106</v>
      </c>
      <c r="P399">
        <v>1</v>
      </c>
      <c r="Q399">
        <v>5</v>
      </c>
      <c r="R399">
        <v>0</v>
      </c>
      <c r="S399">
        <v>0</v>
      </c>
      <c r="T399">
        <v>10</v>
      </c>
      <c r="U399">
        <v>4</v>
      </c>
      <c r="V399" t="s">
        <v>2</v>
      </c>
      <c r="W399" t="s">
        <v>6</v>
      </c>
      <c r="X399">
        <v>2</v>
      </c>
      <c r="Y399" t="s">
        <v>91</v>
      </c>
      <c r="Z399">
        <v>0</v>
      </c>
      <c r="AB399">
        <v>0</v>
      </c>
      <c r="AF399">
        <v>14</v>
      </c>
      <c r="AG399" s="4">
        <v>44307</v>
      </c>
      <c r="AH399">
        <v>11</v>
      </c>
      <c r="AJ399">
        <v>6</v>
      </c>
      <c r="AK399" s="1">
        <v>0</v>
      </c>
      <c r="AL399">
        <v>5</v>
      </c>
      <c r="AN399">
        <v>1</v>
      </c>
      <c r="AO399">
        <v>0</v>
      </c>
      <c r="AP399">
        <v>0</v>
      </c>
      <c r="AQ399">
        <v>3</v>
      </c>
      <c r="AR399">
        <v>3</v>
      </c>
      <c r="AS399">
        <v>0</v>
      </c>
      <c r="AT399">
        <v>0</v>
      </c>
      <c r="AU399">
        <v>0</v>
      </c>
      <c r="AV399">
        <v>0</v>
      </c>
      <c r="AW399">
        <v>0</v>
      </c>
      <c r="AY399">
        <v>0</v>
      </c>
      <c r="BA399">
        <v>0</v>
      </c>
      <c r="BB399">
        <v>0</v>
      </c>
      <c r="BC399">
        <v>0</v>
      </c>
      <c r="BD399">
        <v>0</v>
      </c>
      <c r="BF399">
        <v>0</v>
      </c>
      <c r="BG399" s="2">
        <v>2958465</v>
      </c>
      <c r="BH399">
        <v>0</v>
      </c>
      <c r="BI399">
        <v>0</v>
      </c>
    </row>
    <row r="400" spans="1:61" hidden="1" x14ac:dyDescent="0.25">
      <c r="A400">
        <f t="shared" si="41"/>
        <v>0</v>
      </c>
      <c r="B400">
        <v>135791</v>
      </c>
      <c r="C400" t="s">
        <v>458</v>
      </c>
      <c r="D400">
        <v>20019061</v>
      </c>
      <c r="E400" t="s">
        <v>3</v>
      </c>
      <c r="F400">
        <v>1993</v>
      </c>
      <c r="H400">
        <v>48</v>
      </c>
      <c r="I400">
        <v>152</v>
      </c>
      <c r="J400" s="2">
        <v>43946</v>
      </c>
      <c r="K400" s="2">
        <v>43948</v>
      </c>
      <c r="L400" s="2">
        <v>2958465</v>
      </c>
      <c r="M400" s="2">
        <v>43951</v>
      </c>
      <c r="N400" t="s">
        <v>82</v>
      </c>
      <c r="O400" t="s">
        <v>83</v>
      </c>
      <c r="P400">
        <v>1</v>
      </c>
      <c r="Q400">
        <v>10</v>
      </c>
      <c r="R400">
        <v>0</v>
      </c>
      <c r="S400">
        <v>0</v>
      </c>
      <c r="T400">
        <v>0</v>
      </c>
      <c r="U400">
        <v>1</v>
      </c>
      <c r="V400" t="s">
        <v>2</v>
      </c>
      <c r="W400" t="s">
        <v>6</v>
      </c>
      <c r="X400">
        <v>2</v>
      </c>
      <c r="Y400" t="s">
        <v>91</v>
      </c>
      <c r="Z400">
        <v>0</v>
      </c>
      <c r="AB400">
        <v>0</v>
      </c>
      <c r="AF400">
        <v>7</v>
      </c>
      <c r="AG400" s="4">
        <v>43956</v>
      </c>
      <c r="AH400">
        <v>3</v>
      </c>
      <c r="AJ400">
        <v>2</v>
      </c>
      <c r="AK400" s="1">
        <v>0</v>
      </c>
      <c r="AL400">
        <v>1</v>
      </c>
      <c r="AN400">
        <v>1</v>
      </c>
      <c r="AO400">
        <v>0</v>
      </c>
      <c r="AP400">
        <v>0</v>
      </c>
      <c r="AQ400">
        <v>0</v>
      </c>
      <c r="AR400">
        <v>2</v>
      </c>
      <c r="AS400">
        <v>0</v>
      </c>
      <c r="AT400">
        <v>0</v>
      </c>
      <c r="AU400">
        <v>0</v>
      </c>
      <c r="AV400">
        <v>0</v>
      </c>
      <c r="AW400">
        <v>0</v>
      </c>
      <c r="AY400">
        <v>0</v>
      </c>
      <c r="BA400">
        <v>0</v>
      </c>
      <c r="BB400">
        <v>0</v>
      </c>
      <c r="BC400">
        <v>0</v>
      </c>
      <c r="BD400">
        <v>0</v>
      </c>
      <c r="BF400">
        <v>0</v>
      </c>
      <c r="BG400" s="2">
        <v>2958465</v>
      </c>
      <c r="BH400">
        <v>0</v>
      </c>
      <c r="BI400">
        <v>0</v>
      </c>
    </row>
    <row r="401" spans="1:61" hidden="1" x14ac:dyDescent="0.25">
      <c r="A401">
        <f t="shared" si="41"/>
        <v>0</v>
      </c>
      <c r="B401">
        <v>135807</v>
      </c>
      <c r="C401" t="s">
        <v>459</v>
      </c>
      <c r="D401">
        <v>20019116</v>
      </c>
      <c r="E401" t="s">
        <v>3</v>
      </c>
      <c r="F401">
        <v>1993</v>
      </c>
      <c r="H401">
        <v>63</v>
      </c>
      <c r="I401">
        <v>158</v>
      </c>
      <c r="J401" s="2">
        <v>43946</v>
      </c>
      <c r="K401" s="2">
        <v>43948</v>
      </c>
      <c r="L401" s="2">
        <v>2958465</v>
      </c>
      <c r="M401" s="2">
        <v>43951</v>
      </c>
      <c r="N401" t="s">
        <v>81</v>
      </c>
      <c r="O401" t="s">
        <v>106</v>
      </c>
      <c r="P401">
        <v>1</v>
      </c>
      <c r="Q401">
        <v>5</v>
      </c>
      <c r="R401">
        <v>0</v>
      </c>
      <c r="S401">
        <v>0</v>
      </c>
      <c r="T401">
        <v>20</v>
      </c>
      <c r="U401">
        <v>2</v>
      </c>
      <c r="V401" t="s">
        <v>2</v>
      </c>
      <c r="W401" t="s">
        <v>6</v>
      </c>
      <c r="X401">
        <v>2</v>
      </c>
      <c r="Y401" t="s">
        <v>91</v>
      </c>
      <c r="Z401">
        <v>2</v>
      </c>
      <c r="AA401" t="s">
        <v>91</v>
      </c>
      <c r="AB401">
        <v>0</v>
      </c>
      <c r="AF401">
        <v>32</v>
      </c>
      <c r="AG401" s="4">
        <v>43958</v>
      </c>
      <c r="AH401">
        <v>23</v>
      </c>
      <c r="AJ401">
        <v>17</v>
      </c>
      <c r="AK401" s="1">
        <v>3</v>
      </c>
      <c r="AL401">
        <v>7</v>
      </c>
      <c r="AN401">
        <v>3</v>
      </c>
      <c r="AO401">
        <v>0</v>
      </c>
      <c r="AP401">
        <v>0</v>
      </c>
      <c r="AQ401">
        <v>0</v>
      </c>
      <c r="AR401">
        <v>10</v>
      </c>
      <c r="AS401">
        <v>2</v>
      </c>
      <c r="AT401">
        <v>0</v>
      </c>
      <c r="AU401">
        <v>0</v>
      </c>
      <c r="AV401">
        <v>0</v>
      </c>
      <c r="AW401">
        <v>0</v>
      </c>
      <c r="AX401">
        <v>1</v>
      </c>
      <c r="AY401">
        <v>0</v>
      </c>
      <c r="BA401">
        <v>0</v>
      </c>
      <c r="BB401">
        <v>0</v>
      </c>
      <c r="BC401">
        <v>0</v>
      </c>
      <c r="BD401">
        <v>0</v>
      </c>
      <c r="BF401">
        <v>0</v>
      </c>
      <c r="BG401" s="2">
        <v>2958465</v>
      </c>
      <c r="BH401">
        <v>0</v>
      </c>
      <c r="BI401">
        <v>0</v>
      </c>
    </row>
    <row r="402" spans="1:61" hidden="1" x14ac:dyDescent="0.25">
      <c r="A402">
        <f t="shared" si="41"/>
        <v>0</v>
      </c>
      <c r="B402">
        <v>135811</v>
      </c>
      <c r="C402" t="s">
        <v>460</v>
      </c>
      <c r="D402">
        <v>20019151</v>
      </c>
      <c r="E402" t="s">
        <v>3</v>
      </c>
      <c r="F402">
        <v>1991</v>
      </c>
      <c r="H402">
        <v>60</v>
      </c>
      <c r="I402">
        <v>153</v>
      </c>
      <c r="J402" s="2">
        <v>43934</v>
      </c>
      <c r="K402" s="2">
        <v>43937</v>
      </c>
      <c r="L402" s="2">
        <v>2958465</v>
      </c>
      <c r="M402" s="2">
        <v>43940</v>
      </c>
      <c r="N402" t="s">
        <v>81</v>
      </c>
      <c r="O402" t="s">
        <v>83</v>
      </c>
      <c r="P402">
        <v>1</v>
      </c>
      <c r="Q402">
        <v>6.5</v>
      </c>
      <c r="R402">
        <v>0</v>
      </c>
      <c r="S402">
        <v>0</v>
      </c>
      <c r="T402">
        <v>0</v>
      </c>
      <c r="U402">
        <v>1</v>
      </c>
      <c r="V402" t="s">
        <v>2</v>
      </c>
      <c r="W402" t="s">
        <v>6</v>
      </c>
      <c r="X402">
        <v>2</v>
      </c>
      <c r="Y402" t="s">
        <v>91</v>
      </c>
      <c r="Z402">
        <v>0</v>
      </c>
      <c r="AB402">
        <v>0</v>
      </c>
      <c r="AD402">
        <v>44.07</v>
      </c>
      <c r="AE402">
        <v>7.0999999999999994E-2</v>
      </c>
      <c r="AF402">
        <v>14</v>
      </c>
      <c r="AG402" s="4">
        <v>43945</v>
      </c>
      <c r="AH402">
        <v>10</v>
      </c>
      <c r="AJ402">
        <v>4</v>
      </c>
      <c r="AK402" s="1">
        <v>0</v>
      </c>
      <c r="AL402">
        <v>1</v>
      </c>
      <c r="AN402">
        <v>3</v>
      </c>
      <c r="AO402">
        <v>0</v>
      </c>
      <c r="AP402">
        <v>0</v>
      </c>
      <c r="AQ402">
        <v>0</v>
      </c>
      <c r="AR402">
        <v>2</v>
      </c>
      <c r="AS402">
        <v>2</v>
      </c>
      <c r="AT402">
        <v>0</v>
      </c>
      <c r="AU402">
        <v>0</v>
      </c>
      <c r="AV402">
        <v>0</v>
      </c>
      <c r="AW402">
        <v>0</v>
      </c>
      <c r="AX402">
        <v>2</v>
      </c>
      <c r="AY402">
        <v>0</v>
      </c>
      <c r="BA402">
        <v>0</v>
      </c>
      <c r="BB402">
        <v>0</v>
      </c>
      <c r="BC402">
        <v>0</v>
      </c>
      <c r="BD402">
        <v>0</v>
      </c>
      <c r="BF402">
        <v>0</v>
      </c>
      <c r="BG402" s="2">
        <v>2958465</v>
      </c>
      <c r="BH402">
        <v>0</v>
      </c>
      <c r="BI402">
        <v>0</v>
      </c>
    </row>
    <row r="403" spans="1:61" hidden="1" x14ac:dyDescent="0.25">
      <c r="A403">
        <f t="shared" si="41"/>
        <v>0</v>
      </c>
      <c r="B403">
        <v>136138</v>
      </c>
      <c r="C403" t="s">
        <v>462</v>
      </c>
      <c r="D403">
        <v>20020640</v>
      </c>
      <c r="E403" t="s">
        <v>3</v>
      </c>
      <c r="F403">
        <v>1993</v>
      </c>
      <c r="H403">
        <v>55</v>
      </c>
      <c r="I403">
        <v>162</v>
      </c>
      <c r="J403" s="2">
        <v>43979</v>
      </c>
      <c r="K403" s="2">
        <v>43982</v>
      </c>
      <c r="L403" s="2">
        <v>43983</v>
      </c>
      <c r="M403" s="2">
        <v>43985</v>
      </c>
      <c r="N403" t="s">
        <v>82</v>
      </c>
      <c r="O403" t="s">
        <v>83</v>
      </c>
      <c r="P403">
        <v>1</v>
      </c>
      <c r="Q403">
        <v>6</v>
      </c>
      <c r="R403">
        <v>0</v>
      </c>
      <c r="S403">
        <v>0</v>
      </c>
      <c r="T403">
        <v>0</v>
      </c>
      <c r="U403">
        <v>1</v>
      </c>
      <c r="V403" t="s">
        <v>2</v>
      </c>
      <c r="W403" t="s">
        <v>5</v>
      </c>
      <c r="X403">
        <v>2</v>
      </c>
      <c r="Y403" t="s">
        <v>91</v>
      </c>
      <c r="Z403">
        <v>0</v>
      </c>
      <c r="AB403">
        <v>0</v>
      </c>
      <c r="AF403">
        <v>16</v>
      </c>
      <c r="AG403" s="4">
        <v>43990</v>
      </c>
      <c r="AH403">
        <v>5</v>
      </c>
      <c r="AJ403">
        <v>1</v>
      </c>
      <c r="AK403" s="1">
        <v>0</v>
      </c>
      <c r="AL403">
        <v>0</v>
      </c>
      <c r="AN403">
        <v>0</v>
      </c>
      <c r="AO403">
        <v>0</v>
      </c>
      <c r="AP403">
        <v>0</v>
      </c>
      <c r="AQ403">
        <v>0</v>
      </c>
      <c r="AR403">
        <v>2</v>
      </c>
      <c r="AS403">
        <v>0</v>
      </c>
      <c r="AT403">
        <v>0</v>
      </c>
      <c r="AU403">
        <v>0</v>
      </c>
      <c r="AV403">
        <v>0</v>
      </c>
      <c r="AW403">
        <v>0</v>
      </c>
      <c r="AY403">
        <v>0</v>
      </c>
      <c r="BA403">
        <v>0</v>
      </c>
      <c r="BB403">
        <v>0</v>
      </c>
      <c r="BC403">
        <v>0</v>
      </c>
      <c r="BD403">
        <v>0</v>
      </c>
      <c r="BF403">
        <v>0</v>
      </c>
      <c r="BG403" s="2">
        <v>2958465</v>
      </c>
      <c r="BH403">
        <v>0</v>
      </c>
      <c r="BI403">
        <v>0</v>
      </c>
    </row>
    <row r="404" spans="1:61" hidden="1" x14ac:dyDescent="0.25">
      <c r="A404">
        <f t="shared" si="41"/>
        <v>0</v>
      </c>
      <c r="B404">
        <v>136144</v>
      </c>
      <c r="C404" t="s">
        <v>463</v>
      </c>
      <c r="D404">
        <v>20020651</v>
      </c>
      <c r="E404" t="s">
        <v>3</v>
      </c>
      <c r="F404">
        <v>1991</v>
      </c>
      <c r="H404">
        <v>52</v>
      </c>
      <c r="I404">
        <v>158</v>
      </c>
      <c r="J404" s="2">
        <v>44212</v>
      </c>
      <c r="K404" s="2">
        <v>44215</v>
      </c>
      <c r="L404" s="2">
        <v>2958465</v>
      </c>
      <c r="M404" s="2">
        <v>44218</v>
      </c>
      <c r="N404" t="s">
        <v>82</v>
      </c>
      <c r="O404" t="s">
        <v>83</v>
      </c>
      <c r="P404">
        <v>1</v>
      </c>
      <c r="R404">
        <v>0</v>
      </c>
      <c r="S404">
        <v>0</v>
      </c>
      <c r="T404">
        <v>0</v>
      </c>
      <c r="U404">
        <v>2</v>
      </c>
      <c r="V404" t="s">
        <v>2</v>
      </c>
      <c r="W404" t="s">
        <v>6</v>
      </c>
      <c r="X404">
        <v>2</v>
      </c>
      <c r="Y404" t="s">
        <v>91</v>
      </c>
      <c r="Z404">
        <v>0</v>
      </c>
      <c r="AB404">
        <v>0</v>
      </c>
      <c r="AF404">
        <v>12</v>
      </c>
      <c r="AG404" s="4">
        <v>44223</v>
      </c>
      <c r="AH404">
        <v>7</v>
      </c>
      <c r="AJ404">
        <v>6</v>
      </c>
      <c r="AK404" s="1">
        <v>1</v>
      </c>
      <c r="AL404">
        <v>1</v>
      </c>
      <c r="AN404">
        <v>1</v>
      </c>
      <c r="AO404">
        <v>0</v>
      </c>
      <c r="AP404">
        <v>0</v>
      </c>
      <c r="AQ404">
        <v>0</v>
      </c>
      <c r="AR404">
        <v>3</v>
      </c>
      <c r="AS404">
        <v>0</v>
      </c>
      <c r="AT404">
        <v>0</v>
      </c>
      <c r="AU404">
        <v>0</v>
      </c>
      <c r="AV404">
        <v>0</v>
      </c>
      <c r="AW404">
        <v>0</v>
      </c>
      <c r="AY404">
        <v>0</v>
      </c>
      <c r="BA404">
        <v>0</v>
      </c>
      <c r="BB404">
        <v>0</v>
      </c>
      <c r="BC404">
        <v>0</v>
      </c>
      <c r="BD404">
        <v>0</v>
      </c>
      <c r="BF404">
        <v>0</v>
      </c>
      <c r="BG404" s="2">
        <v>2958465</v>
      </c>
      <c r="BH404">
        <v>0</v>
      </c>
      <c r="BI404">
        <v>0</v>
      </c>
    </row>
    <row r="405" spans="1:61" hidden="1" x14ac:dyDescent="0.25">
      <c r="A405">
        <f t="shared" si="41"/>
        <v>0</v>
      </c>
      <c r="B405">
        <v>136302</v>
      </c>
      <c r="C405" t="s">
        <v>464</v>
      </c>
      <c r="D405">
        <v>20021133</v>
      </c>
      <c r="E405" t="s">
        <v>3</v>
      </c>
      <c r="F405">
        <v>1992</v>
      </c>
      <c r="H405">
        <v>80</v>
      </c>
      <c r="I405">
        <v>164</v>
      </c>
      <c r="J405" s="2">
        <v>44293</v>
      </c>
      <c r="K405" s="2">
        <v>44297</v>
      </c>
      <c r="L405" s="2">
        <v>2958465</v>
      </c>
      <c r="M405" s="2">
        <v>44300</v>
      </c>
      <c r="N405" t="s">
        <v>82</v>
      </c>
      <c r="O405" t="s">
        <v>83</v>
      </c>
      <c r="P405">
        <v>1</v>
      </c>
      <c r="Q405">
        <v>5</v>
      </c>
      <c r="R405">
        <v>0</v>
      </c>
      <c r="S405">
        <v>0</v>
      </c>
      <c r="T405">
        <v>0</v>
      </c>
      <c r="U405">
        <v>2</v>
      </c>
      <c r="V405" t="s">
        <v>2</v>
      </c>
      <c r="W405" t="s">
        <v>5</v>
      </c>
      <c r="X405">
        <v>2</v>
      </c>
      <c r="Y405" t="s">
        <v>91</v>
      </c>
      <c r="Z405">
        <v>1</v>
      </c>
      <c r="AA405" t="s">
        <v>98</v>
      </c>
      <c r="AB405">
        <v>0</v>
      </c>
      <c r="AD405">
        <v>27.07</v>
      </c>
      <c r="AE405">
        <v>0.05</v>
      </c>
      <c r="AF405">
        <v>13</v>
      </c>
      <c r="AG405" s="4">
        <v>44307</v>
      </c>
      <c r="AH405">
        <v>10</v>
      </c>
      <c r="AJ405">
        <v>9</v>
      </c>
      <c r="AK405" s="1">
        <v>0</v>
      </c>
      <c r="AL405">
        <v>3</v>
      </c>
      <c r="AN405">
        <v>2</v>
      </c>
      <c r="AO405">
        <v>0</v>
      </c>
      <c r="AP405">
        <v>0</v>
      </c>
      <c r="AQ405">
        <v>2</v>
      </c>
      <c r="AR405">
        <v>2</v>
      </c>
      <c r="AS405">
        <v>0</v>
      </c>
      <c r="AT405">
        <v>0</v>
      </c>
      <c r="AU405">
        <v>0</v>
      </c>
      <c r="AV405">
        <v>0</v>
      </c>
      <c r="AW405">
        <v>0</v>
      </c>
      <c r="AY405">
        <v>0</v>
      </c>
      <c r="BA405">
        <v>0</v>
      </c>
      <c r="BB405">
        <v>0</v>
      </c>
      <c r="BC405">
        <v>0</v>
      </c>
      <c r="BD405">
        <v>0</v>
      </c>
      <c r="BF405">
        <v>0</v>
      </c>
      <c r="BG405" s="2">
        <v>2958465</v>
      </c>
      <c r="BH405">
        <v>0</v>
      </c>
      <c r="BI405">
        <v>0</v>
      </c>
    </row>
    <row r="406" spans="1:61" hidden="1" x14ac:dyDescent="0.25">
      <c r="A406">
        <f t="shared" si="41"/>
        <v>0</v>
      </c>
      <c r="B406">
        <v>136540</v>
      </c>
      <c r="C406" t="s">
        <v>465</v>
      </c>
      <c r="D406">
        <v>20021882</v>
      </c>
      <c r="E406" t="s">
        <v>3</v>
      </c>
      <c r="F406">
        <v>1982</v>
      </c>
      <c r="H406">
        <v>62</v>
      </c>
      <c r="I406">
        <v>162</v>
      </c>
      <c r="J406" s="2">
        <v>44096</v>
      </c>
      <c r="K406" s="2">
        <v>44097</v>
      </c>
      <c r="L406" s="2">
        <v>44098</v>
      </c>
      <c r="M406" s="2">
        <v>44100</v>
      </c>
      <c r="N406" t="s">
        <v>82</v>
      </c>
      <c r="O406" t="s">
        <v>129</v>
      </c>
      <c r="P406">
        <v>4</v>
      </c>
      <c r="Q406">
        <v>5</v>
      </c>
      <c r="R406">
        <v>0</v>
      </c>
      <c r="S406">
        <v>0</v>
      </c>
      <c r="T406">
        <v>0</v>
      </c>
      <c r="U406">
        <v>2</v>
      </c>
      <c r="V406" t="s">
        <v>2</v>
      </c>
      <c r="W406" t="s">
        <v>6</v>
      </c>
      <c r="X406">
        <v>2</v>
      </c>
      <c r="Y406" t="s">
        <v>91</v>
      </c>
      <c r="Z406">
        <v>0</v>
      </c>
      <c r="AB406">
        <v>0</v>
      </c>
      <c r="AF406">
        <v>35</v>
      </c>
      <c r="AG406" s="4">
        <v>44108</v>
      </c>
      <c r="AH406">
        <v>12</v>
      </c>
      <c r="AJ406">
        <v>4</v>
      </c>
      <c r="AK406" s="1">
        <v>0</v>
      </c>
      <c r="AL406">
        <v>1</v>
      </c>
      <c r="AN406">
        <v>3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Y406">
        <v>0</v>
      </c>
      <c r="BA406">
        <v>0</v>
      </c>
      <c r="BB406">
        <v>0</v>
      </c>
      <c r="BC406">
        <v>0</v>
      </c>
      <c r="BD406">
        <v>0</v>
      </c>
      <c r="BF406">
        <v>0</v>
      </c>
      <c r="BG406" s="2">
        <v>2958465</v>
      </c>
      <c r="BH406">
        <v>0</v>
      </c>
      <c r="BI406">
        <v>0</v>
      </c>
    </row>
    <row r="407" spans="1:61" hidden="1" x14ac:dyDescent="0.25">
      <c r="A407">
        <f t="shared" si="41"/>
        <v>0</v>
      </c>
      <c r="B407">
        <v>136798</v>
      </c>
      <c r="C407" t="s">
        <v>466</v>
      </c>
      <c r="D407">
        <v>20022563</v>
      </c>
      <c r="E407" t="s">
        <v>3</v>
      </c>
      <c r="F407">
        <v>1989</v>
      </c>
      <c r="H407">
        <v>61</v>
      </c>
      <c r="I407">
        <v>155</v>
      </c>
      <c r="J407" s="2">
        <v>43971</v>
      </c>
      <c r="K407" s="2">
        <v>43972</v>
      </c>
      <c r="L407" s="2">
        <v>2958465</v>
      </c>
      <c r="M407" s="2">
        <v>43975</v>
      </c>
      <c r="N407" t="s">
        <v>82</v>
      </c>
      <c r="O407" t="s">
        <v>83</v>
      </c>
      <c r="P407">
        <v>1</v>
      </c>
      <c r="Q407">
        <v>5</v>
      </c>
      <c r="R407">
        <v>0</v>
      </c>
      <c r="S407">
        <v>0</v>
      </c>
      <c r="T407">
        <v>0</v>
      </c>
      <c r="U407">
        <v>4</v>
      </c>
      <c r="V407" t="s">
        <v>2</v>
      </c>
      <c r="W407" t="s">
        <v>6</v>
      </c>
      <c r="X407">
        <v>2</v>
      </c>
      <c r="Y407" t="s">
        <v>91</v>
      </c>
      <c r="Z407">
        <v>0</v>
      </c>
      <c r="AB407">
        <v>0</v>
      </c>
      <c r="AF407">
        <v>6</v>
      </c>
      <c r="AG407" s="4">
        <v>44117</v>
      </c>
      <c r="AH407">
        <v>4</v>
      </c>
      <c r="AJ407">
        <v>3</v>
      </c>
      <c r="AK407" s="1">
        <v>0</v>
      </c>
      <c r="AL407">
        <v>1</v>
      </c>
      <c r="AN407">
        <v>1</v>
      </c>
      <c r="AO407">
        <v>0</v>
      </c>
      <c r="AP407">
        <v>0</v>
      </c>
      <c r="AQ407">
        <v>0</v>
      </c>
      <c r="AR407">
        <v>2</v>
      </c>
      <c r="AS407">
        <v>0</v>
      </c>
      <c r="AT407">
        <v>0</v>
      </c>
      <c r="AU407">
        <v>0</v>
      </c>
      <c r="AV407">
        <v>0</v>
      </c>
      <c r="AW407">
        <v>0</v>
      </c>
      <c r="AY407">
        <v>0</v>
      </c>
      <c r="BA407">
        <v>0</v>
      </c>
      <c r="BB407">
        <v>0</v>
      </c>
      <c r="BC407">
        <v>0</v>
      </c>
      <c r="BD407">
        <v>0</v>
      </c>
      <c r="BF407">
        <v>0</v>
      </c>
      <c r="BG407" s="2">
        <v>2958465</v>
      </c>
      <c r="BH407">
        <v>0</v>
      </c>
      <c r="BI407">
        <v>0</v>
      </c>
    </row>
    <row r="408" spans="1:61" hidden="1" x14ac:dyDescent="0.25">
      <c r="A408">
        <f t="shared" si="41"/>
        <v>0</v>
      </c>
      <c r="B408">
        <v>136948</v>
      </c>
      <c r="C408" t="s">
        <v>467</v>
      </c>
      <c r="D408">
        <v>20022922</v>
      </c>
      <c r="E408" t="s">
        <v>3</v>
      </c>
      <c r="F408">
        <v>1992</v>
      </c>
      <c r="H408">
        <v>58</v>
      </c>
      <c r="I408">
        <v>159</v>
      </c>
      <c r="J408" s="2">
        <v>43976</v>
      </c>
      <c r="K408" s="2">
        <v>43978</v>
      </c>
      <c r="L408" s="2">
        <v>43978</v>
      </c>
      <c r="M408" s="2">
        <v>43981</v>
      </c>
      <c r="N408" t="s">
        <v>81</v>
      </c>
      <c r="O408" t="s">
        <v>106</v>
      </c>
      <c r="P408">
        <v>1</v>
      </c>
      <c r="Q408">
        <v>5.5</v>
      </c>
      <c r="R408">
        <v>0</v>
      </c>
      <c r="S408">
        <v>0</v>
      </c>
      <c r="T408">
        <v>10</v>
      </c>
      <c r="U408">
        <v>4</v>
      </c>
      <c r="V408" t="s">
        <v>2</v>
      </c>
      <c r="W408" t="s">
        <v>6</v>
      </c>
      <c r="X408">
        <v>2</v>
      </c>
      <c r="Y408" t="s">
        <v>91</v>
      </c>
      <c r="Z408">
        <v>0</v>
      </c>
      <c r="AB408">
        <v>0</v>
      </c>
      <c r="AD408">
        <v>41.54</v>
      </c>
      <c r="AE408">
        <v>0.17799999999999999</v>
      </c>
      <c r="AF408">
        <v>26</v>
      </c>
      <c r="AG408" s="4">
        <v>43988</v>
      </c>
      <c r="AH408">
        <v>18</v>
      </c>
      <c r="AJ408">
        <v>10</v>
      </c>
      <c r="AK408" s="1">
        <v>1</v>
      </c>
      <c r="AL408">
        <v>4</v>
      </c>
      <c r="AN408">
        <v>3</v>
      </c>
      <c r="AO408">
        <v>1</v>
      </c>
      <c r="AP408">
        <v>1</v>
      </c>
      <c r="AQ408">
        <v>3</v>
      </c>
      <c r="AR408">
        <v>4</v>
      </c>
      <c r="AS408">
        <v>0</v>
      </c>
      <c r="AT408">
        <v>0</v>
      </c>
      <c r="AU408">
        <v>0</v>
      </c>
      <c r="AV408">
        <v>0</v>
      </c>
      <c r="AW408">
        <v>0</v>
      </c>
      <c r="AY408">
        <v>0</v>
      </c>
      <c r="BA408">
        <v>0</v>
      </c>
      <c r="BB408">
        <v>0</v>
      </c>
      <c r="BC408">
        <v>0</v>
      </c>
      <c r="BD408">
        <v>0</v>
      </c>
      <c r="BF408">
        <v>0</v>
      </c>
      <c r="BG408" s="2">
        <v>2958465</v>
      </c>
      <c r="BH408">
        <v>0</v>
      </c>
      <c r="BI408">
        <v>0</v>
      </c>
    </row>
    <row r="409" spans="1:61" hidden="1" x14ac:dyDescent="0.25">
      <c r="A409">
        <f t="shared" si="41"/>
        <v>0</v>
      </c>
      <c r="B409">
        <v>137015</v>
      </c>
      <c r="C409" t="s">
        <v>468</v>
      </c>
      <c r="D409">
        <v>20023098</v>
      </c>
      <c r="E409" t="s">
        <v>3</v>
      </c>
      <c r="F409">
        <v>1988</v>
      </c>
      <c r="H409">
        <v>52</v>
      </c>
      <c r="I409">
        <v>150</v>
      </c>
      <c r="J409" s="2">
        <v>43973</v>
      </c>
      <c r="K409" s="2">
        <v>43975</v>
      </c>
      <c r="L409" s="2">
        <v>2958465</v>
      </c>
      <c r="M409" s="2">
        <v>43978</v>
      </c>
      <c r="N409" t="s">
        <v>82</v>
      </c>
      <c r="O409" t="s">
        <v>83</v>
      </c>
      <c r="P409">
        <v>1</v>
      </c>
      <c r="Q409">
        <v>5</v>
      </c>
      <c r="R409">
        <v>0</v>
      </c>
      <c r="S409">
        <v>0</v>
      </c>
      <c r="T409">
        <v>0</v>
      </c>
      <c r="U409">
        <v>2</v>
      </c>
      <c r="V409" t="s">
        <v>2</v>
      </c>
      <c r="W409" t="s">
        <v>6</v>
      </c>
      <c r="X409">
        <v>2</v>
      </c>
      <c r="Y409" t="s">
        <v>91</v>
      </c>
      <c r="Z409">
        <v>0</v>
      </c>
      <c r="AB409">
        <v>0</v>
      </c>
      <c r="AF409">
        <v>16</v>
      </c>
      <c r="AG409" s="4">
        <v>43983</v>
      </c>
      <c r="AH409">
        <v>16</v>
      </c>
      <c r="AJ409">
        <v>11</v>
      </c>
      <c r="AK409" s="1">
        <v>0</v>
      </c>
      <c r="AL409">
        <v>5</v>
      </c>
      <c r="AN409">
        <v>4</v>
      </c>
      <c r="AO409">
        <v>0</v>
      </c>
      <c r="AP409">
        <v>0</v>
      </c>
      <c r="AQ409">
        <v>0</v>
      </c>
      <c r="AR409">
        <v>6</v>
      </c>
      <c r="AS409">
        <v>0</v>
      </c>
      <c r="AT409">
        <v>0</v>
      </c>
      <c r="AU409">
        <v>0</v>
      </c>
      <c r="AV409">
        <v>0</v>
      </c>
      <c r="AW409">
        <v>0</v>
      </c>
      <c r="AY409">
        <v>0</v>
      </c>
      <c r="BA409">
        <v>0</v>
      </c>
      <c r="BB409">
        <v>0</v>
      </c>
      <c r="BC409">
        <v>0</v>
      </c>
      <c r="BD409">
        <v>0</v>
      </c>
      <c r="BF409">
        <v>0</v>
      </c>
      <c r="BG409" s="2">
        <v>2958465</v>
      </c>
      <c r="BH409">
        <v>0</v>
      </c>
      <c r="BI409">
        <v>0</v>
      </c>
    </row>
    <row r="410" spans="1:61" hidden="1" x14ac:dyDescent="0.25">
      <c r="A410">
        <f t="shared" si="41"/>
        <v>0</v>
      </c>
      <c r="B410">
        <v>137121</v>
      </c>
      <c r="C410" t="s">
        <v>469</v>
      </c>
      <c r="D410">
        <v>20023427</v>
      </c>
      <c r="E410" t="s">
        <v>3</v>
      </c>
      <c r="F410">
        <v>1994</v>
      </c>
      <c r="H410">
        <v>59</v>
      </c>
      <c r="I410">
        <v>159</v>
      </c>
      <c r="J410" s="2">
        <v>43975</v>
      </c>
      <c r="K410" s="2">
        <v>43978</v>
      </c>
      <c r="L410" s="2">
        <v>43978</v>
      </c>
      <c r="M410" s="2">
        <v>43981</v>
      </c>
      <c r="N410" t="s">
        <v>82</v>
      </c>
      <c r="O410" t="s">
        <v>83</v>
      </c>
      <c r="P410">
        <v>1</v>
      </c>
      <c r="Q410">
        <v>4</v>
      </c>
      <c r="R410">
        <v>0</v>
      </c>
      <c r="S410">
        <v>0</v>
      </c>
      <c r="T410">
        <v>10</v>
      </c>
      <c r="U410">
        <v>3</v>
      </c>
      <c r="V410" t="s">
        <v>2</v>
      </c>
      <c r="W410" t="s">
        <v>6</v>
      </c>
      <c r="X410">
        <v>2</v>
      </c>
      <c r="Y410" t="s">
        <v>91</v>
      </c>
      <c r="Z410">
        <v>0</v>
      </c>
      <c r="AB410">
        <v>0</v>
      </c>
      <c r="AF410">
        <v>23</v>
      </c>
      <c r="AG410" s="4">
        <v>43986</v>
      </c>
      <c r="AH410">
        <v>14</v>
      </c>
      <c r="AJ410">
        <v>11</v>
      </c>
      <c r="AK410" s="1">
        <v>0</v>
      </c>
      <c r="AL410">
        <v>4</v>
      </c>
      <c r="AN410">
        <v>3</v>
      </c>
      <c r="AO410">
        <v>0</v>
      </c>
      <c r="AP410">
        <v>0</v>
      </c>
      <c r="AQ410">
        <v>0</v>
      </c>
      <c r="AR410">
        <v>6</v>
      </c>
      <c r="AS410">
        <v>0</v>
      </c>
      <c r="AT410">
        <v>0</v>
      </c>
      <c r="AU410">
        <v>0</v>
      </c>
      <c r="AV410">
        <v>0</v>
      </c>
      <c r="AW410">
        <v>0</v>
      </c>
      <c r="AY410">
        <v>0</v>
      </c>
      <c r="BA410">
        <v>0</v>
      </c>
      <c r="BB410">
        <v>0</v>
      </c>
      <c r="BC410">
        <v>0</v>
      </c>
      <c r="BD410">
        <v>0</v>
      </c>
      <c r="BF410">
        <v>0</v>
      </c>
      <c r="BG410" s="2">
        <v>2958465</v>
      </c>
      <c r="BH410">
        <v>0</v>
      </c>
      <c r="BI410">
        <v>0</v>
      </c>
    </row>
    <row r="411" spans="1:61" hidden="1" x14ac:dyDescent="0.25">
      <c r="A411">
        <f t="shared" si="41"/>
        <v>0</v>
      </c>
      <c r="B411">
        <v>137339</v>
      </c>
      <c r="C411" t="s">
        <v>470</v>
      </c>
      <c r="D411">
        <v>20400954</v>
      </c>
      <c r="E411" t="s">
        <v>3</v>
      </c>
      <c r="F411">
        <v>1991</v>
      </c>
      <c r="H411">
        <v>51</v>
      </c>
      <c r="I411">
        <v>165</v>
      </c>
      <c r="J411" s="2">
        <v>44138</v>
      </c>
      <c r="K411" s="2">
        <v>44140</v>
      </c>
      <c r="L411" s="2">
        <v>44140</v>
      </c>
      <c r="M411" s="2">
        <v>44143</v>
      </c>
      <c r="N411" t="s">
        <v>82</v>
      </c>
      <c r="O411" t="s">
        <v>83</v>
      </c>
      <c r="P411">
        <v>1</v>
      </c>
      <c r="Q411">
        <v>6</v>
      </c>
      <c r="R411">
        <v>0</v>
      </c>
      <c r="S411">
        <v>0</v>
      </c>
      <c r="T411">
        <v>20</v>
      </c>
      <c r="U411">
        <v>8</v>
      </c>
      <c r="V411" t="s">
        <v>8</v>
      </c>
      <c r="W411" t="s">
        <v>6</v>
      </c>
      <c r="X411">
        <v>2</v>
      </c>
      <c r="Y411" t="s">
        <v>91</v>
      </c>
      <c r="Z411">
        <v>0</v>
      </c>
      <c r="AB411">
        <v>0</v>
      </c>
      <c r="AD411">
        <v>93.8</v>
      </c>
      <c r="AE411">
        <v>0.97199999999999998</v>
      </c>
      <c r="AF411">
        <v>15</v>
      </c>
      <c r="AG411" s="4">
        <v>44148</v>
      </c>
      <c r="AH411">
        <v>11</v>
      </c>
      <c r="AJ411">
        <v>9</v>
      </c>
      <c r="AK411" s="1">
        <v>0</v>
      </c>
      <c r="AL411">
        <v>3</v>
      </c>
      <c r="AN411">
        <v>4</v>
      </c>
      <c r="AO411">
        <v>0</v>
      </c>
      <c r="AP411">
        <v>0</v>
      </c>
      <c r="AQ411">
        <v>0</v>
      </c>
      <c r="AR411">
        <v>6</v>
      </c>
      <c r="AS411">
        <v>0</v>
      </c>
      <c r="AT411">
        <v>0</v>
      </c>
      <c r="AU411">
        <v>0</v>
      </c>
      <c r="AV411">
        <v>0</v>
      </c>
      <c r="AW411">
        <v>0</v>
      </c>
      <c r="AY411">
        <v>0</v>
      </c>
      <c r="BA411">
        <v>0</v>
      </c>
      <c r="BB411">
        <v>0</v>
      </c>
      <c r="BC411">
        <v>0</v>
      </c>
      <c r="BD411">
        <v>0</v>
      </c>
      <c r="BF411">
        <v>0</v>
      </c>
      <c r="BG411" s="2">
        <v>2958465</v>
      </c>
      <c r="BH411">
        <v>0</v>
      </c>
      <c r="BI411">
        <v>0</v>
      </c>
    </row>
    <row r="412" spans="1:61" hidden="1" x14ac:dyDescent="0.25">
      <c r="A412">
        <f t="shared" si="41"/>
        <v>0</v>
      </c>
      <c r="B412">
        <v>137347</v>
      </c>
      <c r="C412" t="s">
        <v>471</v>
      </c>
      <c r="D412">
        <v>20023943</v>
      </c>
      <c r="E412" t="s">
        <v>3</v>
      </c>
      <c r="F412">
        <v>1984</v>
      </c>
      <c r="H412">
        <v>45</v>
      </c>
      <c r="I412">
        <v>147</v>
      </c>
      <c r="J412" s="2">
        <v>44017</v>
      </c>
      <c r="K412" s="2">
        <v>44020</v>
      </c>
      <c r="L412" s="2">
        <v>2958465</v>
      </c>
      <c r="M412" s="2">
        <v>44023</v>
      </c>
      <c r="N412" t="s">
        <v>82</v>
      </c>
      <c r="O412" t="s">
        <v>83</v>
      </c>
      <c r="P412">
        <v>1</v>
      </c>
      <c r="Q412">
        <v>5.5</v>
      </c>
      <c r="R412">
        <v>0</v>
      </c>
      <c r="S412">
        <v>0</v>
      </c>
      <c r="T412">
        <v>1101</v>
      </c>
      <c r="U412">
        <v>6</v>
      </c>
      <c r="V412" t="s">
        <v>2</v>
      </c>
      <c r="W412" t="s">
        <v>6</v>
      </c>
      <c r="X412">
        <v>2</v>
      </c>
      <c r="Y412" t="s">
        <v>91</v>
      </c>
      <c r="Z412">
        <v>0</v>
      </c>
      <c r="AB412">
        <v>0</v>
      </c>
      <c r="AF412">
        <v>5</v>
      </c>
      <c r="AG412" s="4">
        <v>44028</v>
      </c>
      <c r="AH412">
        <v>3</v>
      </c>
      <c r="AJ412">
        <v>2</v>
      </c>
      <c r="AK412" s="1">
        <v>0</v>
      </c>
      <c r="AL412">
        <v>0</v>
      </c>
      <c r="AN412">
        <v>1</v>
      </c>
      <c r="AO412">
        <v>0</v>
      </c>
      <c r="AP412">
        <v>0</v>
      </c>
      <c r="AQ412">
        <v>0</v>
      </c>
      <c r="AR412">
        <v>1</v>
      </c>
      <c r="AS412">
        <v>0</v>
      </c>
      <c r="AT412">
        <v>0</v>
      </c>
      <c r="AU412">
        <v>0</v>
      </c>
      <c r="AV412">
        <v>0</v>
      </c>
      <c r="AW412">
        <v>0</v>
      </c>
      <c r="AY412">
        <v>0</v>
      </c>
      <c r="BA412">
        <v>0</v>
      </c>
      <c r="BB412">
        <v>0</v>
      </c>
      <c r="BC412">
        <v>0</v>
      </c>
      <c r="BD412">
        <v>0</v>
      </c>
      <c r="BF412">
        <v>0</v>
      </c>
      <c r="BG412" s="2">
        <v>2958465</v>
      </c>
      <c r="BH412">
        <v>0</v>
      </c>
      <c r="BI412">
        <v>0</v>
      </c>
    </row>
    <row r="413" spans="1:61" hidden="1" x14ac:dyDescent="0.25">
      <c r="A413">
        <f t="shared" si="41"/>
        <v>0</v>
      </c>
      <c r="B413">
        <v>137727</v>
      </c>
      <c r="C413" t="s">
        <v>472</v>
      </c>
      <c r="D413">
        <v>20024711</v>
      </c>
      <c r="E413" t="s">
        <v>3</v>
      </c>
      <c r="F413">
        <v>1989</v>
      </c>
      <c r="H413">
        <v>54</v>
      </c>
      <c r="I413">
        <v>160</v>
      </c>
      <c r="J413" s="2">
        <v>44066</v>
      </c>
      <c r="K413" s="2">
        <v>44069</v>
      </c>
      <c r="L413" s="2">
        <v>44069</v>
      </c>
      <c r="M413" s="2">
        <v>44072</v>
      </c>
      <c r="N413" t="s">
        <v>82</v>
      </c>
      <c r="O413" t="s">
        <v>83</v>
      </c>
      <c r="P413">
        <v>1</v>
      </c>
      <c r="Q413">
        <v>8</v>
      </c>
      <c r="R413">
        <v>0</v>
      </c>
      <c r="S413">
        <v>0</v>
      </c>
      <c r="T413">
        <v>0</v>
      </c>
      <c r="U413">
        <v>1</v>
      </c>
      <c r="V413" t="s">
        <v>8</v>
      </c>
      <c r="W413" t="s">
        <v>6</v>
      </c>
      <c r="X413">
        <v>2</v>
      </c>
      <c r="Y413" t="s">
        <v>91</v>
      </c>
      <c r="Z413">
        <v>0</v>
      </c>
      <c r="AB413">
        <v>0</v>
      </c>
      <c r="AF413">
        <v>22</v>
      </c>
      <c r="AG413" s="4">
        <v>44077</v>
      </c>
      <c r="AH413">
        <v>17</v>
      </c>
      <c r="AJ413">
        <v>15</v>
      </c>
      <c r="AK413" s="1">
        <v>1</v>
      </c>
      <c r="AL413">
        <v>3</v>
      </c>
      <c r="AN413">
        <v>5</v>
      </c>
      <c r="AO413">
        <v>0</v>
      </c>
      <c r="AP413">
        <v>0</v>
      </c>
      <c r="AQ413">
        <v>0</v>
      </c>
      <c r="AR413">
        <v>6</v>
      </c>
      <c r="AS413">
        <v>0</v>
      </c>
      <c r="AT413">
        <v>0</v>
      </c>
      <c r="AU413">
        <v>0</v>
      </c>
      <c r="AV413">
        <v>0</v>
      </c>
      <c r="AW413">
        <v>0</v>
      </c>
      <c r="AY413">
        <v>0</v>
      </c>
      <c r="BA413">
        <v>0</v>
      </c>
      <c r="BB413">
        <v>0</v>
      </c>
      <c r="BC413">
        <v>0</v>
      </c>
      <c r="BD413">
        <v>0</v>
      </c>
      <c r="BF413">
        <v>0</v>
      </c>
      <c r="BG413" s="2">
        <v>2958465</v>
      </c>
      <c r="BH413">
        <v>0</v>
      </c>
      <c r="BI413">
        <v>0</v>
      </c>
    </row>
    <row r="414" spans="1:61" hidden="1" x14ac:dyDescent="0.25">
      <c r="A414">
        <f t="shared" si="41"/>
        <v>0</v>
      </c>
      <c r="B414">
        <v>137931</v>
      </c>
      <c r="C414" t="s">
        <v>474</v>
      </c>
      <c r="D414">
        <v>20025240</v>
      </c>
      <c r="E414" t="s">
        <v>3</v>
      </c>
      <c r="F414">
        <v>1989</v>
      </c>
      <c r="H414">
        <v>48</v>
      </c>
      <c r="I414">
        <v>158</v>
      </c>
      <c r="J414" s="2">
        <v>44037</v>
      </c>
      <c r="K414" s="2">
        <v>44041</v>
      </c>
      <c r="L414" s="2">
        <v>2958465</v>
      </c>
      <c r="M414" s="2">
        <v>44044</v>
      </c>
      <c r="N414" t="s">
        <v>82</v>
      </c>
      <c r="O414" t="s">
        <v>83</v>
      </c>
      <c r="P414">
        <v>1</v>
      </c>
      <c r="Q414">
        <v>6</v>
      </c>
      <c r="R414">
        <v>0</v>
      </c>
      <c r="S414">
        <v>0</v>
      </c>
      <c r="T414">
        <v>0</v>
      </c>
      <c r="U414">
        <v>5</v>
      </c>
      <c r="V414" t="s">
        <v>2</v>
      </c>
      <c r="W414" t="s">
        <v>11</v>
      </c>
      <c r="X414">
        <v>2</v>
      </c>
      <c r="Y414" t="s">
        <v>91</v>
      </c>
      <c r="Z414">
        <v>0</v>
      </c>
      <c r="AB414">
        <v>0</v>
      </c>
      <c r="AF414">
        <v>22</v>
      </c>
      <c r="AG414" s="4">
        <v>44052</v>
      </c>
      <c r="AH414">
        <v>14</v>
      </c>
      <c r="AJ414">
        <v>10</v>
      </c>
      <c r="AK414" s="1">
        <v>1</v>
      </c>
      <c r="AL414">
        <v>8</v>
      </c>
      <c r="AN414">
        <v>1</v>
      </c>
      <c r="AO414">
        <v>0</v>
      </c>
      <c r="AP414">
        <v>0</v>
      </c>
      <c r="AQ414">
        <v>0</v>
      </c>
      <c r="AR414">
        <v>2</v>
      </c>
      <c r="AS414">
        <v>0</v>
      </c>
      <c r="AT414">
        <v>0</v>
      </c>
      <c r="AU414">
        <v>0</v>
      </c>
      <c r="AV414">
        <v>0</v>
      </c>
      <c r="AW414">
        <v>0</v>
      </c>
      <c r="AY414">
        <v>0</v>
      </c>
      <c r="BA414">
        <v>0</v>
      </c>
      <c r="BB414">
        <v>0</v>
      </c>
      <c r="BC414">
        <v>0</v>
      </c>
      <c r="BD414">
        <v>0</v>
      </c>
      <c r="BF414">
        <v>0</v>
      </c>
      <c r="BG414" s="2">
        <v>2958465</v>
      </c>
      <c r="BH414">
        <v>0</v>
      </c>
      <c r="BI414">
        <v>0</v>
      </c>
    </row>
    <row r="415" spans="1:61" hidden="1" x14ac:dyDescent="0.25">
      <c r="A415">
        <f t="shared" si="41"/>
        <v>0</v>
      </c>
      <c r="B415">
        <v>137933</v>
      </c>
      <c r="C415" t="s">
        <v>475</v>
      </c>
      <c r="D415">
        <v>20025289</v>
      </c>
      <c r="E415" t="s">
        <v>3</v>
      </c>
      <c r="F415">
        <v>1988</v>
      </c>
      <c r="H415">
        <v>55</v>
      </c>
      <c r="I415">
        <v>152</v>
      </c>
      <c r="J415" s="2">
        <v>43980</v>
      </c>
      <c r="K415" s="2">
        <v>43982</v>
      </c>
      <c r="L415" s="2">
        <v>43982</v>
      </c>
      <c r="M415" s="2">
        <v>43985</v>
      </c>
      <c r="N415" t="s">
        <v>82</v>
      </c>
      <c r="O415" t="s">
        <v>83</v>
      </c>
      <c r="P415">
        <v>2</v>
      </c>
      <c r="Q415">
        <v>5.5</v>
      </c>
      <c r="R415">
        <v>0</v>
      </c>
      <c r="S415">
        <v>0</v>
      </c>
      <c r="T415">
        <v>10</v>
      </c>
      <c r="U415">
        <v>7</v>
      </c>
      <c r="V415" t="s">
        <v>2</v>
      </c>
      <c r="W415" t="s">
        <v>6</v>
      </c>
      <c r="X415">
        <v>2</v>
      </c>
      <c r="Y415" t="s">
        <v>91</v>
      </c>
      <c r="Z415">
        <v>0</v>
      </c>
      <c r="AB415">
        <v>0</v>
      </c>
      <c r="AF415">
        <v>13</v>
      </c>
      <c r="AG415" s="4">
        <v>43990</v>
      </c>
      <c r="AH415">
        <v>8</v>
      </c>
      <c r="AJ415">
        <v>4</v>
      </c>
      <c r="AK415" s="1">
        <v>0</v>
      </c>
      <c r="AL415">
        <v>1</v>
      </c>
      <c r="AN415">
        <v>1</v>
      </c>
      <c r="AO415">
        <v>0</v>
      </c>
      <c r="AP415">
        <v>0</v>
      </c>
      <c r="AQ415">
        <v>0</v>
      </c>
      <c r="AR415">
        <v>2</v>
      </c>
      <c r="AS415">
        <v>0</v>
      </c>
      <c r="AT415">
        <v>0</v>
      </c>
      <c r="AU415">
        <v>0</v>
      </c>
      <c r="AV415">
        <v>0</v>
      </c>
      <c r="AW415">
        <v>0</v>
      </c>
      <c r="AY415">
        <v>0</v>
      </c>
      <c r="BA415">
        <v>0</v>
      </c>
      <c r="BB415">
        <v>0</v>
      </c>
      <c r="BC415">
        <v>0</v>
      </c>
      <c r="BD415">
        <v>0</v>
      </c>
      <c r="BF415">
        <v>0</v>
      </c>
      <c r="BG415" s="2">
        <v>2958465</v>
      </c>
      <c r="BH415">
        <v>0</v>
      </c>
      <c r="BI415">
        <v>0</v>
      </c>
    </row>
    <row r="416" spans="1:61" hidden="1" x14ac:dyDescent="0.25">
      <c r="A416">
        <f t="shared" si="41"/>
        <v>0</v>
      </c>
      <c r="B416">
        <v>138013</v>
      </c>
      <c r="C416" t="s">
        <v>476</v>
      </c>
      <c r="D416">
        <v>20025498</v>
      </c>
      <c r="E416" t="s">
        <v>3</v>
      </c>
      <c r="F416">
        <v>1987</v>
      </c>
      <c r="H416">
        <v>49</v>
      </c>
      <c r="I416">
        <v>157</v>
      </c>
      <c r="J416" s="2">
        <v>43993</v>
      </c>
      <c r="K416" s="2">
        <v>43996</v>
      </c>
      <c r="L416" s="2">
        <v>43996</v>
      </c>
      <c r="M416" s="2">
        <v>43999</v>
      </c>
      <c r="N416" t="s">
        <v>82</v>
      </c>
      <c r="O416" t="s">
        <v>83</v>
      </c>
      <c r="P416">
        <v>1</v>
      </c>
      <c r="Q416">
        <v>4</v>
      </c>
      <c r="R416">
        <v>0</v>
      </c>
      <c r="S416">
        <v>0</v>
      </c>
      <c r="T416">
        <v>0</v>
      </c>
      <c r="U416">
        <v>2</v>
      </c>
      <c r="V416" t="s">
        <v>2</v>
      </c>
      <c r="W416" t="s">
        <v>6</v>
      </c>
      <c r="X416">
        <v>2</v>
      </c>
      <c r="Y416" t="s">
        <v>91</v>
      </c>
      <c r="Z416">
        <v>0</v>
      </c>
      <c r="AB416">
        <v>0</v>
      </c>
      <c r="AF416">
        <v>13</v>
      </c>
      <c r="AG416" s="4">
        <v>44004</v>
      </c>
      <c r="AH416">
        <v>7</v>
      </c>
      <c r="AJ416">
        <v>5</v>
      </c>
      <c r="AK416" s="1">
        <v>0</v>
      </c>
      <c r="AL416">
        <v>1</v>
      </c>
      <c r="AN416">
        <v>1</v>
      </c>
      <c r="AO416">
        <v>0</v>
      </c>
      <c r="AP416">
        <v>0</v>
      </c>
      <c r="AQ416">
        <v>0</v>
      </c>
      <c r="AR416">
        <v>2</v>
      </c>
      <c r="AS416">
        <v>0</v>
      </c>
      <c r="AT416">
        <v>0</v>
      </c>
      <c r="AU416">
        <v>0</v>
      </c>
      <c r="AV416">
        <v>0</v>
      </c>
      <c r="AW416">
        <v>0</v>
      </c>
      <c r="AY416">
        <v>0</v>
      </c>
      <c r="BA416">
        <v>0</v>
      </c>
      <c r="BB416">
        <v>0</v>
      </c>
      <c r="BC416">
        <v>0</v>
      </c>
      <c r="BD416">
        <v>0</v>
      </c>
      <c r="BF416">
        <v>0</v>
      </c>
      <c r="BG416" s="2">
        <v>2958465</v>
      </c>
      <c r="BH416">
        <v>0</v>
      </c>
      <c r="BI416">
        <v>0</v>
      </c>
    </row>
    <row r="417" spans="1:61" hidden="1" x14ac:dyDescent="0.25">
      <c r="A417">
        <f t="shared" si="41"/>
        <v>0</v>
      </c>
      <c r="B417">
        <v>138269</v>
      </c>
      <c r="C417" t="s">
        <v>478</v>
      </c>
      <c r="D417">
        <v>20026071</v>
      </c>
      <c r="E417" t="s">
        <v>3</v>
      </c>
      <c r="F417">
        <v>1996</v>
      </c>
      <c r="H417">
        <v>46</v>
      </c>
      <c r="I417">
        <v>161</v>
      </c>
      <c r="J417" s="2">
        <v>44258</v>
      </c>
      <c r="K417" s="2">
        <v>44260</v>
      </c>
      <c r="L417" s="2">
        <v>44262</v>
      </c>
      <c r="M417" s="2">
        <v>44264</v>
      </c>
      <c r="N417" t="s">
        <v>82</v>
      </c>
      <c r="O417" t="s">
        <v>83</v>
      </c>
      <c r="P417">
        <v>1</v>
      </c>
      <c r="Q417">
        <v>8</v>
      </c>
      <c r="R417">
        <v>0</v>
      </c>
      <c r="S417">
        <v>0</v>
      </c>
      <c r="T417">
        <v>0</v>
      </c>
      <c r="U417">
        <v>2</v>
      </c>
      <c r="V417" t="s">
        <v>2</v>
      </c>
      <c r="W417" t="s">
        <v>6</v>
      </c>
      <c r="X417">
        <v>0</v>
      </c>
      <c r="Z417">
        <v>0</v>
      </c>
      <c r="AB417">
        <v>0</v>
      </c>
      <c r="AF417">
        <v>22</v>
      </c>
      <c r="AG417" s="4">
        <v>44271</v>
      </c>
      <c r="AH417">
        <v>14</v>
      </c>
      <c r="AJ417">
        <v>12</v>
      </c>
      <c r="AK417" s="1">
        <v>0</v>
      </c>
      <c r="AL417">
        <v>7</v>
      </c>
      <c r="AN417">
        <v>1</v>
      </c>
      <c r="AO417">
        <v>0</v>
      </c>
      <c r="AP417">
        <v>0</v>
      </c>
      <c r="AQ417">
        <v>2</v>
      </c>
      <c r="AR417">
        <v>5</v>
      </c>
      <c r="AS417">
        <v>0</v>
      </c>
      <c r="AT417">
        <v>0</v>
      </c>
      <c r="AU417">
        <v>0</v>
      </c>
      <c r="AV417">
        <v>0</v>
      </c>
      <c r="AW417">
        <v>0</v>
      </c>
      <c r="AY417">
        <v>0</v>
      </c>
      <c r="BA417">
        <v>0</v>
      </c>
      <c r="BB417">
        <v>0</v>
      </c>
      <c r="BC417">
        <v>0</v>
      </c>
      <c r="BD417">
        <v>0</v>
      </c>
      <c r="BF417">
        <v>0</v>
      </c>
      <c r="BG417" s="2">
        <v>2958465</v>
      </c>
      <c r="BH417">
        <v>0</v>
      </c>
      <c r="BI417">
        <v>0</v>
      </c>
    </row>
    <row r="418" spans="1:61" hidden="1" x14ac:dyDescent="0.25">
      <c r="A418">
        <f t="shared" si="41"/>
        <v>0</v>
      </c>
      <c r="B418">
        <v>138279</v>
      </c>
      <c r="C418" t="s">
        <v>479</v>
      </c>
      <c r="D418">
        <v>20026081</v>
      </c>
      <c r="E418" t="s">
        <v>3</v>
      </c>
      <c r="F418">
        <v>1994</v>
      </c>
      <c r="H418">
        <v>45</v>
      </c>
      <c r="I418">
        <v>158</v>
      </c>
      <c r="J418" s="2">
        <v>43990</v>
      </c>
      <c r="K418" s="2">
        <v>43992</v>
      </c>
      <c r="L418" s="2">
        <v>43992</v>
      </c>
      <c r="M418" s="2">
        <v>43995</v>
      </c>
      <c r="N418" t="s">
        <v>82</v>
      </c>
      <c r="O418" t="s">
        <v>83</v>
      </c>
      <c r="P418">
        <v>1</v>
      </c>
      <c r="Q418">
        <v>4</v>
      </c>
      <c r="R418">
        <v>0</v>
      </c>
      <c r="S418">
        <v>0</v>
      </c>
      <c r="T418">
        <v>0</v>
      </c>
      <c r="U418">
        <v>2</v>
      </c>
      <c r="V418" t="s">
        <v>2</v>
      </c>
      <c r="W418" t="s">
        <v>6</v>
      </c>
      <c r="X418">
        <v>2</v>
      </c>
      <c r="Y418" t="s">
        <v>91</v>
      </c>
      <c r="Z418">
        <v>0</v>
      </c>
      <c r="AB418">
        <v>0</v>
      </c>
      <c r="AF418">
        <v>16</v>
      </c>
      <c r="AG418" s="4">
        <v>44000</v>
      </c>
      <c r="AH418">
        <v>11</v>
      </c>
      <c r="AJ418">
        <v>3</v>
      </c>
      <c r="AK418" s="1">
        <v>0</v>
      </c>
      <c r="AL418">
        <v>2</v>
      </c>
      <c r="AN418">
        <v>1</v>
      </c>
      <c r="AO418">
        <v>0</v>
      </c>
      <c r="AP418">
        <v>0</v>
      </c>
      <c r="AQ418">
        <v>0</v>
      </c>
      <c r="AR418">
        <v>2</v>
      </c>
      <c r="AS418">
        <v>0</v>
      </c>
      <c r="AT418">
        <v>0</v>
      </c>
      <c r="AU418">
        <v>0</v>
      </c>
      <c r="AV418">
        <v>0</v>
      </c>
      <c r="AW418">
        <v>0</v>
      </c>
      <c r="AY418">
        <v>0</v>
      </c>
      <c r="BA418">
        <v>0</v>
      </c>
      <c r="BB418">
        <v>0</v>
      </c>
      <c r="BC418">
        <v>0</v>
      </c>
      <c r="BD418">
        <v>0</v>
      </c>
      <c r="BF418">
        <v>0</v>
      </c>
      <c r="BG418" s="2">
        <v>2958465</v>
      </c>
      <c r="BH418">
        <v>0</v>
      </c>
      <c r="BI418">
        <v>0</v>
      </c>
    </row>
    <row r="419" spans="1:61" hidden="1" x14ac:dyDescent="0.25">
      <c r="A419">
        <f t="shared" si="41"/>
        <v>0</v>
      </c>
      <c r="B419">
        <v>138862</v>
      </c>
      <c r="C419" t="s">
        <v>480</v>
      </c>
      <c r="D419">
        <v>20027482</v>
      </c>
      <c r="E419" t="s">
        <v>3</v>
      </c>
      <c r="F419">
        <v>1992</v>
      </c>
      <c r="H419">
        <v>50</v>
      </c>
      <c r="I419">
        <v>156</v>
      </c>
      <c r="J419" s="2">
        <v>43995</v>
      </c>
      <c r="K419" s="2">
        <v>43999</v>
      </c>
      <c r="L419" s="2">
        <v>44000</v>
      </c>
      <c r="M419" s="2">
        <v>44002</v>
      </c>
      <c r="N419" t="s">
        <v>82</v>
      </c>
      <c r="O419" t="s">
        <v>83</v>
      </c>
      <c r="P419">
        <v>1</v>
      </c>
      <c r="Q419">
        <v>6</v>
      </c>
      <c r="R419">
        <v>0</v>
      </c>
      <c r="S419">
        <v>0</v>
      </c>
      <c r="T419">
        <v>0</v>
      </c>
      <c r="U419">
        <v>2</v>
      </c>
      <c r="V419" t="s">
        <v>2</v>
      </c>
      <c r="W419" t="s">
        <v>6</v>
      </c>
      <c r="X419">
        <v>2</v>
      </c>
      <c r="Y419" t="s">
        <v>91</v>
      </c>
      <c r="Z419">
        <v>0</v>
      </c>
      <c r="AB419">
        <v>0</v>
      </c>
      <c r="AF419">
        <v>8</v>
      </c>
      <c r="AG419" s="4">
        <v>44007</v>
      </c>
      <c r="AH419">
        <v>6</v>
      </c>
      <c r="AJ419">
        <v>6</v>
      </c>
      <c r="AK419" s="1">
        <v>0</v>
      </c>
      <c r="AL419">
        <v>2</v>
      </c>
      <c r="AN419">
        <v>2</v>
      </c>
      <c r="AO419">
        <v>0</v>
      </c>
      <c r="AP419">
        <v>0</v>
      </c>
      <c r="AQ419">
        <v>0</v>
      </c>
      <c r="AR419">
        <v>2</v>
      </c>
      <c r="AS419">
        <v>0</v>
      </c>
      <c r="AT419">
        <v>0</v>
      </c>
      <c r="AU419">
        <v>0</v>
      </c>
      <c r="AV419">
        <v>0</v>
      </c>
      <c r="AW419">
        <v>0</v>
      </c>
      <c r="AY419">
        <v>0</v>
      </c>
      <c r="BA419">
        <v>0</v>
      </c>
      <c r="BB419">
        <v>0</v>
      </c>
      <c r="BC419">
        <v>0</v>
      </c>
      <c r="BD419">
        <v>0</v>
      </c>
      <c r="BF419">
        <v>0</v>
      </c>
      <c r="BG419" s="2">
        <v>2958465</v>
      </c>
      <c r="BH419">
        <v>0</v>
      </c>
      <c r="BI419">
        <v>0</v>
      </c>
    </row>
    <row r="420" spans="1:61" hidden="1" x14ac:dyDescent="0.25">
      <c r="A420">
        <f t="shared" si="41"/>
        <v>0</v>
      </c>
      <c r="B420">
        <v>139110</v>
      </c>
      <c r="C420" t="s">
        <v>481</v>
      </c>
      <c r="D420">
        <v>20028090</v>
      </c>
      <c r="E420" t="s">
        <v>3</v>
      </c>
      <c r="F420">
        <v>1987</v>
      </c>
      <c r="H420">
        <v>52</v>
      </c>
      <c r="I420">
        <v>155</v>
      </c>
      <c r="J420" s="2">
        <v>44268</v>
      </c>
      <c r="K420" s="2">
        <v>2958465</v>
      </c>
      <c r="L420" s="2">
        <v>44279</v>
      </c>
      <c r="M420" s="2">
        <v>44281</v>
      </c>
      <c r="N420" t="s">
        <v>138</v>
      </c>
      <c r="O420" t="s">
        <v>482</v>
      </c>
      <c r="P420">
        <v>2</v>
      </c>
      <c r="R420">
        <v>0</v>
      </c>
      <c r="S420">
        <v>0</v>
      </c>
      <c r="T420">
        <v>10</v>
      </c>
      <c r="U420">
        <v>3</v>
      </c>
      <c r="V420" t="s">
        <v>113</v>
      </c>
      <c r="W420" t="s">
        <v>6</v>
      </c>
      <c r="X420">
        <v>0</v>
      </c>
      <c r="Z420">
        <v>0</v>
      </c>
      <c r="AB420">
        <v>0</v>
      </c>
      <c r="AF420">
        <v>2</v>
      </c>
      <c r="AG420" s="4">
        <v>44285</v>
      </c>
      <c r="AH420">
        <v>1</v>
      </c>
      <c r="AJ420">
        <v>1</v>
      </c>
      <c r="AK420" s="1">
        <v>0</v>
      </c>
      <c r="AL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Y420">
        <v>0</v>
      </c>
      <c r="BA420">
        <v>0</v>
      </c>
      <c r="BB420">
        <v>0</v>
      </c>
      <c r="BC420">
        <v>0</v>
      </c>
      <c r="BD420">
        <v>0</v>
      </c>
      <c r="BF420">
        <v>0</v>
      </c>
      <c r="BG420" s="2">
        <v>2958465</v>
      </c>
      <c r="BH420">
        <v>0</v>
      </c>
      <c r="BI420">
        <v>0</v>
      </c>
    </row>
    <row r="421" spans="1:61" hidden="1" x14ac:dyDescent="0.25">
      <c r="A421">
        <f t="shared" si="41"/>
        <v>0</v>
      </c>
      <c r="B421">
        <v>139268</v>
      </c>
      <c r="C421" t="s">
        <v>483</v>
      </c>
      <c r="D421">
        <v>20028609</v>
      </c>
      <c r="E421" t="s">
        <v>3</v>
      </c>
      <c r="F421">
        <v>1991</v>
      </c>
      <c r="H421">
        <v>53</v>
      </c>
      <c r="I421">
        <v>160</v>
      </c>
      <c r="J421" s="2">
        <v>44029</v>
      </c>
      <c r="K421" s="2">
        <v>44034</v>
      </c>
      <c r="L421" s="2">
        <v>2958465</v>
      </c>
      <c r="M421" s="2">
        <v>44037</v>
      </c>
      <c r="N421" t="s">
        <v>82</v>
      </c>
      <c r="O421" t="s">
        <v>83</v>
      </c>
      <c r="P421">
        <v>1</v>
      </c>
      <c r="Q421">
        <v>9</v>
      </c>
      <c r="R421">
        <v>0</v>
      </c>
      <c r="S421">
        <v>0</v>
      </c>
      <c r="T421">
        <v>0</v>
      </c>
      <c r="U421">
        <v>6</v>
      </c>
      <c r="V421" t="s">
        <v>2</v>
      </c>
      <c r="W421" t="s">
        <v>6</v>
      </c>
      <c r="X421">
        <v>2</v>
      </c>
      <c r="Y421" t="s">
        <v>91</v>
      </c>
      <c r="Z421">
        <v>0</v>
      </c>
      <c r="AB421">
        <v>0</v>
      </c>
      <c r="AF421">
        <v>24</v>
      </c>
      <c r="AG421" s="4">
        <v>44042</v>
      </c>
      <c r="AH421">
        <v>10</v>
      </c>
      <c r="AJ421">
        <v>8</v>
      </c>
      <c r="AK421" s="1">
        <v>0</v>
      </c>
      <c r="AL421">
        <v>2</v>
      </c>
      <c r="AN421">
        <v>0</v>
      </c>
      <c r="AO421">
        <v>0</v>
      </c>
      <c r="AP421">
        <v>0</v>
      </c>
      <c r="AQ421">
        <v>0</v>
      </c>
      <c r="AR421">
        <v>5</v>
      </c>
      <c r="AS421">
        <v>0</v>
      </c>
      <c r="AT421">
        <v>0</v>
      </c>
      <c r="AU421">
        <v>0</v>
      </c>
      <c r="AV421">
        <v>0</v>
      </c>
      <c r="AW421">
        <v>0</v>
      </c>
      <c r="AY421">
        <v>0</v>
      </c>
      <c r="BA421">
        <v>0</v>
      </c>
      <c r="BB421">
        <v>0</v>
      </c>
      <c r="BC421">
        <v>0</v>
      </c>
      <c r="BD421">
        <v>0</v>
      </c>
      <c r="BF421">
        <v>0</v>
      </c>
      <c r="BG421" s="2">
        <v>2958465</v>
      </c>
      <c r="BH421">
        <v>0</v>
      </c>
      <c r="BI421">
        <v>0</v>
      </c>
    </row>
    <row r="422" spans="1:61" x14ac:dyDescent="0.25">
      <c r="A422">
        <f t="shared" si="41"/>
        <v>0</v>
      </c>
      <c r="B422">
        <v>139492</v>
      </c>
      <c r="C422" t="s">
        <v>484</v>
      </c>
      <c r="D422">
        <v>20029161</v>
      </c>
      <c r="E422" t="s">
        <v>3</v>
      </c>
      <c r="F422">
        <v>1993</v>
      </c>
      <c r="G422">
        <f t="shared" ref="G422:G423" si="44">YEAR(M422)-F422+1</f>
        <v>28</v>
      </c>
      <c r="H422">
        <v>58</v>
      </c>
      <c r="I422">
        <v>163</v>
      </c>
      <c r="J422" s="2">
        <v>43973</v>
      </c>
      <c r="K422" s="2">
        <v>43987</v>
      </c>
      <c r="L422" s="2">
        <v>43987</v>
      </c>
      <c r="M422" s="2">
        <v>43989</v>
      </c>
      <c r="N422" t="s">
        <v>90</v>
      </c>
      <c r="O422" t="s">
        <v>83</v>
      </c>
      <c r="P422">
        <v>1</v>
      </c>
      <c r="R422">
        <v>0</v>
      </c>
      <c r="S422">
        <v>0</v>
      </c>
      <c r="T422">
        <v>0</v>
      </c>
      <c r="U422">
        <v>2</v>
      </c>
      <c r="V422" t="s">
        <v>9</v>
      </c>
      <c r="W422" t="s">
        <v>6</v>
      </c>
      <c r="X422">
        <v>0</v>
      </c>
      <c r="Z422">
        <v>0</v>
      </c>
      <c r="AB422">
        <v>0</v>
      </c>
      <c r="AD422">
        <v>8.16</v>
      </c>
      <c r="AE422">
        <v>0.13400000000000001</v>
      </c>
      <c r="AF422">
        <v>3</v>
      </c>
      <c r="AG422" s="4">
        <v>43995</v>
      </c>
      <c r="AH422">
        <v>0</v>
      </c>
      <c r="AI422">
        <f t="shared" ref="AI422:AI423" si="45">AH422/AF422</f>
        <v>0</v>
      </c>
      <c r="AJ422">
        <v>0</v>
      </c>
      <c r="AK422">
        <v>0</v>
      </c>
      <c r="AL422">
        <v>0</v>
      </c>
      <c r="AM422">
        <f>SUM(AK422:AL422)</f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Y422">
        <v>0</v>
      </c>
      <c r="BA422">
        <v>0</v>
      </c>
      <c r="BB422">
        <v>0</v>
      </c>
      <c r="BC422">
        <v>0</v>
      </c>
      <c r="BD422">
        <v>0</v>
      </c>
      <c r="BF422">
        <v>0</v>
      </c>
      <c r="BG422" s="2">
        <v>2958465</v>
      </c>
      <c r="BH422">
        <v>0</v>
      </c>
      <c r="BI422">
        <v>0</v>
      </c>
    </row>
    <row r="423" spans="1:61" hidden="1" x14ac:dyDescent="0.25">
      <c r="A423">
        <f t="shared" si="41"/>
        <v>1</v>
      </c>
      <c r="B423">
        <v>139492</v>
      </c>
      <c r="C423" t="s">
        <v>484</v>
      </c>
      <c r="D423">
        <v>20029161</v>
      </c>
      <c r="E423" t="s">
        <v>3</v>
      </c>
      <c r="F423">
        <v>1993</v>
      </c>
      <c r="G423">
        <f t="shared" si="44"/>
        <v>28</v>
      </c>
      <c r="H423">
        <v>58</v>
      </c>
      <c r="I423">
        <v>163</v>
      </c>
      <c r="J423" s="2">
        <v>44097</v>
      </c>
      <c r="K423" s="2">
        <v>44098</v>
      </c>
      <c r="L423" s="2">
        <v>44105</v>
      </c>
      <c r="M423" s="2">
        <v>44107</v>
      </c>
      <c r="N423" t="s">
        <v>90</v>
      </c>
      <c r="O423" t="s">
        <v>83</v>
      </c>
      <c r="P423">
        <v>2</v>
      </c>
      <c r="Q423">
        <v>5</v>
      </c>
      <c r="R423">
        <v>0</v>
      </c>
      <c r="S423">
        <v>0</v>
      </c>
      <c r="T423">
        <v>0</v>
      </c>
      <c r="U423">
        <v>2</v>
      </c>
      <c r="V423" t="s">
        <v>9</v>
      </c>
      <c r="W423" t="s">
        <v>6</v>
      </c>
      <c r="X423">
        <v>4</v>
      </c>
      <c r="Y423" t="s">
        <v>380</v>
      </c>
      <c r="Z423">
        <v>3</v>
      </c>
      <c r="AA423" t="s">
        <v>80</v>
      </c>
      <c r="AB423">
        <v>0</v>
      </c>
      <c r="AD423" t="s">
        <v>194</v>
      </c>
      <c r="AE423" t="s">
        <v>92</v>
      </c>
      <c r="AF423">
        <v>13</v>
      </c>
      <c r="AG423" s="4">
        <v>44111</v>
      </c>
      <c r="AH423">
        <v>6</v>
      </c>
      <c r="AI423">
        <f t="shared" si="45"/>
        <v>0.46153846153846156</v>
      </c>
      <c r="AJ423">
        <v>3</v>
      </c>
      <c r="AK423">
        <v>0</v>
      </c>
      <c r="AL423">
        <v>3</v>
      </c>
      <c r="AM423">
        <f>SUM(AK423:AL423)</f>
        <v>3</v>
      </c>
      <c r="AN423">
        <v>0</v>
      </c>
      <c r="AO423">
        <v>0</v>
      </c>
      <c r="AP423">
        <v>0</v>
      </c>
      <c r="AQ423">
        <v>0</v>
      </c>
      <c r="AR423">
        <v>5</v>
      </c>
      <c r="AS423">
        <v>0</v>
      </c>
      <c r="AT423">
        <v>0</v>
      </c>
      <c r="AU423">
        <v>0</v>
      </c>
      <c r="AV423">
        <v>0</v>
      </c>
      <c r="AW423">
        <v>0</v>
      </c>
      <c r="AY423">
        <v>0</v>
      </c>
      <c r="BA423">
        <v>0</v>
      </c>
      <c r="BB423">
        <v>0</v>
      </c>
      <c r="BC423">
        <v>0</v>
      </c>
      <c r="BD423">
        <v>0</v>
      </c>
      <c r="BF423">
        <v>0</v>
      </c>
      <c r="BG423" s="2">
        <v>2958465</v>
      </c>
      <c r="BH423">
        <v>0</v>
      </c>
      <c r="BI423">
        <v>0</v>
      </c>
    </row>
    <row r="424" spans="1:61" hidden="1" x14ac:dyDescent="0.25">
      <c r="A424">
        <f t="shared" si="41"/>
        <v>0</v>
      </c>
      <c r="B424">
        <v>140098</v>
      </c>
      <c r="C424" t="s">
        <v>486</v>
      </c>
      <c r="D424">
        <v>20030574</v>
      </c>
      <c r="E424" t="s">
        <v>3</v>
      </c>
      <c r="F424">
        <v>1991</v>
      </c>
      <c r="H424">
        <v>52</v>
      </c>
      <c r="I424">
        <v>150</v>
      </c>
      <c r="J424" s="2">
        <v>43999</v>
      </c>
      <c r="K424" s="2">
        <v>44003</v>
      </c>
      <c r="L424" s="2">
        <v>44004</v>
      </c>
      <c r="M424" s="2">
        <v>44006</v>
      </c>
      <c r="N424" t="s">
        <v>82</v>
      </c>
      <c r="O424" t="s">
        <v>83</v>
      </c>
      <c r="P424">
        <v>1</v>
      </c>
      <c r="Q424">
        <v>4</v>
      </c>
      <c r="R424">
        <v>0</v>
      </c>
      <c r="S424">
        <v>0</v>
      </c>
      <c r="T424">
        <v>0</v>
      </c>
      <c r="U424">
        <v>1</v>
      </c>
      <c r="V424" t="s">
        <v>2</v>
      </c>
      <c r="W424" t="s">
        <v>6</v>
      </c>
      <c r="X424">
        <v>2</v>
      </c>
      <c r="Y424" t="s">
        <v>91</v>
      </c>
      <c r="Z424">
        <v>0</v>
      </c>
      <c r="AB424">
        <v>0</v>
      </c>
      <c r="AF424">
        <v>16</v>
      </c>
      <c r="AG424" s="4">
        <v>44011</v>
      </c>
      <c r="AH424">
        <v>13</v>
      </c>
      <c r="AJ424">
        <v>11</v>
      </c>
      <c r="AK424" s="1">
        <v>0</v>
      </c>
      <c r="AL424">
        <v>5</v>
      </c>
      <c r="AN424">
        <v>3</v>
      </c>
      <c r="AO424">
        <v>0</v>
      </c>
      <c r="AP424">
        <v>0</v>
      </c>
      <c r="AQ424">
        <v>0</v>
      </c>
      <c r="AR424">
        <v>8</v>
      </c>
      <c r="AS424">
        <v>0</v>
      </c>
      <c r="AT424">
        <v>0</v>
      </c>
      <c r="AU424">
        <v>0</v>
      </c>
      <c r="AV424">
        <v>0</v>
      </c>
      <c r="AW424">
        <v>0</v>
      </c>
      <c r="AY424">
        <v>0</v>
      </c>
      <c r="BA424">
        <v>0</v>
      </c>
      <c r="BB424">
        <v>0</v>
      </c>
      <c r="BC424">
        <v>0</v>
      </c>
      <c r="BD424">
        <v>0</v>
      </c>
      <c r="BF424">
        <v>0</v>
      </c>
      <c r="BG424" s="2">
        <v>2958465</v>
      </c>
      <c r="BH424">
        <v>0</v>
      </c>
      <c r="BI424">
        <v>0</v>
      </c>
    </row>
    <row r="425" spans="1:61" x14ac:dyDescent="0.25">
      <c r="A425">
        <f t="shared" si="41"/>
        <v>0</v>
      </c>
      <c r="B425">
        <v>140367</v>
      </c>
      <c r="C425" t="s">
        <v>487</v>
      </c>
      <c r="D425">
        <v>20031198</v>
      </c>
      <c r="E425" t="s">
        <v>3</v>
      </c>
      <c r="F425">
        <v>1992</v>
      </c>
      <c r="G425">
        <f t="shared" ref="G425:G426" si="46">YEAR(M425)-F425+1</f>
        <v>29</v>
      </c>
      <c r="H425">
        <v>49</v>
      </c>
      <c r="I425">
        <v>170</v>
      </c>
      <c r="J425" s="2">
        <v>44013</v>
      </c>
      <c r="K425" s="2">
        <v>44015</v>
      </c>
      <c r="L425" s="2">
        <v>2958465</v>
      </c>
      <c r="M425" s="2">
        <v>44018</v>
      </c>
      <c r="N425" t="s">
        <v>81</v>
      </c>
      <c r="O425" t="s">
        <v>106</v>
      </c>
      <c r="P425">
        <v>1</v>
      </c>
      <c r="Q425">
        <v>6</v>
      </c>
      <c r="R425">
        <v>0</v>
      </c>
      <c r="S425">
        <v>0</v>
      </c>
      <c r="T425">
        <v>0</v>
      </c>
      <c r="U425" t="s">
        <v>488</v>
      </c>
      <c r="V425" t="s">
        <v>2</v>
      </c>
      <c r="W425" t="s">
        <v>7</v>
      </c>
      <c r="X425">
        <v>2</v>
      </c>
      <c r="Y425" t="s">
        <v>303</v>
      </c>
      <c r="Z425">
        <v>0</v>
      </c>
      <c r="AB425">
        <v>0</v>
      </c>
      <c r="AF425">
        <v>14</v>
      </c>
      <c r="AG425" s="4">
        <v>44023</v>
      </c>
      <c r="AH425">
        <v>10</v>
      </c>
      <c r="AI425">
        <f t="shared" ref="AI425:AI426" si="47">AH425/AF425</f>
        <v>0.7142857142857143</v>
      </c>
      <c r="AJ425">
        <v>8</v>
      </c>
      <c r="AK425">
        <v>0</v>
      </c>
      <c r="AL425">
        <v>1</v>
      </c>
      <c r="AM425">
        <f>SUM(AK425:AL425)</f>
        <v>1</v>
      </c>
      <c r="AN425">
        <v>1</v>
      </c>
      <c r="AO425">
        <v>0</v>
      </c>
      <c r="AP425">
        <v>0</v>
      </c>
      <c r="AQ425">
        <v>0</v>
      </c>
      <c r="AR425">
        <v>2</v>
      </c>
      <c r="AS425">
        <v>0</v>
      </c>
      <c r="AT425">
        <v>0</v>
      </c>
      <c r="AU425">
        <v>0</v>
      </c>
      <c r="AV425">
        <v>0</v>
      </c>
      <c r="AW425">
        <v>0</v>
      </c>
      <c r="AY425">
        <v>0</v>
      </c>
      <c r="BA425">
        <v>0</v>
      </c>
      <c r="BB425">
        <v>0</v>
      </c>
      <c r="BC425">
        <v>0</v>
      </c>
      <c r="BD425">
        <v>0</v>
      </c>
      <c r="BF425">
        <v>0</v>
      </c>
      <c r="BG425" s="2">
        <v>2958465</v>
      </c>
      <c r="BH425">
        <v>0</v>
      </c>
      <c r="BI425">
        <v>0</v>
      </c>
    </row>
    <row r="426" spans="1:61" hidden="1" x14ac:dyDescent="0.25">
      <c r="A426">
        <f t="shared" si="41"/>
        <v>1</v>
      </c>
      <c r="B426">
        <v>140367</v>
      </c>
      <c r="C426" t="s">
        <v>487</v>
      </c>
      <c r="D426">
        <v>20031198</v>
      </c>
      <c r="E426" t="s">
        <v>3</v>
      </c>
      <c r="F426">
        <v>1992</v>
      </c>
      <c r="G426">
        <f t="shared" si="46"/>
        <v>29</v>
      </c>
      <c r="H426">
        <v>49</v>
      </c>
      <c r="I426">
        <v>170</v>
      </c>
      <c r="J426" s="2">
        <v>44165</v>
      </c>
      <c r="K426" s="2">
        <v>44168</v>
      </c>
      <c r="L426" s="2">
        <v>44169</v>
      </c>
      <c r="M426" s="2">
        <v>44171</v>
      </c>
      <c r="N426" t="s">
        <v>81</v>
      </c>
      <c r="O426" t="s">
        <v>106</v>
      </c>
      <c r="P426">
        <v>2</v>
      </c>
      <c r="Q426" t="s">
        <v>489</v>
      </c>
      <c r="R426">
        <v>0</v>
      </c>
      <c r="S426">
        <v>0</v>
      </c>
      <c r="T426">
        <v>0</v>
      </c>
      <c r="U426" t="s">
        <v>488</v>
      </c>
      <c r="V426" t="s">
        <v>2</v>
      </c>
      <c r="W426" t="s">
        <v>7</v>
      </c>
      <c r="X426">
        <v>2</v>
      </c>
      <c r="Y426" t="s">
        <v>91</v>
      </c>
      <c r="Z426">
        <v>0</v>
      </c>
      <c r="AB426">
        <v>0</v>
      </c>
      <c r="AF426">
        <v>7</v>
      </c>
      <c r="AG426" s="4">
        <v>44176</v>
      </c>
      <c r="AH426">
        <v>7</v>
      </c>
      <c r="AI426">
        <f t="shared" si="47"/>
        <v>1</v>
      </c>
      <c r="AJ426">
        <v>6</v>
      </c>
      <c r="AK426">
        <v>0</v>
      </c>
      <c r="AL426">
        <v>3</v>
      </c>
      <c r="AM426">
        <f>SUM(AK426:AL426)</f>
        <v>3</v>
      </c>
      <c r="AN426">
        <v>1</v>
      </c>
      <c r="AO426">
        <v>0</v>
      </c>
      <c r="AP426">
        <v>0</v>
      </c>
      <c r="AQ426">
        <v>0</v>
      </c>
      <c r="AR426">
        <v>4</v>
      </c>
      <c r="AS426">
        <v>0</v>
      </c>
      <c r="AT426">
        <v>0</v>
      </c>
      <c r="AU426">
        <v>0</v>
      </c>
      <c r="AV426">
        <v>0</v>
      </c>
      <c r="AW426">
        <v>0</v>
      </c>
      <c r="AY426">
        <v>0</v>
      </c>
      <c r="BA426">
        <v>0</v>
      </c>
      <c r="BB426">
        <v>0</v>
      </c>
      <c r="BC426">
        <v>0</v>
      </c>
      <c r="BD426">
        <v>0</v>
      </c>
      <c r="BF426">
        <v>0</v>
      </c>
      <c r="BG426" s="2">
        <v>2958465</v>
      </c>
      <c r="BH426">
        <v>0</v>
      </c>
      <c r="BI426">
        <v>0</v>
      </c>
    </row>
    <row r="427" spans="1:61" hidden="1" x14ac:dyDescent="0.25">
      <c r="A427">
        <f t="shared" si="41"/>
        <v>0</v>
      </c>
      <c r="B427">
        <v>140496</v>
      </c>
      <c r="C427" t="s">
        <v>490</v>
      </c>
      <c r="D427">
        <v>19038238</v>
      </c>
      <c r="E427" t="s">
        <v>3</v>
      </c>
      <c r="F427">
        <v>1979</v>
      </c>
      <c r="H427">
        <v>69</v>
      </c>
      <c r="I427">
        <v>152</v>
      </c>
      <c r="J427" s="2">
        <v>44275</v>
      </c>
      <c r="K427" s="2">
        <v>44277</v>
      </c>
      <c r="L427" s="2">
        <v>44285</v>
      </c>
      <c r="M427" s="2">
        <v>44287</v>
      </c>
      <c r="N427" t="s">
        <v>90</v>
      </c>
      <c r="O427" t="s">
        <v>83</v>
      </c>
      <c r="P427">
        <v>2</v>
      </c>
      <c r="Q427">
        <v>7</v>
      </c>
      <c r="R427">
        <v>0</v>
      </c>
      <c r="S427">
        <v>0</v>
      </c>
      <c r="T427">
        <v>10</v>
      </c>
      <c r="U427">
        <v>9</v>
      </c>
      <c r="V427" t="s">
        <v>22</v>
      </c>
      <c r="W427" t="s">
        <v>6</v>
      </c>
      <c r="X427">
        <v>7</v>
      </c>
      <c r="Y427" t="s">
        <v>272</v>
      </c>
      <c r="Z427">
        <v>4</v>
      </c>
      <c r="AA427" t="s">
        <v>91</v>
      </c>
      <c r="AB427">
        <v>3</v>
      </c>
      <c r="AC427" t="s">
        <v>273</v>
      </c>
      <c r="AF427">
        <v>1</v>
      </c>
      <c r="AG427" s="4">
        <v>44290</v>
      </c>
      <c r="AH427">
        <v>1</v>
      </c>
      <c r="AJ427">
        <v>1</v>
      </c>
      <c r="AK427" s="1">
        <v>0</v>
      </c>
      <c r="AL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Y427">
        <v>0</v>
      </c>
      <c r="BA427">
        <v>0</v>
      </c>
      <c r="BB427">
        <v>0</v>
      </c>
      <c r="BC427">
        <v>0</v>
      </c>
      <c r="BD427">
        <v>0</v>
      </c>
      <c r="BF427">
        <v>0</v>
      </c>
      <c r="BG427" s="2">
        <v>2958465</v>
      </c>
      <c r="BH427">
        <v>0</v>
      </c>
      <c r="BI427">
        <v>0</v>
      </c>
    </row>
    <row r="428" spans="1:61" x14ac:dyDescent="0.25">
      <c r="A428">
        <f t="shared" si="41"/>
        <v>0</v>
      </c>
      <c r="B428">
        <v>140740</v>
      </c>
      <c r="C428" t="s">
        <v>491</v>
      </c>
      <c r="D428">
        <v>20032143</v>
      </c>
      <c r="E428" t="s">
        <v>3</v>
      </c>
      <c r="F428">
        <v>1994</v>
      </c>
      <c r="G428">
        <f t="shared" ref="G428:G430" si="48">YEAR(M428)-F428+1</f>
        <v>27</v>
      </c>
      <c r="H428">
        <v>40</v>
      </c>
      <c r="I428">
        <v>150</v>
      </c>
      <c r="J428" s="2">
        <v>44095</v>
      </c>
      <c r="K428" s="2">
        <v>44097</v>
      </c>
      <c r="L428" s="2">
        <v>44097</v>
      </c>
      <c r="M428" s="2">
        <v>44100</v>
      </c>
      <c r="N428" t="s">
        <v>82</v>
      </c>
      <c r="O428" t="s">
        <v>83</v>
      </c>
      <c r="P428">
        <v>3</v>
      </c>
      <c r="Q428">
        <v>5.5</v>
      </c>
      <c r="R428">
        <v>0</v>
      </c>
      <c r="S428">
        <v>0</v>
      </c>
      <c r="T428">
        <v>0</v>
      </c>
      <c r="U428">
        <v>4</v>
      </c>
      <c r="V428" t="s">
        <v>6</v>
      </c>
      <c r="W428" t="s">
        <v>6</v>
      </c>
      <c r="X428">
        <v>2</v>
      </c>
      <c r="Y428" t="s">
        <v>91</v>
      </c>
      <c r="Z428">
        <v>0</v>
      </c>
      <c r="AB428">
        <v>0</v>
      </c>
      <c r="AF428">
        <v>9</v>
      </c>
      <c r="AG428" s="4">
        <v>44106</v>
      </c>
      <c r="AH428">
        <v>6</v>
      </c>
      <c r="AI428">
        <f t="shared" ref="AI428:AI430" si="49">AH428/AF428</f>
        <v>0.66666666666666663</v>
      </c>
      <c r="AJ428">
        <v>2</v>
      </c>
      <c r="AK428">
        <v>0</v>
      </c>
      <c r="AL428">
        <v>0</v>
      </c>
      <c r="AM428">
        <f t="shared" ref="AM428:AM429" si="50">SUM(AK428:AL428)</f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Y428">
        <v>0</v>
      </c>
      <c r="BA428">
        <v>0</v>
      </c>
      <c r="BB428">
        <v>0</v>
      </c>
      <c r="BC428">
        <v>0</v>
      </c>
      <c r="BD428">
        <v>0</v>
      </c>
      <c r="BF428">
        <v>0</v>
      </c>
      <c r="BG428" s="2">
        <v>2958465</v>
      </c>
      <c r="BH428">
        <v>0</v>
      </c>
      <c r="BI428">
        <v>0</v>
      </c>
    </row>
    <row r="429" spans="1:61" x14ac:dyDescent="0.25">
      <c r="A429">
        <v>0</v>
      </c>
      <c r="B429">
        <v>140740</v>
      </c>
      <c r="C429" t="s">
        <v>491</v>
      </c>
      <c r="D429">
        <v>20032143</v>
      </c>
      <c r="E429" t="s">
        <v>3</v>
      </c>
      <c r="F429">
        <v>1994</v>
      </c>
      <c r="G429">
        <f t="shared" si="48"/>
        <v>27</v>
      </c>
      <c r="H429">
        <v>40</v>
      </c>
      <c r="I429">
        <v>150</v>
      </c>
      <c r="J429" s="2">
        <v>44144</v>
      </c>
      <c r="K429" s="2">
        <v>44149</v>
      </c>
      <c r="L429" s="2">
        <v>44151</v>
      </c>
      <c r="M429" s="2">
        <v>44153</v>
      </c>
      <c r="N429" t="s">
        <v>82</v>
      </c>
      <c r="O429" t="s">
        <v>83</v>
      </c>
      <c r="P429">
        <v>4</v>
      </c>
      <c r="Q429">
        <v>7</v>
      </c>
      <c r="R429">
        <v>0</v>
      </c>
      <c r="S429">
        <v>0</v>
      </c>
      <c r="T429">
        <v>0</v>
      </c>
      <c r="U429">
        <v>4</v>
      </c>
      <c r="V429" t="s">
        <v>6</v>
      </c>
      <c r="W429" t="s">
        <v>6</v>
      </c>
      <c r="X429">
        <v>2</v>
      </c>
      <c r="Y429" t="s">
        <v>91</v>
      </c>
      <c r="Z429">
        <v>0</v>
      </c>
      <c r="AB429">
        <v>0</v>
      </c>
      <c r="AF429">
        <v>10</v>
      </c>
      <c r="AG429" s="4">
        <v>44157</v>
      </c>
      <c r="AH429">
        <v>5</v>
      </c>
      <c r="AI429">
        <f t="shared" si="49"/>
        <v>0.5</v>
      </c>
      <c r="AJ429">
        <v>4</v>
      </c>
      <c r="AK429">
        <v>0</v>
      </c>
      <c r="AL429">
        <v>0</v>
      </c>
      <c r="AM429">
        <f t="shared" si="50"/>
        <v>0</v>
      </c>
      <c r="AN429">
        <v>1</v>
      </c>
      <c r="AO429">
        <v>0</v>
      </c>
      <c r="AP429">
        <v>0</v>
      </c>
      <c r="AQ429">
        <v>0</v>
      </c>
      <c r="AR429">
        <v>2</v>
      </c>
      <c r="AS429">
        <v>0</v>
      </c>
      <c r="AT429">
        <v>0</v>
      </c>
      <c r="AU429">
        <v>0</v>
      </c>
      <c r="AV429">
        <v>0</v>
      </c>
      <c r="AW429">
        <v>0</v>
      </c>
      <c r="AY429">
        <v>0</v>
      </c>
      <c r="BA429">
        <v>0</v>
      </c>
      <c r="BB429">
        <v>0</v>
      </c>
      <c r="BC429">
        <v>0</v>
      </c>
      <c r="BD429">
        <v>0</v>
      </c>
      <c r="BF429">
        <v>0</v>
      </c>
      <c r="BG429" s="2">
        <v>2958465</v>
      </c>
      <c r="BH429">
        <v>0</v>
      </c>
      <c r="BI429">
        <v>0</v>
      </c>
    </row>
    <row r="430" spans="1:61" hidden="1" x14ac:dyDescent="0.25">
      <c r="A430">
        <f t="shared" si="41"/>
        <v>1</v>
      </c>
      <c r="B430">
        <v>140740</v>
      </c>
      <c r="C430" t="s">
        <v>491</v>
      </c>
      <c r="D430">
        <v>20032143</v>
      </c>
      <c r="E430" t="s">
        <v>3</v>
      </c>
      <c r="F430">
        <v>1994</v>
      </c>
      <c r="G430">
        <f t="shared" si="48"/>
        <v>27</v>
      </c>
      <c r="H430">
        <v>40</v>
      </c>
      <c r="I430">
        <v>150</v>
      </c>
      <c r="J430" s="2">
        <v>44172</v>
      </c>
      <c r="K430" s="2">
        <v>44177</v>
      </c>
      <c r="L430" s="2">
        <v>44179</v>
      </c>
      <c r="M430" s="2">
        <v>44181</v>
      </c>
      <c r="N430" t="s">
        <v>82</v>
      </c>
      <c r="O430" t="s">
        <v>83</v>
      </c>
      <c r="P430">
        <v>5</v>
      </c>
      <c r="Q430">
        <v>6.5</v>
      </c>
      <c r="R430">
        <v>0</v>
      </c>
      <c r="S430">
        <v>0</v>
      </c>
      <c r="T430">
        <v>0</v>
      </c>
      <c r="U430">
        <v>4</v>
      </c>
      <c r="V430" t="s">
        <v>6</v>
      </c>
      <c r="W430" t="s">
        <v>6</v>
      </c>
      <c r="X430">
        <v>2</v>
      </c>
      <c r="Y430" t="s">
        <v>91</v>
      </c>
      <c r="Z430">
        <v>0</v>
      </c>
      <c r="AB430">
        <v>0</v>
      </c>
      <c r="AF430">
        <v>2</v>
      </c>
      <c r="AG430" s="4">
        <v>44184</v>
      </c>
      <c r="AH430">
        <v>2</v>
      </c>
      <c r="AI430">
        <f t="shared" si="49"/>
        <v>1</v>
      </c>
      <c r="AJ430">
        <v>1</v>
      </c>
      <c r="AK430">
        <v>0</v>
      </c>
      <c r="AL430">
        <v>0</v>
      </c>
      <c r="AM430">
        <f>SUM(AK430:AL430)</f>
        <v>0</v>
      </c>
      <c r="AN430">
        <v>1</v>
      </c>
      <c r="AO430">
        <v>0</v>
      </c>
      <c r="AP430">
        <v>0</v>
      </c>
      <c r="AQ430">
        <v>0</v>
      </c>
      <c r="AR430">
        <v>2</v>
      </c>
      <c r="AS430">
        <v>0</v>
      </c>
      <c r="AT430">
        <v>0</v>
      </c>
      <c r="AU430">
        <v>0</v>
      </c>
      <c r="AV430">
        <v>0</v>
      </c>
      <c r="AW430">
        <v>0</v>
      </c>
      <c r="AY430">
        <v>0</v>
      </c>
      <c r="BA430">
        <v>0</v>
      </c>
      <c r="BB430">
        <v>0</v>
      </c>
      <c r="BC430">
        <v>0</v>
      </c>
      <c r="BD430">
        <v>0</v>
      </c>
      <c r="BF430">
        <v>0</v>
      </c>
      <c r="BG430" s="2">
        <v>2958465</v>
      </c>
      <c r="BH430">
        <v>0</v>
      </c>
      <c r="BI430">
        <v>0</v>
      </c>
    </row>
    <row r="431" spans="1:61" hidden="1" x14ac:dyDescent="0.25">
      <c r="A431">
        <f t="shared" si="41"/>
        <v>0</v>
      </c>
      <c r="B431">
        <v>140755</v>
      </c>
      <c r="C431" t="s">
        <v>492</v>
      </c>
      <c r="D431">
        <v>20032188</v>
      </c>
      <c r="E431" t="s">
        <v>3</v>
      </c>
      <c r="F431">
        <v>1995</v>
      </c>
      <c r="H431">
        <v>53</v>
      </c>
      <c r="I431">
        <v>163</v>
      </c>
      <c r="J431" s="2">
        <v>44820</v>
      </c>
      <c r="K431" s="2">
        <v>44821</v>
      </c>
      <c r="L431" s="2">
        <v>2958465</v>
      </c>
      <c r="M431" s="2">
        <v>44824</v>
      </c>
      <c r="N431" t="s">
        <v>81</v>
      </c>
      <c r="O431" t="s">
        <v>106</v>
      </c>
      <c r="P431">
        <v>1</v>
      </c>
      <c r="Q431">
        <v>2</v>
      </c>
      <c r="R431">
        <v>0</v>
      </c>
      <c r="S431">
        <v>0</v>
      </c>
      <c r="T431">
        <v>0</v>
      </c>
      <c r="U431">
        <v>3</v>
      </c>
      <c r="V431" t="s">
        <v>2</v>
      </c>
      <c r="W431" t="s">
        <v>6</v>
      </c>
      <c r="X431">
        <v>2</v>
      </c>
      <c r="Y431" t="s">
        <v>91</v>
      </c>
      <c r="Z431">
        <v>0</v>
      </c>
      <c r="AB431">
        <v>0</v>
      </c>
      <c r="AF431">
        <v>13</v>
      </c>
      <c r="AG431" s="4">
        <v>44829</v>
      </c>
      <c r="AH431">
        <v>8</v>
      </c>
      <c r="AJ431">
        <v>6</v>
      </c>
      <c r="AK431" s="1">
        <v>0</v>
      </c>
      <c r="AL431">
        <v>2</v>
      </c>
      <c r="AN431">
        <v>2</v>
      </c>
      <c r="AO431">
        <v>0</v>
      </c>
      <c r="AP431">
        <v>0</v>
      </c>
      <c r="AQ431">
        <v>0</v>
      </c>
      <c r="AR431">
        <v>4</v>
      </c>
      <c r="AS431">
        <v>0</v>
      </c>
      <c r="AT431">
        <v>0</v>
      </c>
      <c r="AU431">
        <v>0</v>
      </c>
      <c r="AV431">
        <v>0</v>
      </c>
      <c r="AW431">
        <v>0</v>
      </c>
      <c r="AY431">
        <v>0</v>
      </c>
      <c r="BA431">
        <v>0</v>
      </c>
      <c r="BB431">
        <v>0</v>
      </c>
      <c r="BC431">
        <v>0</v>
      </c>
      <c r="BD431">
        <v>0</v>
      </c>
      <c r="BF431">
        <v>0</v>
      </c>
      <c r="BG431" s="2">
        <v>2958465</v>
      </c>
      <c r="BH431">
        <v>0</v>
      </c>
      <c r="BI431">
        <v>0</v>
      </c>
    </row>
    <row r="432" spans="1:61" hidden="1" x14ac:dyDescent="0.25">
      <c r="A432">
        <f t="shared" si="41"/>
        <v>0</v>
      </c>
      <c r="B432">
        <v>140939</v>
      </c>
      <c r="C432" t="s">
        <v>493</v>
      </c>
      <c r="D432">
        <v>20032633</v>
      </c>
      <c r="E432" t="s">
        <v>3</v>
      </c>
      <c r="F432">
        <v>1995</v>
      </c>
      <c r="H432">
        <v>87</v>
      </c>
      <c r="I432">
        <v>160</v>
      </c>
      <c r="J432" s="2">
        <v>44114</v>
      </c>
      <c r="K432" s="2">
        <v>44117</v>
      </c>
      <c r="L432" s="2">
        <v>44117</v>
      </c>
      <c r="M432" s="2">
        <v>44120</v>
      </c>
      <c r="N432" t="s">
        <v>81</v>
      </c>
      <c r="O432" t="s">
        <v>106</v>
      </c>
      <c r="P432">
        <v>1</v>
      </c>
      <c r="Q432">
        <v>6.5</v>
      </c>
      <c r="R432">
        <v>0</v>
      </c>
      <c r="S432">
        <v>0</v>
      </c>
      <c r="T432">
        <v>0</v>
      </c>
      <c r="U432">
        <v>7</v>
      </c>
      <c r="V432" t="s">
        <v>2</v>
      </c>
      <c r="W432" t="s">
        <v>5</v>
      </c>
      <c r="X432">
        <v>2</v>
      </c>
      <c r="Y432">
        <v>300</v>
      </c>
      <c r="Z432">
        <v>0</v>
      </c>
      <c r="AB432">
        <v>0</v>
      </c>
      <c r="AF432">
        <v>27</v>
      </c>
      <c r="AG432" s="4">
        <v>44125</v>
      </c>
      <c r="AH432">
        <v>19</v>
      </c>
      <c r="AJ432">
        <v>17</v>
      </c>
      <c r="AK432" s="1">
        <v>0</v>
      </c>
      <c r="AL432">
        <v>5</v>
      </c>
      <c r="AN432">
        <v>4</v>
      </c>
      <c r="AO432">
        <v>0</v>
      </c>
      <c r="AP432">
        <v>0</v>
      </c>
      <c r="AQ432">
        <v>0</v>
      </c>
      <c r="AR432">
        <v>8</v>
      </c>
      <c r="AS432">
        <v>0</v>
      </c>
      <c r="AT432">
        <v>0</v>
      </c>
      <c r="AU432">
        <v>0</v>
      </c>
      <c r="AV432">
        <v>0</v>
      </c>
      <c r="AW432">
        <v>0</v>
      </c>
      <c r="AY432">
        <v>0</v>
      </c>
      <c r="BA432">
        <v>0</v>
      </c>
      <c r="BB432">
        <v>0</v>
      </c>
      <c r="BC432">
        <v>0</v>
      </c>
      <c r="BD432">
        <v>0</v>
      </c>
      <c r="BF432">
        <v>0</v>
      </c>
      <c r="BG432" s="2">
        <v>2958465</v>
      </c>
      <c r="BH432">
        <v>0</v>
      </c>
      <c r="BI432">
        <v>0</v>
      </c>
    </row>
    <row r="433" spans="1:61" hidden="1" x14ac:dyDescent="0.25">
      <c r="A433">
        <f t="shared" si="41"/>
        <v>0</v>
      </c>
      <c r="B433">
        <v>141323</v>
      </c>
      <c r="C433" t="s">
        <v>494</v>
      </c>
      <c r="D433">
        <v>20033698</v>
      </c>
      <c r="E433" t="s">
        <v>3</v>
      </c>
      <c r="F433">
        <v>1994</v>
      </c>
      <c r="H433">
        <v>70</v>
      </c>
      <c r="I433">
        <v>165</v>
      </c>
      <c r="J433" s="2">
        <v>44015</v>
      </c>
      <c r="K433" s="2">
        <v>44018</v>
      </c>
      <c r="L433" s="2">
        <v>44018</v>
      </c>
      <c r="M433" s="2">
        <v>44021</v>
      </c>
      <c r="N433" t="s">
        <v>81</v>
      </c>
      <c r="O433" t="s">
        <v>106</v>
      </c>
      <c r="P433">
        <v>1</v>
      </c>
      <c r="Q433">
        <v>5.5</v>
      </c>
      <c r="R433">
        <v>0</v>
      </c>
      <c r="S433">
        <v>0</v>
      </c>
      <c r="T433">
        <v>0</v>
      </c>
      <c r="U433">
        <v>6</v>
      </c>
      <c r="V433" t="s">
        <v>2</v>
      </c>
      <c r="W433" t="s">
        <v>6</v>
      </c>
      <c r="X433">
        <v>2</v>
      </c>
      <c r="Y433">
        <v>300</v>
      </c>
      <c r="Z433">
        <v>0</v>
      </c>
      <c r="AB433">
        <v>0</v>
      </c>
      <c r="AF433">
        <v>15</v>
      </c>
      <c r="AG433" s="4">
        <v>44026</v>
      </c>
      <c r="AH433">
        <v>11</v>
      </c>
      <c r="AJ433">
        <v>8</v>
      </c>
      <c r="AK433" s="1">
        <v>0</v>
      </c>
      <c r="AL433">
        <v>4</v>
      </c>
      <c r="AN433">
        <v>4</v>
      </c>
      <c r="AO433">
        <v>0</v>
      </c>
      <c r="AP433">
        <v>0</v>
      </c>
      <c r="AQ433">
        <v>0</v>
      </c>
      <c r="AR433">
        <v>6</v>
      </c>
      <c r="AS433">
        <v>0</v>
      </c>
      <c r="AT433">
        <v>0</v>
      </c>
      <c r="AU433">
        <v>0</v>
      </c>
      <c r="AV433">
        <v>0</v>
      </c>
      <c r="AW433">
        <v>0</v>
      </c>
      <c r="AY433">
        <v>0</v>
      </c>
      <c r="BA433">
        <v>0</v>
      </c>
      <c r="BB433">
        <v>0</v>
      </c>
      <c r="BC433">
        <v>0</v>
      </c>
      <c r="BD433">
        <v>0</v>
      </c>
      <c r="BF433">
        <v>0</v>
      </c>
      <c r="BG433" s="2">
        <v>2958465</v>
      </c>
      <c r="BH433">
        <v>0</v>
      </c>
      <c r="BI433">
        <v>0</v>
      </c>
    </row>
    <row r="434" spans="1:61" hidden="1" x14ac:dyDescent="0.25">
      <c r="A434">
        <f t="shared" si="41"/>
        <v>0</v>
      </c>
      <c r="B434">
        <v>141405</v>
      </c>
      <c r="C434" t="s">
        <v>495</v>
      </c>
      <c r="D434">
        <v>20033882</v>
      </c>
      <c r="E434" t="s">
        <v>3</v>
      </c>
      <c r="F434">
        <v>1995</v>
      </c>
      <c r="H434">
        <v>53</v>
      </c>
      <c r="I434">
        <v>157</v>
      </c>
      <c r="J434" s="2">
        <v>44102</v>
      </c>
      <c r="K434" s="2">
        <v>44104</v>
      </c>
      <c r="L434" s="2">
        <v>44104</v>
      </c>
      <c r="M434" s="2">
        <v>44107</v>
      </c>
      <c r="N434" t="s">
        <v>82</v>
      </c>
      <c r="O434" t="s">
        <v>83</v>
      </c>
      <c r="P434">
        <v>1</v>
      </c>
      <c r="Q434">
        <v>5</v>
      </c>
      <c r="R434">
        <v>0</v>
      </c>
      <c r="S434">
        <v>0</v>
      </c>
      <c r="T434">
        <v>0</v>
      </c>
      <c r="U434">
        <v>2</v>
      </c>
      <c r="V434" t="s">
        <v>2</v>
      </c>
      <c r="W434" t="s">
        <v>6</v>
      </c>
      <c r="X434">
        <v>2</v>
      </c>
      <c r="Y434" t="s">
        <v>91</v>
      </c>
      <c r="Z434">
        <v>0</v>
      </c>
      <c r="AB434">
        <v>0</v>
      </c>
      <c r="AD434">
        <v>61.7</v>
      </c>
      <c r="AE434">
        <v>0.14099999999999999</v>
      </c>
      <c r="AF434">
        <v>12</v>
      </c>
      <c r="AG434" s="4">
        <v>44112</v>
      </c>
      <c r="AH434">
        <v>3</v>
      </c>
      <c r="AJ434">
        <v>3</v>
      </c>
      <c r="AK434" s="1">
        <v>0</v>
      </c>
      <c r="AL434">
        <v>2</v>
      </c>
      <c r="AN434">
        <v>1</v>
      </c>
      <c r="AO434">
        <v>0</v>
      </c>
      <c r="AP434">
        <v>0</v>
      </c>
      <c r="AQ434">
        <v>0</v>
      </c>
      <c r="AR434">
        <v>3</v>
      </c>
      <c r="AS434">
        <v>0</v>
      </c>
      <c r="AT434">
        <v>0</v>
      </c>
      <c r="AU434">
        <v>0</v>
      </c>
      <c r="AV434">
        <v>0</v>
      </c>
      <c r="AW434">
        <v>0</v>
      </c>
      <c r="AY434">
        <v>0</v>
      </c>
      <c r="BA434">
        <v>0</v>
      </c>
      <c r="BB434">
        <v>0</v>
      </c>
      <c r="BC434">
        <v>0</v>
      </c>
      <c r="BD434">
        <v>0</v>
      </c>
      <c r="BF434">
        <v>0</v>
      </c>
      <c r="BG434" s="2">
        <v>2958465</v>
      </c>
      <c r="BH434">
        <v>0</v>
      </c>
      <c r="BI434">
        <v>0</v>
      </c>
    </row>
    <row r="435" spans="1:61" hidden="1" x14ac:dyDescent="0.25">
      <c r="A435">
        <f t="shared" si="41"/>
        <v>0</v>
      </c>
      <c r="B435">
        <v>141553</v>
      </c>
      <c r="C435" t="s">
        <v>496</v>
      </c>
      <c r="D435">
        <v>20034378</v>
      </c>
      <c r="E435" t="s">
        <v>3</v>
      </c>
      <c r="F435">
        <v>1992</v>
      </c>
      <c r="H435">
        <v>54</v>
      </c>
      <c r="I435">
        <v>162</v>
      </c>
      <c r="J435" s="2">
        <v>44076</v>
      </c>
      <c r="K435" s="2">
        <v>44080</v>
      </c>
      <c r="L435" s="2">
        <v>44080</v>
      </c>
      <c r="M435" s="2">
        <v>44083</v>
      </c>
      <c r="N435" t="s">
        <v>82</v>
      </c>
      <c r="O435" t="s">
        <v>83</v>
      </c>
      <c r="P435">
        <v>1</v>
      </c>
      <c r="Q435">
        <v>6</v>
      </c>
      <c r="R435">
        <v>0</v>
      </c>
      <c r="S435">
        <v>0</v>
      </c>
      <c r="T435">
        <v>0</v>
      </c>
      <c r="U435">
        <v>1</v>
      </c>
      <c r="V435" t="s">
        <v>8</v>
      </c>
      <c r="W435" t="s">
        <v>6</v>
      </c>
      <c r="X435">
        <v>2</v>
      </c>
      <c r="Y435" t="s">
        <v>91</v>
      </c>
      <c r="Z435">
        <v>0</v>
      </c>
      <c r="AB435">
        <v>0</v>
      </c>
      <c r="AF435">
        <v>11</v>
      </c>
      <c r="AG435" s="4">
        <v>44088</v>
      </c>
      <c r="AH435">
        <v>10</v>
      </c>
      <c r="AJ435">
        <v>3</v>
      </c>
      <c r="AK435" s="1">
        <v>0</v>
      </c>
      <c r="AL435">
        <v>1</v>
      </c>
      <c r="AN435">
        <v>0</v>
      </c>
      <c r="AO435">
        <v>0</v>
      </c>
      <c r="AP435">
        <v>0</v>
      </c>
      <c r="AQ435">
        <v>0</v>
      </c>
      <c r="AR435">
        <v>4</v>
      </c>
      <c r="AS435">
        <v>0</v>
      </c>
      <c r="AT435">
        <v>0</v>
      </c>
      <c r="AU435">
        <v>0</v>
      </c>
      <c r="AV435">
        <v>0</v>
      </c>
      <c r="AW435">
        <v>0</v>
      </c>
      <c r="AY435">
        <v>0</v>
      </c>
      <c r="BA435">
        <v>0</v>
      </c>
      <c r="BB435">
        <v>0</v>
      </c>
      <c r="BC435">
        <v>0</v>
      </c>
      <c r="BD435">
        <v>0</v>
      </c>
      <c r="BF435">
        <v>0</v>
      </c>
      <c r="BG435" s="2">
        <v>2958465</v>
      </c>
      <c r="BH435">
        <v>0</v>
      </c>
      <c r="BI435">
        <v>0</v>
      </c>
    </row>
    <row r="436" spans="1:61" hidden="1" x14ac:dyDescent="0.25">
      <c r="A436">
        <f t="shared" si="41"/>
        <v>0</v>
      </c>
      <c r="B436">
        <v>141813</v>
      </c>
      <c r="C436" t="s">
        <v>497</v>
      </c>
      <c r="D436">
        <v>20034958</v>
      </c>
      <c r="E436" t="s">
        <v>3</v>
      </c>
      <c r="F436">
        <v>1993</v>
      </c>
      <c r="H436">
        <v>60</v>
      </c>
      <c r="I436">
        <v>157</v>
      </c>
      <c r="J436" s="2">
        <v>44193</v>
      </c>
      <c r="K436" s="2">
        <v>44195</v>
      </c>
      <c r="L436" s="2">
        <v>44195</v>
      </c>
      <c r="M436" s="2">
        <v>44198</v>
      </c>
      <c r="N436" t="s">
        <v>82</v>
      </c>
      <c r="O436" t="s">
        <v>83</v>
      </c>
      <c r="P436">
        <v>1</v>
      </c>
      <c r="Q436">
        <v>6</v>
      </c>
      <c r="R436">
        <v>0</v>
      </c>
      <c r="S436">
        <v>0</v>
      </c>
      <c r="T436">
        <v>0</v>
      </c>
      <c r="U436">
        <v>1</v>
      </c>
      <c r="V436" t="s">
        <v>2</v>
      </c>
      <c r="W436" t="s">
        <v>6</v>
      </c>
      <c r="X436">
        <v>2</v>
      </c>
      <c r="Y436" t="s">
        <v>91</v>
      </c>
      <c r="Z436">
        <v>0</v>
      </c>
      <c r="AB436">
        <v>0</v>
      </c>
      <c r="AF436">
        <v>12</v>
      </c>
      <c r="AG436" s="4">
        <v>44206</v>
      </c>
      <c r="AH436">
        <v>12</v>
      </c>
      <c r="AJ436">
        <v>11</v>
      </c>
      <c r="AK436" s="1">
        <v>0</v>
      </c>
      <c r="AL436">
        <v>4</v>
      </c>
      <c r="AN436">
        <v>7</v>
      </c>
      <c r="AO436">
        <v>0</v>
      </c>
      <c r="AP436">
        <v>0</v>
      </c>
      <c r="AQ436">
        <v>0</v>
      </c>
      <c r="AR436">
        <v>5</v>
      </c>
      <c r="AS436">
        <v>0</v>
      </c>
      <c r="AT436">
        <v>0</v>
      </c>
      <c r="AU436">
        <v>0</v>
      </c>
      <c r="AV436">
        <v>0</v>
      </c>
      <c r="AW436">
        <v>0</v>
      </c>
      <c r="AY436">
        <v>0</v>
      </c>
      <c r="BA436">
        <v>0</v>
      </c>
      <c r="BB436">
        <v>0</v>
      </c>
      <c r="BC436">
        <v>0</v>
      </c>
      <c r="BD436">
        <v>0</v>
      </c>
      <c r="BF436">
        <v>0</v>
      </c>
      <c r="BG436" s="2">
        <v>2958465</v>
      </c>
      <c r="BH436">
        <v>0</v>
      </c>
      <c r="BI436">
        <v>0</v>
      </c>
    </row>
    <row r="437" spans="1:61" hidden="1" x14ac:dyDescent="0.25">
      <c r="A437">
        <f t="shared" si="41"/>
        <v>0</v>
      </c>
      <c r="B437">
        <v>142438</v>
      </c>
      <c r="C437" t="s">
        <v>498</v>
      </c>
      <c r="D437">
        <v>20036564</v>
      </c>
      <c r="E437" t="s">
        <v>3</v>
      </c>
      <c r="F437">
        <v>1992</v>
      </c>
      <c r="H437">
        <v>47</v>
      </c>
      <c r="I437">
        <v>152</v>
      </c>
      <c r="J437" s="2">
        <v>44033</v>
      </c>
      <c r="K437" s="2">
        <v>44034</v>
      </c>
      <c r="L437" s="2">
        <v>2958465</v>
      </c>
      <c r="M437" s="2">
        <v>44037</v>
      </c>
      <c r="N437" t="s">
        <v>82</v>
      </c>
      <c r="O437" t="s">
        <v>83</v>
      </c>
      <c r="P437">
        <v>1</v>
      </c>
      <c r="Q437">
        <v>5</v>
      </c>
      <c r="R437">
        <v>0</v>
      </c>
      <c r="S437">
        <v>0</v>
      </c>
      <c r="T437">
        <v>10</v>
      </c>
      <c r="U437">
        <v>2</v>
      </c>
      <c r="V437" t="s">
        <v>8</v>
      </c>
      <c r="W437" t="s">
        <v>6</v>
      </c>
      <c r="X437">
        <v>2</v>
      </c>
      <c r="Y437" t="s">
        <v>91</v>
      </c>
      <c r="Z437">
        <v>0</v>
      </c>
      <c r="AB437">
        <v>0</v>
      </c>
      <c r="AF437">
        <v>5</v>
      </c>
      <c r="AG437" s="4">
        <v>44042</v>
      </c>
      <c r="AH437">
        <v>2</v>
      </c>
      <c r="AJ437">
        <v>2</v>
      </c>
      <c r="AK437" s="1">
        <v>0</v>
      </c>
      <c r="AL437">
        <v>1</v>
      </c>
      <c r="AN437">
        <v>0</v>
      </c>
      <c r="AO437">
        <v>0</v>
      </c>
      <c r="AP437">
        <v>0</v>
      </c>
      <c r="AQ437">
        <v>0</v>
      </c>
      <c r="AR437">
        <v>1</v>
      </c>
      <c r="AS437">
        <v>0</v>
      </c>
      <c r="AT437">
        <v>0</v>
      </c>
      <c r="AU437">
        <v>0</v>
      </c>
      <c r="AV437">
        <v>0</v>
      </c>
      <c r="AW437">
        <v>0</v>
      </c>
      <c r="AY437">
        <v>0</v>
      </c>
      <c r="BA437">
        <v>0</v>
      </c>
      <c r="BB437">
        <v>0</v>
      </c>
      <c r="BC437">
        <v>0</v>
      </c>
      <c r="BD437">
        <v>0</v>
      </c>
      <c r="BF437">
        <v>0</v>
      </c>
      <c r="BG437" s="2">
        <v>2958465</v>
      </c>
      <c r="BH437">
        <v>0</v>
      </c>
      <c r="BI437">
        <v>0</v>
      </c>
    </row>
    <row r="438" spans="1:61" hidden="1" x14ac:dyDescent="0.25">
      <c r="A438">
        <f t="shared" si="41"/>
        <v>0</v>
      </c>
      <c r="B438">
        <v>142525</v>
      </c>
      <c r="C438" t="s">
        <v>499</v>
      </c>
      <c r="D438">
        <v>20036825</v>
      </c>
      <c r="E438" t="s">
        <v>3</v>
      </c>
      <c r="F438">
        <v>1993</v>
      </c>
      <c r="H438">
        <v>80</v>
      </c>
      <c r="I438">
        <v>163</v>
      </c>
      <c r="J438" s="2">
        <v>44209</v>
      </c>
      <c r="K438" s="2">
        <v>44211</v>
      </c>
      <c r="L438" s="2">
        <v>2958465</v>
      </c>
      <c r="M438" s="2">
        <v>44214</v>
      </c>
      <c r="N438" t="s">
        <v>90</v>
      </c>
      <c r="O438" t="s">
        <v>83</v>
      </c>
      <c r="P438">
        <v>1</v>
      </c>
      <c r="Q438">
        <v>7</v>
      </c>
      <c r="R438">
        <v>0</v>
      </c>
      <c r="S438">
        <v>0</v>
      </c>
      <c r="T438">
        <v>10</v>
      </c>
      <c r="U438">
        <v>2</v>
      </c>
      <c r="V438" t="s">
        <v>2</v>
      </c>
      <c r="W438" t="s">
        <v>6</v>
      </c>
      <c r="X438">
        <v>2</v>
      </c>
      <c r="Y438" t="s">
        <v>91</v>
      </c>
      <c r="Z438">
        <v>0</v>
      </c>
      <c r="AB438">
        <v>0</v>
      </c>
      <c r="AD438">
        <v>48.16</v>
      </c>
      <c r="AE438">
        <v>7.5999999999999998E-2</v>
      </c>
      <c r="AF438">
        <v>22</v>
      </c>
      <c r="AG438" s="4">
        <v>44219</v>
      </c>
      <c r="AH438">
        <v>12</v>
      </c>
      <c r="AJ438">
        <v>7</v>
      </c>
      <c r="AK438" s="1">
        <v>3</v>
      </c>
      <c r="AL438">
        <v>1</v>
      </c>
      <c r="AN438">
        <v>3</v>
      </c>
      <c r="AO438">
        <v>0</v>
      </c>
      <c r="AP438">
        <v>0</v>
      </c>
      <c r="AQ438">
        <v>0</v>
      </c>
      <c r="AR438">
        <v>5</v>
      </c>
      <c r="AS438">
        <v>0</v>
      </c>
      <c r="AT438">
        <v>0</v>
      </c>
      <c r="AU438">
        <v>0</v>
      </c>
      <c r="AV438">
        <v>0</v>
      </c>
      <c r="AW438">
        <v>0</v>
      </c>
      <c r="AY438">
        <v>0</v>
      </c>
      <c r="BA438">
        <v>0</v>
      </c>
      <c r="BB438">
        <v>0</v>
      </c>
      <c r="BC438">
        <v>0</v>
      </c>
      <c r="BD438">
        <v>0</v>
      </c>
      <c r="BF438">
        <v>0</v>
      </c>
      <c r="BG438" s="2">
        <v>2958465</v>
      </c>
      <c r="BH438">
        <v>0</v>
      </c>
      <c r="BI438">
        <v>0</v>
      </c>
    </row>
    <row r="439" spans="1:61" hidden="1" x14ac:dyDescent="0.25">
      <c r="A439">
        <f t="shared" si="41"/>
        <v>0</v>
      </c>
      <c r="B439">
        <v>142709</v>
      </c>
      <c r="C439" t="s">
        <v>500</v>
      </c>
      <c r="D439">
        <v>20037303</v>
      </c>
      <c r="E439" t="s">
        <v>3</v>
      </c>
      <c r="F439">
        <v>1990</v>
      </c>
      <c r="H439">
        <v>50</v>
      </c>
      <c r="I439">
        <v>158</v>
      </c>
      <c r="J439" s="2">
        <v>44031</v>
      </c>
      <c r="K439" s="2">
        <v>44034</v>
      </c>
      <c r="L439" s="2">
        <v>2958465</v>
      </c>
      <c r="M439" s="2">
        <v>44037</v>
      </c>
      <c r="N439" t="s">
        <v>82</v>
      </c>
      <c r="O439" t="s">
        <v>83</v>
      </c>
      <c r="P439">
        <v>1</v>
      </c>
      <c r="Q439">
        <v>5.5</v>
      </c>
      <c r="R439">
        <v>0</v>
      </c>
      <c r="S439">
        <v>0</v>
      </c>
      <c r="T439">
        <v>30</v>
      </c>
      <c r="U439">
        <v>2</v>
      </c>
      <c r="V439" t="s">
        <v>2</v>
      </c>
      <c r="W439" t="s">
        <v>6</v>
      </c>
      <c r="X439">
        <v>2</v>
      </c>
      <c r="Y439" t="s">
        <v>91</v>
      </c>
      <c r="Z439">
        <v>0</v>
      </c>
      <c r="AB439">
        <v>0</v>
      </c>
      <c r="AF439">
        <v>18</v>
      </c>
      <c r="AG439" s="4">
        <v>44044</v>
      </c>
      <c r="AH439">
        <v>15</v>
      </c>
      <c r="AJ439">
        <v>11</v>
      </c>
      <c r="AK439" s="1">
        <v>3</v>
      </c>
      <c r="AL439">
        <v>6</v>
      </c>
      <c r="AN439">
        <v>0</v>
      </c>
      <c r="AO439">
        <v>0</v>
      </c>
      <c r="AP439">
        <v>2</v>
      </c>
      <c r="AQ439">
        <v>4</v>
      </c>
      <c r="AR439">
        <v>8</v>
      </c>
      <c r="AS439">
        <v>0</v>
      </c>
      <c r="AT439">
        <v>0</v>
      </c>
      <c r="AU439">
        <v>0</v>
      </c>
      <c r="AV439">
        <v>0</v>
      </c>
      <c r="AW439">
        <v>0</v>
      </c>
      <c r="AY439">
        <v>0</v>
      </c>
      <c r="BA439">
        <v>0</v>
      </c>
      <c r="BB439">
        <v>0</v>
      </c>
      <c r="BC439">
        <v>0</v>
      </c>
      <c r="BD439">
        <v>0</v>
      </c>
      <c r="BF439">
        <v>0</v>
      </c>
      <c r="BG439" s="2">
        <v>2958465</v>
      </c>
      <c r="BH439">
        <v>0</v>
      </c>
      <c r="BI439">
        <v>0</v>
      </c>
    </row>
    <row r="440" spans="1:61" hidden="1" x14ac:dyDescent="0.25">
      <c r="A440">
        <f t="shared" si="41"/>
        <v>0</v>
      </c>
      <c r="B440">
        <v>142717</v>
      </c>
      <c r="C440" t="s">
        <v>501</v>
      </c>
      <c r="D440">
        <v>20037311</v>
      </c>
      <c r="E440" t="s">
        <v>3</v>
      </c>
      <c r="F440">
        <v>1989</v>
      </c>
      <c r="H440">
        <v>54</v>
      </c>
      <c r="I440">
        <v>159</v>
      </c>
      <c r="J440" s="2">
        <v>44039</v>
      </c>
      <c r="K440" s="2">
        <v>44041</v>
      </c>
      <c r="L440" s="2">
        <v>2958465</v>
      </c>
      <c r="M440" s="2">
        <v>44044</v>
      </c>
      <c r="N440" t="s">
        <v>82</v>
      </c>
      <c r="O440" t="s">
        <v>83</v>
      </c>
      <c r="P440">
        <v>1</v>
      </c>
      <c r="Q440">
        <v>8.5</v>
      </c>
      <c r="R440">
        <v>0</v>
      </c>
      <c r="S440">
        <v>0</v>
      </c>
      <c r="T440">
        <v>0</v>
      </c>
      <c r="U440">
        <v>2</v>
      </c>
      <c r="V440" t="s">
        <v>2</v>
      </c>
      <c r="W440" t="s">
        <v>6</v>
      </c>
      <c r="X440">
        <v>2</v>
      </c>
      <c r="Y440" t="s">
        <v>91</v>
      </c>
      <c r="Z440">
        <v>0</v>
      </c>
      <c r="AB440">
        <v>0</v>
      </c>
      <c r="AF440">
        <v>10</v>
      </c>
      <c r="AG440" s="4">
        <v>44049</v>
      </c>
      <c r="AH440">
        <v>5</v>
      </c>
      <c r="AJ440">
        <v>4</v>
      </c>
      <c r="AK440" s="1">
        <v>1</v>
      </c>
      <c r="AL440">
        <v>2</v>
      </c>
      <c r="AN440">
        <v>2</v>
      </c>
      <c r="AO440">
        <v>0</v>
      </c>
      <c r="AP440">
        <v>0</v>
      </c>
      <c r="AQ440">
        <v>0</v>
      </c>
      <c r="AR440">
        <v>4</v>
      </c>
      <c r="AS440">
        <v>0</v>
      </c>
      <c r="AT440">
        <v>0</v>
      </c>
      <c r="AU440">
        <v>0</v>
      </c>
      <c r="AV440">
        <v>0</v>
      </c>
      <c r="AW440">
        <v>0</v>
      </c>
      <c r="AY440">
        <v>0</v>
      </c>
      <c r="BA440">
        <v>0</v>
      </c>
      <c r="BB440">
        <v>0</v>
      </c>
      <c r="BC440">
        <v>0</v>
      </c>
      <c r="BD440">
        <v>0</v>
      </c>
      <c r="BF440">
        <v>0</v>
      </c>
      <c r="BG440" s="2">
        <v>2958465</v>
      </c>
      <c r="BH440">
        <v>0</v>
      </c>
      <c r="BI440">
        <v>0</v>
      </c>
    </row>
    <row r="441" spans="1:61" hidden="1" x14ac:dyDescent="0.25">
      <c r="A441">
        <f t="shared" si="41"/>
        <v>0</v>
      </c>
      <c r="B441">
        <v>142719</v>
      </c>
      <c r="C441" t="s">
        <v>502</v>
      </c>
      <c r="D441">
        <v>20037313</v>
      </c>
      <c r="E441" t="s">
        <v>3</v>
      </c>
      <c r="F441">
        <v>1986</v>
      </c>
      <c r="H441">
        <v>43</v>
      </c>
      <c r="I441">
        <v>150</v>
      </c>
      <c r="J441" s="2">
        <v>44102</v>
      </c>
      <c r="K441" s="2">
        <v>44111</v>
      </c>
      <c r="L441" s="2">
        <v>44111</v>
      </c>
      <c r="M441" s="2">
        <v>44114</v>
      </c>
      <c r="N441" t="s">
        <v>82</v>
      </c>
      <c r="O441" t="s">
        <v>83</v>
      </c>
      <c r="P441">
        <v>1</v>
      </c>
      <c r="Q441">
        <v>8</v>
      </c>
      <c r="R441">
        <v>0</v>
      </c>
      <c r="S441">
        <v>0</v>
      </c>
      <c r="T441">
        <v>0</v>
      </c>
      <c r="U441">
        <v>3</v>
      </c>
      <c r="V441" t="s">
        <v>2</v>
      </c>
      <c r="W441" t="s">
        <v>11</v>
      </c>
      <c r="X441">
        <v>2</v>
      </c>
      <c r="Y441" t="s">
        <v>91</v>
      </c>
      <c r="Z441">
        <v>0</v>
      </c>
      <c r="AB441">
        <v>0</v>
      </c>
      <c r="AF441">
        <v>5</v>
      </c>
      <c r="AG441" s="4">
        <v>44119</v>
      </c>
      <c r="AH441">
        <v>4</v>
      </c>
      <c r="AJ441">
        <v>1</v>
      </c>
      <c r="AK441" s="1">
        <v>0</v>
      </c>
      <c r="AL441">
        <v>1</v>
      </c>
      <c r="AN441">
        <v>0</v>
      </c>
      <c r="AO441">
        <v>0</v>
      </c>
      <c r="AP441">
        <v>0</v>
      </c>
      <c r="AQ441">
        <v>0</v>
      </c>
      <c r="AR441">
        <v>4</v>
      </c>
      <c r="AS441">
        <v>0</v>
      </c>
      <c r="AT441">
        <v>0</v>
      </c>
      <c r="AU441">
        <v>0</v>
      </c>
      <c r="AV441">
        <v>0</v>
      </c>
      <c r="AW441">
        <v>0</v>
      </c>
      <c r="AY441">
        <v>0</v>
      </c>
      <c r="BA441">
        <v>0</v>
      </c>
      <c r="BB441">
        <v>0</v>
      </c>
      <c r="BC441">
        <v>0</v>
      </c>
      <c r="BD441">
        <v>0</v>
      </c>
      <c r="BF441">
        <v>0</v>
      </c>
      <c r="BG441" s="2">
        <v>2958465</v>
      </c>
      <c r="BH441">
        <v>0</v>
      </c>
      <c r="BI441">
        <v>0</v>
      </c>
    </row>
    <row r="442" spans="1:61" hidden="1" x14ac:dyDescent="0.25">
      <c r="A442">
        <f t="shared" si="41"/>
        <v>0</v>
      </c>
      <c r="B442">
        <v>143183</v>
      </c>
      <c r="C442" t="s">
        <v>504</v>
      </c>
      <c r="D442">
        <v>20038493</v>
      </c>
      <c r="E442" t="s">
        <v>3</v>
      </c>
      <c r="F442">
        <v>1987</v>
      </c>
      <c r="H442">
        <v>46.5</v>
      </c>
      <c r="I442">
        <v>154</v>
      </c>
      <c r="J442" s="2">
        <v>44046</v>
      </c>
      <c r="K442" s="2">
        <v>44048</v>
      </c>
      <c r="L442" s="2">
        <v>44048</v>
      </c>
      <c r="M442" s="2">
        <v>44051</v>
      </c>
      <c r="N442" t="s">
        <v>82</v>
      </c>
      <c r="O442" t="s">
        <v>83</v>
      </c>
      <c r="P442">
        <v>1</v>
      </c>
      <c r="Q442">
        <v>7.5</v>
      </c>
      <c r="R442">
        <v>0</v>
      </c>
      <c r="S442">
        <v>0</v>
      </c>
      <c r="T442">
        <v>0</v>
      </c>
      <c r="U442">
        <v>3</v>
      </c>
      <c r="V442" t="s">
        <v>2</v>
      </c>
      <c r="W442" t="s">
        <v>6</v>
      </c>
      <c r="X442">
        <v>2</v>
      </c>
      <c r="Y442" t="s">
        <v>91</v>
      </c>
      <c r="Z442">
        <v>0</v>
      </c>
      <c r="AB442">
        <v>0</v>
      </c>
      <c r="AF442">
        <v>15</v>
      </c>
      <c r="AG442" s="4">
        <v>44057</v>
      </c>
      <c r="AH442">
        <v>9</v>
      </c>
      <c r="AJ442">
        <v>8</v>
      </c>
      <c r="AK442" s="1">
        <v>1</v>
      </c>
      <c r="AL442">
        <v>3</v>
      </c>
      <c r="AN442">
        <v>0</v>
      </c>
      <c r="AO442">
        <v>0</v>
      </c>
      <c r="AP442">
        <v>0</v>
      </c>
      <c r="AQ442">
        <v>0</v>
      </c>
      <c r="AR442">
        <v>4</v>
      </c>
      <c r="AS442">
        <v>0</v>
      </c>
      <c r="AT442">
        <v>0</v>
      </c>
      <c r="AU442">
        <v>0</v>
      </c>
      <c r="AV442">
        <v>0</v>
      </c>
      <c r="AW442">
        <v>0</v>
      </c>
      <c r="AY442">
        <v>0</v>
      </c>
      <c r="BA442">
        <v>0</v>
      </c>
      <c r="BB442">
        <v>0</v>
      </c>
      <c r="BC442">
        <v>0</v>
      </c>
      <c r="BD442">
        <v>0</v>
      </c>
      <c r="BF442">
        <v>0</v>
      </c>
      <c r="BG442" s="2">
        <v>2958465</v>
      </c>
      <c r="BH442">
        <v>0</v>
      </c>
      <c r="BI442">
        <v>0</v>
      </c>
    </row>
    <row r="443" spans="1:61" hidden="1" x14ac:dyDescent="0.25">
      <c r="A443">
        <f t="shared" si="41"/>
        <v>0</v>
      </c>
      <c r="B443">
        <v>143189</v>
      </c>
      <c r="C443" t="s">
        <v>505</v>
      </c>
      <c r="D443">
        <v>20038499</v>
      </c>
      <c r="E443" t="s">
        <v>3</v>
      </c>
      <c r="F443">
        <v>1992</v>
      </c>
      <c r="H443">
        <v>62</v>
      </c>
      <c r="I443">
        <v>158</v>
      </c>
      <c r="J443" s="2">
        <v>44043</v>
      </c>
      <c r="K443" s="2">
        <v>44045</v>
      </c>
      <c r="L443" s="2">
        <v>44045</v>
      </c>
      <c r="M443" s="2">
        <v>44048</v>
      </c>
      <c r="N443" t="s">
        <v>82</v>
      </c>
      <c r="O443" t="s">
        <v>83</v>
      </c>
      <c r="P443">
        <v>1</v>
      </c>
      <c r="Q443">
        <v>4</v>
      </c>
      <c r="R443">
        <v>0</v>
      </c>
      <c r="S443">
        <v>0</v>
      </c>
      <c r="T443">
        <v>0</v>
      </c>
      <c r="U443">
        <v>2</v>
      </c>
      <c r="V443" t="s">
        <v>2</v>
      </c>
      <c r="W443" t="s">
        <v>6</v>
      </c>
      <c r="X443">
        <v>2</v>
      </c>
      <c r="Y443" t="s">
        <v>91</v>
      </c>
      <c r="Z443">
        <v>0</v>
      </c>
      <c r="AB443">
        <v>0</v>
      </c>
      <c r="AF443">
        <v>5</v>
      </c>
      <c r="AG443" s="4">
        <v>44053</v>
      </c>
      <c r="AH443">
        <v>5</v>
      </c>
      <c r="AJ443">
        <v>3</v>
      </c>
      <c r="AK443" s="1">
        <v>0</v>
      </c>
      <c r="AL443">
        <v>2</v>
      </c>
      <c r="AN443">
        <v>1</v>
      </c>
      <c r="AO443">
        <v>0</v>
      </c>
      <c r="AP443">
        <v>0</v>
      </c>
      <c r="AQ443">
        <v>0</v>
      </c>
      <c r="AR443">
        <v>3</v>
      </c>
      <c r="AS443">
        <v>0</v>
      </c>
      <c r="AT443">
        <v>0</v>
      </c>
      <c r="AU443">
        <v>0</v>
      </c>
      <c r="AV443">
        <v>0</v>
      </c>
      <c r="AW443">
        <v>0</v>
      </c>
      <c r="AY443">
        <v>0</v>
      </c>
      <c r="BA443">
        <v>0</v>
      </c>
      <c r="BB443">
        <v>0</v>
      </c>
      <c r="BC443">
        <v>0</v>
      </c>
      <c r="BD443">
        <v>0</v>
      </c>
      <c r="BF443">
        <v>0</v>
      </c>
      <c r="BG443" s="2">
        <v>2958465</v>
      </c>
      <c r="BH443">
        <v>0</v>
      </c>
      <c r="BI443">
        <v>0</v>
      </c>
    </row>
    <row r="444" spans="1:61" hidden="1" x14ac:dyDescent="0.25">
      <c r="A444">
        <f t="shared" si="41"/>
        <v>0</v>
      </c>
      <c r="B444">
        <v>143592</v>
      </c>
      <c r="C444" t="s">
        <v>508</v>
      </c>
      <c r="D444">
        <v>20039496</v>
      </c>
      <c r="E444" t="s">
        <v>3</v>
      </c>
      <c r="F444">
        <v>1994</v>
      </c>
      <c r="H444">
        <v>62</v>
      </c>
      <c r="I444">
        <v>163</v>
      </c>
      <c r="J444" s="2">
        <v>44043</v>
      </c>
      <c r="K444" s="2">
        <v>44045</v>
      </c>
      <c r="L444" s="2">
        <v>44045</v>
      </c>
      <c r="M444" s="2">
        <v>44048</v>
      </c>
      <c r="N444" t="s">
        <v>82</v>
      </c>
      <c r="O444" t="s">
        <v>83</v>
      </c>
      <c r="P444">
        <v>1</v>
      </c>
      <c r="Q444">
        <v>4</v>
      </c>
      <c r="R444">
        <v>0</v>
      </c>
      <c r="S444">
        <v>0</v>
      </c>
      <c r="T444">
        <v>0</v>
      </c>
      <c r="U444">
        <v>3</v>
      </c>
      <c r="V444" t="s">
        <v>2</v>
      </c>
      <c r="W444" t="s">
        <v>6</v>
      </c>
      <c r="X444">
        <v>2</v>
      </c>
      <c r="Y444" t="s">
        <v>91</v>
      </c>
      <c r="Z444">
        <v>0</v>
      </c>
      <c r="AB444">
        <v>0</v>
      </c>
      <c r="AF444">
        <v>13</v>
      </c>
      <c r="AG444" s="4">
        <v>44054</v>
      </c>
      <c r="AH444">
        <v>6</v>
      </c>
      <c r="AJ444">
        <v>5</v>
      </c>
      <c r="AK444" s="1">
        <v>0</v>
      </c>
      <c r="AL444">
        <v>4</v>
      </c>
      <c r="AN444">
        <v>1</v>
      </c>
      <c r="AO444">
        <v>0</v>
      </c>
      <c r="AP444">
        <v>0</v>
      </c>
      <c r="AQ444">
        <v>0</v>
      </c>
      <c r="AR444">
        <v>4</v>
      </c>
      <c r="AS444">
        <v>0</v>
      </c>
      <c r="AT444">
        <v>0</v>
      </c>
      <c r="AU444">
        <v>0</v>
      </c>
      <c r="AV444">
        <v>0</v>
      </c>
      <c r="AW444">
        <v>0</v>
      </c>
      <c r="AY444">
        <v>0</v>
      </c>
      <c r="BA444">
        <v>0</v>
      </c>
      <c r="BB444">
        <v>0</v>
      </c>
      <c r="BC444">
        <v>0</v>
      </c>
      <c r="BD444">
        <v>0</v>
      </c>
      <c r="BF444">
        <v>0</v>
      </c>
      <c r="BG444" s="2">
        <v>2958465</v>
      </c>
      <c r="BH444">
        <v>0</v>
      </c>
      <c r="BI444">
        <v>0</v>
      </c>
    </row>
    <row r="445" spans="1:61" hidden="1" x14ac:dyDescent="0.25">
      <c r="A445">
        <f t="shared" si="41"/>
        <v>0</v>
      </c>
      <c r="B445">
        <v>143847</v>
      </c>
      <c r="C445" t="s">
        <v>509</v>
      </c>
      <c r="D445">
        <v>20040212</v>
      </c>
      <c r="E445" t="s">
        <v>3</v>
      </c>
      <c r="F445">
        <v>1994</v>
      </c>
      <c r="H445">
        <v>56</v>
      </c>
      <c r="I445">
        <v>160</v>
      </c>
      <c r="J445" s="2">
        <v>44043</v>
      </c>
      <c r="K445" s="2">
        <v>44045</v>
      </c>
      <c r="L445" s="2">
        <v>44045</v>
      </c>
      <c r="M445" s="2">
        <v>44048</v>
      </c>
      <c r="N445" t="s">
        <v>82</v>
      </c>
      <c r="O445" t="s">
        <v>83</v>
      </c>
      <c r="P445">
        <v>1</v>
      </c>
      <c r="Q445">
        <v>11</v>
      </c>
      <c r="R445">
        <v>0</v>
      </c>
      <c r="S445">
        <v>0</v>
      </c>
      <c r="T445">
        <v>10</v>
      </c>
      <c r="U445">
        <v>2</v>
      </c>
      <c r="V445" t="s">
        <v>2</v>
      </c>
      <c r="W445" t="s">
        <v>6</v>
      </c>
      <c r="X445">
        <v>2</v>
      </c>
      <c r="Y445" t="s">
        <v>91</v>
      </c>
      <c r="Z445">
        <v>0</v>
      </c>
      <c r="AB445">
        <v>0</v>
      </c>
      <c r="AF445">
        <v>14</v>
      </c>
      <c r="AG445" s="4">
        <v>44053</v>
      </c>
      <c r="AH445">
        <v>9</v>
      </c>
      <c r="AJ445">
        <v>7</v>
      </c>
      <c r="AK445" s="1">
        <v>0</v>
      </c>
      <c r="AL445">
        <v>5</v>
      </c>
      <c r="AN445">
        <v>1</v>
      </c>
      <c r="AO445">
        <v>0</v>
      </c>
      <c r="AP445">
        <v>0</v>
      </c>
      <c r="AQ445">
        <v>0</v>
      </c>
      <c r="AR445">
        <v>6</v>
      </c>
      <c r="AS445">
        <v>0</v>
      </c>
      <c r="AT445">
        <v>0</v>
      </c>
      <c r="AU445">
        <v>0</v>
      </c>
      <c r="AV445">
        <v>0</v>
      </c>
      <c r="AW445">
        <v>0</v>
      </c>
      <c r="AY445">
        <v>0</v>
      </c>
      <c r="BA445">
        <v>0</v>
      </c>
      <c r="BB445">
        <v>0</v>
      </c>
      <c r="BC445">
        <v>0</v>
      </c>
      <c r="BD445">
        <v>0</v>
      </c>
      <c r="BF445">
        <v>0</v>
      </c>
      <c r="BG445" s="2">
        <v>2958465</v>
      </c>
      <c r="BH445">
        <v>0</v>
      </c>
      <c r="BI445">
        <v>0</v>
      </c>
    </row>
    <row r="446" spans="1:61" hidden="1" x14ac:dyDescent="0.25">
      <c r="A446">
        <f t="shared" si="41"/>
        <v>0</v>
      </c>
      <c r="B446">
        <v>144074</v>
      </c>
      <c r="C446" t="s">
        <v>510</v>
      </c>
      <c r="D446">
        <v>20040799</v>
      </c>
      <c r="E446" t="s">
        <v>3</v>
      </c>
      <c r="F446">
        <v>1987</v>
      </c>
      <c r="H446">
        <v>60</v>
      </c>
      <c r="I446">
        <v>156</v>
      </c>
      <c r="J446" s="2">
        <v>44046</v>
      </c>
      <c r="K446" s="2">
        <v>44048</v>
      </c>
      <c r="L446" s="2">
        <v>44048</v>
      </c>
      <c r="M446" s="2">
        <v>44051</v>
      </c>
      <c r="N446" t="s">
        <v>82</v>
      </c>
      <c r="O446" t="s">
        <v>83</v>
      </c>
      <c r="P446">
        <v>1</v>
      </c>
      <c r="Q446">
        <v>7</v>
      </c>
      <c r="R446">
        <v>0</v>
      </c>
      <c r="S446">
        <v>0</v>
      </c>
      <c r="T446">
        <v>1001</v>
      </c>
      <c r="U446">
        <v>1</v>
      </c>
      <c r="V446" t="s">
        <v>2</v>
      </c>
      <c r="W446" t="s">
        <v>6</v>
      </c>
      <c r="X446">
        <v>2</v>
      </c>
      <c r="Y446" t="s">
        <v>91</v>
      </c>
      <c r="Z446">
        <v>0</v>
      </c>
      <c r="AB446">
        <v>0</v>
      </c>
      <c r="AF446">
        <v>15</v>
      </c>
      <c r="AG446" s="4">
        <v>44056</v>
      </c>
      <c r="AH446">
        <v>8</v>
      </c>
      <c r="AJ446">
        <v>7</v>
      </c>
      <c r="AK446" s="1">
        <v>2</v>
      </c>
      <c r="AL446">
        <v>3</v>
      </c>
      <c r="AN446">
        <v>2</v>
      </c>
      <c r="AO446">
        <v>0</v>
      </c>
      <c r="AP446">
        <v>0</v>
      </c>
      <c r="AQ446">
        <v>0</v>
      </c>
      <c r="AR446">
        <v>6</v>
      </c>
      <c r="AS446">
        <v>0</v>
      </c>
      <c r="AT446">
        <v>0</v>
      </c>
      <c r="AU446">
        <v>0</v>
      </c>
      <c r="AV446">
        <v>0</v>
      </c>
      <c r="AW446">
        <v>0</v>
      </c>
      <c r="AY446">
        <v>0</v>
      </c>
      <c r="BA446">
        <v>0</v>
      </c>
      <c r="BB446">
        <v>0</v>
      </c>
      <c r="BC446">
        <v>0</v>
      </c>
      <c r="BD446">
        <v>0</v>
      </c>
      <c r="BF446">
        <v>0</v>
      </c>
      <c r="BG446" s="2">
        <v>2958465</v>
      </c>
      <c r="BH446">
        <v>0</v>
      </c>
      <c r="BI446">
        <v>0</v>
      </c>
    </row>
    <row r="447" spans="1:61" hidden="1" x14ac:dyDescent="0.25">
      <c r="A447">
        <f t="shared" si="41"/>
        <v>0</v>
      </c>
      <c r="B447">
        <v>144198</v>
      </c>
      <c r="C447" t="s">
        <v>511</v>
      </c>
      <c r="D447">
        <v>20041124</v>
      </c>
      <c r="E447" t="s">
        <v>3</v>
      </c>
      <c r="F447">
        <v>1995</v>
      </c>
      <c r="H447">
        <v>62</v>
      </c>
      <c r="I447">
        <v>162</v>
      </c>
      <c r="J447" s="2">
        <v>44267</v>
      </c>
      <c r="K447" s="2">
        <v>44268</v>
      </c>
      <c r="L447" s="2">
        <v>44270</v>
      </c>
      <c r="M447" s="2">
        <v>44272</v>
      </c>
      <c r="N447" t="s">
        <v>90</v>
      </c>
      <c r="O447" t="s">
        <v>97</v>
      </c>
      <c r="P447">
        <v>1</v>
      </c>
      <c r="Q447">
        <v>8</v>
      </c>
      <c r="R447">
        <v>0</v>
      </c>
      <c r="S447">
        <v>0</v>
      </c>
      <c r="T447">
        <v>0</v>
      </c>
      <c r="U447">
        <v>1</v>
      </c>
      <c r="V447" t="s">
        <v>2</v>
      </c>
      <c r="W447" t="s">
        <v>5</v>
      </c>
      <c r="X447">
        <v>2</v>
      </c>
      <c r="Y447" t="s">
        <v>91</v>
      </c>
      <c r="Z447">
        <v>0</v>
      </c>
      <c r="AB447">
        <v>0</v>
      </c>
      <c r="AD447">
        <v>54.45</v>
      </c>
      <c r="AE447">
        <v>6.9000000000000006E-2</v>
      </c>
      <c r="AF447">
        <v>22</v>
      </c>
      <c r="AG447" s="4">
        <v>44278</v>
      </c>
      <c r="AH447">
        <v>16</v>
      </c>
      <c r="AJ447">
        <v>9</v>
      </c>
      <c r="AK447" s="1">
        <v>0</v>
      </c>
      <c r="AL447">
        <v>0</v>
      </c>
      <c r="AN447">
        <v>6</v>
      </c>
      <c r="AO447">
        <v>0</v>
      </c>
      <c r="AP447">
        <v>0</v>
      </c>
      <c r="AQ447">
        <v>0</v>
      </c>
      <c r="AR447">
        <v>0</v>
      </c>
      <c r="AS447">
        <v>2</v>
      </c>
      <c r="AT447">
        <v>0</v>
      </c>
      <c r="AU447">
        <v>0</v>
      </c>
      <c r="AV447">
        <v>0</v>
      </c>
      <c r="AW447">
        <v>2</v>
      </c>
      <c r="AX447">
        <v>0.13</v>
      </c>
      <c r="AY447">
        <v>0</v>
      </c>
      <c r="BA447">
        <v>0</v>
      </c>
      <c r="BB447">
        <v>0</v>
      </c>
      <c r="BC447">
        <v>0</v>
      </c>
      <c r="BD447">
        <v>0</v>
      </c>
      <c r="BF447">
        <v>0</v>
      </c>
      <c r="BG447" s="2">
        <v>2958465</v>
      </c>
      <c r="BH447">
        <v>0</v>
      </c>
      <c r="BI447">
        <v>0</v>
      </c>
    </row>
    <row r="448" spans="1:61" hidden="1" x14ac:dyDescent="0.25">
      <c r="A448">
        <f t="shared" si="41"/>
        <v>0</v>
      </c>
      <c r="B448">
        <v>144320</v>
      </c>
      <c r="C448" t="s">
        <v>512</v>
      </c>
      <c r="D448">
        <v>20041490</v>
      </c>
      <c r="E448" t="s">
        <v>3</v>
      </c>
      <c r="F448">
        <v>1994</v>
      </c>
      <c r="H448">
        <v>49</v>
      </c>
      <c r="I448">
        <v>157</v>
      </c>
      <c r="J448" s="2">
        <v>44154</v>
      </c>
      <c r="K448" s="2">
        <v>44157</v>
      </c>
      <c r="L448" s="2">
        <v>44157</v>
      </c>
      <c r="M448" s="2">
        <v>44160</v>
      </c>
      <c r="N448" t="s">
        <v>82</v>
      </c>
      <c r="O448" t="s">
        <v>83</v>
      </c>
      <c r="P448">
        <v>1</v>
      </c>
      <c r="Q448">
        <v>5</v>
      </c>
      <c r="R448">
        <v>0</v>
      </c>
      <c r="S448">
        <v>0</v>
      </c>
      <c r="T448">
        <v>0</v>
      </c>
      <c r="U448">
        <v>1</v>
      </c>
      <c r="V448" t="s">
        <v>2</v>
      </c>
      <c r="W448" t="s">
        <v>6</v>
      </c>
      <c r="X448">
        <v>2</v>
      </c>
      <c r="Y448" t="s">
        <v>91</v>
      </c>
      <c r="Z448">
        <v>0</v>
      </c>
      <c r="AB448">
        <v>0</v>
      </c>
      <c r="AF448">
        <v>16</v>
      </c>
      <c r="AG448" s="4">
        <v>44165</v>
      </c>
      <c r="AH448">
        <v>14</v>
      </c>
      <c r="AJ448">
        <v>10</v>
      </c>
      <c r="AK448" s="1">
        <v>0</v>
      </c>
      <c r="AL448">
        <v>5</v>
      </c>
      <c r="AN448">
        <v>3</v>
      </c>
      <c r="AO448">
        <v>0</v>
      </c>
      <c r="AP448">
        <v>0</v>
      </c>
      <c r="AQ448">
        <v>0</v>
      </c>
      <c r="AR448">
        <v>6</v>
      </c>
      <c r="AS448">
        <v>0</v>
      </c>
      <c r="AT448">
        <v>0</v>
      </c>
      <c r="AU448">
        <v>0</v>
      </c>
      <c r="AV448">
        <v>0</v>
      </c>
      <c r="AW448">
        <v>0</v>
      </c>
      <c r="AY448">
        <v>0</v>
      </c>
      <c r="BA448">
        <v>0</v>
      </c>
      <c r="BB448">
        <v>0</v>
      </c>
      <c r="BC448">
        <v>0</v>
      </c>
      <c r="BD448">
        <v>0</v>
      </c>
      <c r="BF448">
        <v>0</v>
      </c>
      <c r="BG448" s="2">
        <v>2958465</v>
      </c>
      <c r="BH448">
        <v>0</v>
      </c>
      <c r="BI448">
        <v>0</v>
      </c>
    </row>
    <row r="449" spans="1:61" hidden="1" x14ac:dyDescent="0.25">
      <c r="A449">
        <f t="shared" si="41"/>
        <v>0</v>
      </c>
      <c r="B449">
        <v>144418</v>
      </c>
      <c r="C449" t="s">
        <v>513</v>
      </c>
      <c r="D449">
        <v>20041831</v>
      </c>
      <c r="E449" t="s">
        <v>3</v>
      </c>
      <c r="F449">
        <v>1986</v>
      </c>
      <c r="H449">
        <v>60</v>
      </c>
      <c r="I449">
        <v>150</v>
      </c>
      <c r="J449" s="2">
        <v>44111</v>
      </c>
      <c r="K449" s="2">
        <v>44113</v>
      </c>
      <c r="L449" s="2">
        <v>44113</v>
      </c>
      <c r="M449" s="2">
        <v>44116</v>
      </c>
      <c r="N449" t="s">
        <v>81</v>
      </c>
      <c r="O449" t="s">
        <v>106</v>
      </c>
      <c r="P449">
        <v>1</v>
      </c>
      <c r="Q449">
        <v>9</v>
      </c>
      <c r="R449">
        <v>0</v>
      </c>
      <c r="S449">
        <v>0</v>
      </c>
      <c r="T449">
        <v>10</v>
      </c>
      <c r="U449">
        <v>11</v>
      </c>
      <c r="V449" t="s">
        <v>2</v>
      </c>
      <c r="W449" t="s">
        <v>6</v>
      </c>
      <c r="X449">
        <v>2</v>
      </c>
      <c r="Y449" t="s">
        <v>91</v>
      </c>
      <c r="Z449">
        <v>0</v>
      </c>
      <c r="AB449">
        <v>0</v>
      </c>
      <c r="AF449">
        <v>12</v>
      </c>
      <c r="AG449" s="4">
        <v>44121</v>
      </c>
      <c r="AH449">
        <v>8</v>
      </c>
      <c r="AJ449">
        <v>5</v>
      </c>
      <c r="AK449" s="1">
        <v>0</v>
      </c>
      <c r="AL449">
        <v>5</v>
      </c>
      <c r="AN449">
        <v>0</v>
      </c>
      <c r="AO449">
        <v>0</v>
      </c>
      <c r="AP449">
        <v>0</v>
      </c>
      <c r="AQ449">
        <v>0</v>
      </c>
      <c r="AR449">
        <v>5</v>
      </c>
      <c r="AS449">
        <v>0</v>
      </c>
      <c r="AT449">
        <v>0</v>
      </c>
      <c r="AU449">
        <v>0</v>
      </c>
      <c r="AV449">
        <v>0</v>
      </c>
      <c r="AW449">
        <v>0</v>
      </c>
      <c r="AY449">
        <v>0</v>
      </c>
      <c r="BA449">
        <v>0</v>
      </c>
      <c r="BB449">
        <v>0</v>
      </c>
      <c r="BC449">
        <v>0</v>
      </c>
      <c r="BD449">
        <v>0</v>
      </c>
      <c r="BF449">
        <v>0</v>
      </c>
      <c r="BG449" s="2">
        <v>2958465</v>
      </c>
      <c r="BH449">
        <v>0</v>
      </c>
      <c r="BI449">
        <v>0</v>
      </c>
    </row>
    <row r="450" spans="1:61" hidden="1" x14ac:dyDescent="0.25">
      <c r="A450">
        <f t="shared" si="41"/>
        <v>0</v>
      </c>
      <c r="B450">
        <v>144614</v>
      </c>
      <c r="C450" t="s">
        <v>514</v>
      </c>
      <c r="D450">
        <v>20042441</v>
      </c>
      <c r="E450" t="s">
        <v>3</v>
      </c>
      <c r="F450">
        <v>1989</v>
      </c>
      <c r="H450">
        <v>52</v>
      </c>
      <c r="I450">
        <v>165</v>
      </c>
      <c r="J450" s="2">
        <v>44174</v>
      </c>
      <c r="K450" s="2">
        <v>44176</v>
      </c>
      <c r="L450" s="2">
        <v>2958465</v>
      </c>
      <c r="M450" s="2">
        <v>44179</v>
      </c>
      <c r="N450" t="s">
        <v>82</v>
      </c>
      <c r="O450" t="s">
        <v>85</v>
      </c>
      <c r="P450">
        <v>1</v>
      </c>
      <c r="Q450">
        <v>6</v>
      </c>
      <c r="R450">
        <v>0</v>
      </c>
      <c r="S450">
        <v>0</v>
      </c>
      <c r="T450">
        <v>0</v>
      </c>
      <c r="U450">
        <v>1</v>
      </c>
      <c r="V450" t="s">
        <v>2</v>
      </c>
      <c r="W450" t="s">
        <v>6</v>
      </c>
      <c r="X450">
        <v>2</v>
      </c>
      <c r="Y450" t="s">
        <v>91</v>
      </c>
      <c r="Z450">
        <v>0</v>
      </c>
      <c r="AB450">
        <v>0</v>
      </c>
      <c r="AF450">
        <v>16</v>
      </c>
      <c r="AG450" s="4">
        <v>44184</v>
      </c>
      <c r="AH450">
        <v>11</v>
      </c>
      <c r="AJ450">
        <v>9</v>
      </c>
      <c r="AK450" s="1">
        <v>0</v>
      </c>
      <c r="AL450">
        <v>3</v>
      </c>
      <c r="AN450">
        <v>3</v>
      </c>
      <c r="AO450">
        <v>0</v>
      </c>
      <c r="AP450">
        <v>0</v>
      </c>
      <c r="AQ450">
        <v>0</v>
      </c>
      <c r="AR450">
        <v>4</v>
      </c>
      <c r="AS450">
        <v>0</v>
      </c>
      <c r="AT450">
        <v>0</v>
      </c>
      <c r="AU450">
        <v>0</v>
      </c>
      <c r="AV450">
        <v>0</v>
      </c>
      <c r="AW450">
        <v>0</v>
      </c>
      <c r="AY450">
        <v>0</v>
      </c>
      <c r="BA450">
        <v>0</v>
      </c>
      <c r="BB450">
        <v>0</v>
      </c>
      <c r="BC450">
        <v>0</v>
      </c>
      <c r="BD450">
        <v>0</v>
      </c>
      <c r="BF450">
        <v>0</v>
      </c>
      <c r="BG450" s="2">
        <v>2958465</v>
      </c>
      <c r="BH450">
        <v>0</v>
      </c>
      <c r="BI450">
        <v>0</v>
      </c>
    </row>
    <row r="451" spans="1:61" hidden="1" x14ac:dyDescent="0.25">
      <c r="A451">
        <f t="shared" ref="A451:A514" si="51">IF(C451=C450,A450+1,0)</f>
        <v>0</v>
      </c>
      <c r="B451">
        <v>144783</v>
      </c>
      <c r="C451" t="s">
        <v>515</v>
      </c>
      <c r="D451">
        <v>20403529</v>
      </c>
      <c r="E451" t="s">
        <v>3</v>
      </c>
      <c r="F451">
        <v>1997</v>
      </c>
      <c r="H451">
        <v>62</v>
      </c>
      <c r="I451">
        <v>154</v>
      </c>
      <c r="J451" s="2">
        <v>44066</v>
      </c>
      <c r="K451" s="2">
        <v>44069</v>
      </c>
      <c r="L451" s="2">
        <v>44069</v>
      </c>
      <c r="M451" s="2">
        <v>44072</v>
      </c>
      <c r="N451" t="s">
        <v>82</v>
      </c>
      <c r="O451" t="s">
        <v>83</v>
      </c>
      <c r="P451">
        <v>1</v>
      </c>
      <c r="Q451">
        <v>6</v>
      </c>
      <c r="R451">
        <v>0</v>
      </c>
      <c r="S451">
        <v>0</v>
      </c>
      <c r="T451">
        <v>10</v>
      </c>
      <c r="U451">
        <v>4</v>
      </c>
      <c r="V451" t="s">
        <v>2</v>
      </c>
      <c r="W451" t="s">
        <v>6</v>
      </c>
      <c r="X451">
        <v>2</v>
      </c>
      <c r="Y451" t="s">
        <v>91</v>
      </c>
      <c r="Z451">
        <v>0</v>
      </c>
      <c r="AB451">
        <v>0</v>
      </c>
      <c r="AF451">
        <v>21</v>
      </c>
      <c r="AG451" s="4">
        <v>44077</v>
      </c>
      <c r="AH451">
        <v>13</v>
      </c>
      <c r="AJ451">
        <v>13</v>
      </c>
      <c r="AK451" s="1">
        <v>0</v>
      </c>
      <c r="AL451">
        <v>5</v>
      </c>
      <c r="AN451">
        <v>3</v>
      </c>
      <c r="AO451">
        <v>0</v>
      </c>
      <c r="AP451">
        <v>0</v>
      </c>
      <c r="AQ451">
        <v>0</v>
      </c>
      <c r="AR451">
        <v>6</v>
      </c>
      <c r="AS451">
        <v>0</v>
      </c>
      <c r="AT451">
        <v>0</v>
      </c>
      <c r="AU451">
        <v>0</v>
      </c>
      <c r="AV451">
        <v>0</v>
      </c>
      <c r="AW451">
        <v>0</v>
      </c>
      <c r="AY451">
        <v>0</v>
      </c>
      <c r="BA451">
        <v>0</v>
      </c>
      <c r="BB451">
        <v>0</v>
      </c>
      <c r="BC451">
        <v>0</v>
      </c>
      <c r="BD451">
        <v>0</v>
      </c>
      <c r="BF451">
        <v>0</v>
      </c>
      <c r="BG451" s="2">
        <v>2958465</v>
      </c>
      <c r="BH451">
        <v>0</v>
      </c>
      <c r="BI451">
        <v>0</v>
      </c>
    </row>
    <row r="452" spans="1:61" hidden="1" x14ac:dyDescent="0.25">
      <c r="A452">
        <f t="shared" si="51"/>
        <v>0</v>
      </c>
      <c r="B452">
        <v>144959</v>
      </c>
      <c r="C452" t="s">
        <v>516</v>
      </c>
      <c r="D452">
        <v>20043651</v>
      </c>
      <c r="E452" t="s">
        <v>3</v>
      </c>
      <c r="F452">
        <v>1991</v>
      </c>
      <c r="H452">
        <v>75</v>
      </c>
      <c r="I452">
        <v>160</v>
      </c>
      <c r="J452" s="2">
        <v>44249</v>
      </c>
      <c r="K452" s="2">
        <v>44251</v>
      </c>
      <c r="L452" s="2">
        <v>2958465</v>
      </c>
      <c r="M452" s="2">
        <v>44254</v>
      </c>
      <c r="N452" t="s">
        <v>82</v>
      </c>
      <c r="O452" t="s">
        <v>106</v>
      </c>
      <c r="P452">
        <v>1</v>
      </c>
      <c r="Q452">
        <v>11</v>
      </c>
      <c r="R452">
        <v>0</v>
      </c>
      <c r="S452">
        <v>0</v>
      </c>
      <c r="T452">
        <v>0</v>
      </c>
      <c r="U452">
        <v>2</v>
      </c>
      <c r="V452" t="s">
        <v>2</v>
      </c>
      <c r="W452" t="s">
        <v>6</v>
      </c>
      <c r="X452">
        <v>2</v>
      </c>
      <c r="Y452" t="s">
        <v>91</v>
      </c>
      <c r="Z452">
        <v>0</v>
      </c>
      <c r="AB452">
        <v>0</v>
      </c>
      <c r="AF452">
        <v>20</v>
      </c>
      <c r="AG452" s="4">
        <v>44259</v>
      </c>
      <c r="AH452">
        <v>15</v>
      </c>
      <c r="AJ452">
        <v>7</v>
      </c>
      <c r="AK452" s="1">
        <v>0</v>
      </c>
      <c r="AL452">
        <v>2</v>
      </c>
      <c r="AN452">
        <v>2</v>
      </c>
      <c r="AO452">
        <v>0</v>
      </c>
      <c r="AP452">
        <v>0</v>
      </c>
      <c r="AQ452">
        <v>0</v>
      </c>
      <c r="AR452">
        <v>4</v>
      </c>
      <c r="AS452">
        <v>0</v>
      </c>
      <c r="AT452">
        <v>0</v>
      </c>
      <c r="AU452">
        <v>0</v>
      </c>
      <c r="AV452">
        <v>0</v>
      </c>
      <c r="AW452">
        <v>0</v>
      </c>
      <c r="AY452">
        <v>0</v>
      </c>
      <c r="BA452">
        <v>0</v>
      </c>
      <c r="BB452">
        <v>0</v>
      </c>
      <c r="BC452">
        <v>0</v>
      </c>
      <c r="BD452">
        <v>0</v>
      </c>
      <c r="BF452">
        <v>0</v>
      </c>
      <c r="BG452" s="2">
        <v>2958465</v>
      </c>
      <c r="BH452">
        <v>0</v>
      </c>
      <c r="BI452">
        <v>0</v>
      </c>
    </row>
    <row r="453" spans="1:61" hidden="1" x14ac:dyDescent="0.25">
      <c r="A453">
        <f t="shared" si="51"/>
        <v>0</v>
      </c>
      <c r="B453">
        <v>145004</v>
      </c>
      <c r="C453" t="s">
        <v>517</v>
      </c>
      <c r="D453">
        <v>20403612</v>
      </c>
      <c r="E453" t="s">
        <v>3</v>
      </c>
      <c r="F453">
        <v>1993</v>
      </c>
      <c r="H453">
        <v>56</v>
      </c>
      <c r="I453">
        <v>155</v>
      </c>
      <c r="J453" s="2">
        <v>44207</v>
      </c>
      <c r="K453" s="2">
        <v>44211</v>
      </c>
      <c r="L453" s="2">
        <v>2958465</v>
      </c>
      <c r="M453" s="2">
        <v>44214</v>
      </c>
      <c r="N453" t="s">
        <v>82</v>
      </c>
      <c r="O453" t="s">
        <v>83</v>
      </c>
      <c r="P453">
        <v>1</v>
      </c>
      <c r="Q453">
        <v>7.5</v>
      </c>
      <c r="R453">
        <v>0</v>
      </c>
      <c r="S453">
        <v>0</v>
      </c>
      <c r="T453">
        <v>0</v>
      </c>
      <c r="U453">
        <v>1</v>
      </c>
      <c r="V453" t="s">
        <v>2</v>
      </c>
      <c r="W453" t="s">
        <v>6</v>
      </c>
      <c r="X453">
        <v>2</v>
      </c>
      <c r="Y453" t="s">
        <v>91</v>
      </c>
      <c r="Z453">
        <v>0</v>
      </c>
      <c r="AB453">
        <v>0</v>
      </c>
      <c r="AF453">
        <v>8</v>
      </c>
      <c r="AG453" s="4">
        <v>44219</v>
      </c>
      <c r="AH453">
        <v>6</v>
      </c>
      <c r="AJ453">
        <v>3</v>
      </c>
      <c r="AK453" s="1">
        <v>0</v>
      </c>
      <c r="AL453">
        <v>2</v>
      </c>
      <c r="AN453">
        <v>0</v>
      </c>
      <c r="AO453">
        <v>0</v>
      </c>
      <c r="AP453">
        <v>0</v>
      </c>
      <c r="AQ453">
        <v>0</v>
      </c>
      <c r="AR453">
        <v>2</v>
      </c>
      <c r="AS453">
        <v>0</v>
      </c>
      <c r="AT453">
        <v>0</v>
      </c>
      <c r="AU453">
        <v>0</v>
      </c>
      <c r="AV453">
        <v>0</v>
      </c>
      <c r="AW453">
        <v>0</v>
      </c>
      <c r="AY453">
        <v>0</v>
      </c>
      <c r="BA453">
        <v>0</v>
      </c>
      <c r="BB453">
        <v>0</v>
      </c>
      <c r="BC453">
        <v>0</v>
      </c>
      <c r="BD453">
        <v>0</v>
      </c>
      <c r="BF453">
        <v>0</v>
      </c>
      <c r="BG453" s="2">
        <v>2958465</v>
      </c>
      <c r="BH453">
        <v>0</v>
      </c>
      <c r="BI453">
        <v>0</v>
      </c>
    </row>
    <row r="454" spans="1:61" hidden="1" x14ac:dyDescent="0.25">
      <c r="A454">
        <f t="shared" si="51"/>
        <v>0</v>
      </c>
      <c r="B454">
        <v>145163</v>
      </c>
      <c r="C454" t="s">
        <v>518</v>
      </c>
      <c r="D454">
        <v>20044347</v>
      </c>
      <c r="E454" t="s">
        <v>3</v>
      </c>
      <c r="F454">
        <v>1993</v>
      </c>
      <c r="H454">
        <v>52</v>
      </c>
      <c r="I454">
        <v>155</v>
      </c>
      <c r="J454" s="2">
        <v>44305</v>
      </c>
      <c r="K454" s="2">
        <v>44306</v>
      </c>
      <c r="L454" s="2">
        <v>44318</v>
      </c>
      <c r="M454" s="2">
        <v>44320</v>
      </c>
      <c r="N454" t="s">
        <v>90</v>
      </c>
      <c r="O454" t="s">
        <v>97</v>
      </c>
      <c r="P454">
        <v>1</v>
      </c>
      <c r="Q454">
        <v>10</v>
      </c>
      <c r="R454">
        <v>0</v>
      </c>
      <c r="S454">
        <v>0</v>
      </c>
      <c r="T454">
        <v>10</v>
      </c>
      <c r="U454">
        <v>1</v>
      </c>
      <c r="V454" t="s">
        <v>2</v>
      </c>
      <c r="W454" t="s">
        <v>6</v>
      </c>
      <c r="X454">
        <v>9</v>
      </c>
      <c r="Y454" t="s">
        <v>80</v>
      </c>
      <c r="Z454">
        <v>2</v>
      </c>
      <c r="AA454" t="s">
        <v>91</v>
      </c>
      <c r="AB454">
        <v>0</v>
      </c>
      <c r="AF454">
        <v>13</v>
      </c>
      <c r="AG454" s="4">
        <v>44324</v>
      </c>
      <c r="AH454">
        <v>9</v>
      </c>
      <c r="AJ454">
        <v>6</v>
      </c>
      <c r="AK454" s="1">
        <v>1</v>
      </c>
      <c r="AL454">
        <v>3</v>
      </c>
      <c r="AN454">
        <v>2</v>
      </c>
      <c r="AO454">
        <v>0</v>
      </c>
      <c r="AP454">
        <v>0</v>
      </c>
      <c r="AQ454">
        <v>0</v>
      </c>
      <c r="AR454">
        <v>4</v>
      </c>
      <c r="AS454">
        <v>2</v>
      </c>
      <c r="AT454">
        <v>0</v>
      </c>
      <c r="AU454">
        <v>1</v>
      </c>
      <c r="AV454">
        <v>1</v>
      </c>
      <c r="AW454">
        <v>0</v>
      </c>
      <c r="AX454">
        <v>0.05</v>
      </c>
      <c r="AY454">
        <v>0</v>
      </c>
      <c r="BA454">
        <v>0</v>
      </c>
      <c r="BB454">
        <v>0</v>
      </c>
      <c r="BC454">
        <v>0</v>
      </c>
      <c r="BD454">
        <v>0</v>
      </c>
      <c r="BF454">
        <v>0</v>
      </c>
      <c r="BG454" s="2">
        <v>2958465</v>
      </c>
      <c r="BH454">
        <v>0</v>
      </c>
      <c r="BI454">
        <v>0</v>
      </c>
    </row>
    <row r="455" spans="1:61" hidden="1" x14ac:dyDescent="0.25">
      <c r="A455">
        <f t="shared" si="51"/>
        <v>0</v>
      </c>
      <c r="B455">
        <v>145458</v>
      </c>
      <c r="C455" t="s">
        <v>519</v>
      </c>
      <c r="D455">
        <v>20045087</v>
      </c>
      <c r="E455" t="s">
        <v>3</v>
      </c>
      <c r="F455">
        <v>1993</v>
      </c>
      <c r="H455">
        <v>46</v>
      </c>
      <c r="I455">
        <v>164</v>
      </c>
      <c r="J455" s="2">
        <v>44786</v>
      </c>
      <c r="K455" s="2">
        <v>44786</v>
      </c>
      <c r="L455" s="2">
        <v>2958465</v>
      </c>
      <c r="M455" s="2">
        <v>44789</v>
      </c>
      <c r="N455" t="s">
        <v>81</v>
      </c>
      <c r="O455" t="s">
        <v>175</v>
      </c>
      <c r="P455">
        <v>1</v>
      </c>
      <c r="R455">
        <v>0</v>
      </c>
      <c r="S455">
        <v>0</v>
      </c>
      <c r="T455">
        <v>10</v>
      </c>
      <c r="U455">
        <v>2</v>
      </c>
      <c r="V455" t="s">
        <v>2</v>
      </c>
      <c r="W455" t="s">
        <v>6</v>
      </c>
      <c r="X455">
        <v>2</v>
      </c>
      <c r="Y455" t="s">
        <v>520</v>
      </c>
      <c r="Z455">
        <v>0</v>
      </c>
      <c r="AB455">
        <v>0</v>
      </c>
      <c r="AF455">
        <v>24</v>
      </c>
      <c r="AG455" s="4">
        <v>44797</v>
      </c>
      <c r="AH455">
        <v>18</v>
      </c>
      <c r="AJ455">
        <v>13</v>
      </c>
      <c r="AK455" s="1">
        <v>0</v>
      </c>
      <c r="AL455">
        <v>8</v>
      </c>
      <c r="AN455">
        <v>3</v>
      </c>
      <c r="AO455">
        <v>1</v>
      </c>
      <c r="AP455">
        <v>1</v>
      </c>
      <c r="AQ455">
        <v>2</v>
      </c>
      <c r="AR455">
        <v>4</v>
      </c>
      <c r="AS455">
        <v>0</v>
      </c>
      <c r="AT455">
        <v>0</v>
      </c>
      <c r="AU455">
        <v>0</v>
      </c>
      <c r="AV455">
        <v>0</v>
      </c>
      <c r="AW455">
        <v>0</v>
      </c>
      <c r="AY455">
        <v>0</v>
      </c>
      <c r="BA455">
        <v>0</v>
      </c>
      <c r="BB455">
        <v>0</v>
      </c>
      <c r="BC455">
        <v>0</v>
      </c>
      <c r="BD455">
        <v>0</v>
      </c>
      <c r="BF455">
        <v>0</v>
      </c>
      <c r="BG455" s="2">
        <v>2958465</v>
      </c>
      <c r="BH455">
        <v>0</v>
      </c>
      <c r="BI455">
        <v>0</v>
      </c>
    </row>
    <row r="456" spans="1:61" hidden="1" x14ac:dyDescent="0.25">
      <c r="A456">
        <f t="shared" si="51"/>
        <v>0</v>
      </c>
      <c r="B456">
        <v>145544</v>
      </c>
      <c r="C456" t="s">
        <v>521</v>
      </c>
      <c r="D456">
        <v>20045423</v>
      </c>
      <c r="E456" t="s">
        <v>3</v>
      </c>
      <c r="F456">
        <v>1994</v>
      </c>
      <c r="H456">
        <v>47</v>
      </c>
      <c r="I456">
        <v>153</v>
      </c>
      <c r="J456" s="2">
        <v>44266</v>
      </c>
      <c r="K456" s="2">
        <v>44268</v>
      </c>
      <c r="L456" s="2">
        <v>44270</v>
      </c>
      <c r="M456" s="2">
        <v>44272</v>
      </c>
      <c r="N456" t="s">
        <v>82</v>
      </c>
      <c r="O456" t="s">
        <v>83</v>
      </c>
      <c r="P456">
        <v>1</v>
      </c>
      <c r="Q456">
        <v>6</v>
      </c>
      <c r="R456">
        <v>0</v>
      </c>
      <c r="S456">
        <v>0</v>
      </c>
      <c r="T456">
        <v>0</v>
      </c>
      <c r="U456">
        <v>4</v>
      </c>
      <c r="V456" t="s">
        <v>2</v>
      </c>
      <c r="W456" t="s">
        <v>6</v>
      </c>
      <c r="X456">
        <v>2</v>
      </c>
      <c r="Y456" t="s">
        <v>91</v>
      </c>
      <c r="Z456">
        <v>0</v>
      </c>
      <c r="AB456">
        <v>0</v>
      </c>
      <c r="AF456">
        <v>36</v>
      </c>
      <c r="AG456" s="4">
        <v>44278</v>
      </c>
      <c r="AH456">
        <v>15</v>
      </c>
      <c r="AJ456">
        <v>11</v>
      </c>
      <c r="AK456" s="1">
        <v>0</v>
      </c>
      <c r="AL456">
        <v>5</v>
      </c>
      <c r="AN456">
        <v>3</v>
      </c>
      <c r="AO456">
        <v>0</v>
      </c>
      <c r="AP456">
        <v>0</v>
      </c>
      <c r="AQ456">
        <v>0</v>
      </c>
      <c r="AR456">
        <v>6</v>
      </c>
      <c r="AS456">
        <v>0</v>
      </c>
      <c r="AT456">
        <v>0</v>
      </c>
      <c r="AU456">
        <v>0</v>
      </c>
      <c r="AV456">
        <v>0</v>
      </c>
      <c r="AW456">
        <v>0</v>
      </c>
      <c r="AY456">
        <v>0</v>
      </c>
      <c r="BA456">
        <v>0</v>
      </c>
      <c r="BB456">
        <v>0</v>
      </c>
      <c r="BC456">
        <v>0</v>
      </c>
      <c r="BD456">
        <v>0</v>
      </c>
      <c r="BF456">
        <v>0</v>
      </c>
      <c r="BG456" s="2">
        <v>2958465</v>
      </c>
      <c r="BH456">
        <v>0</v>
      </c>
      <c r="BI456">
        <v>0</v>
      </c>
    </row>
    <row r="457" spans="1:61" hidden="1" x14ac:dyDescent="0.25">
      <c r="A457">
        <f t="shared" si="51"/>
        <v>0</v>
      </c>
      <c r="B457">
        <v>145751</v>
      </c>
      <c r="C457" t="s">
        <v>523</v>
      </c>
      <c r="D457">
        <v>20046055</v>
      </c>
      <c r="E457" t="s">
        <v>3</v>
      </c>
      <c r="F457">
        <v>1992</v>
      </c>
      <c r="H457">
        <v>60</v>
      </c>
      <c r="I457">
        <v>156</v>
      </c>
      <c r="J457" s="2">
        <v>44079</v>
      </c>
      <c r="K457" s="2">
        <v>44083</v>
      </c>
      <c r="L457" s="2">
        <v>44083</v>
      </c>
      <c r="M457" s="2">
        <v>44086</v>
      </c>
      <c r="N457" t="s">
        <v>82</v>
      </c>
      <c r="O457" t="s">
        <v>83</v>
      </c>
      <c r="P457">
        <v>1</v>
      </c>
      <c r="Q457">
        <v>7.5</v>
      </c>
      <c r="R457">
        <v>0</v>
      </c>
      <c r="S457">
        <v>0</v>
      </c>
      <c r="T457">
        <v>0</v>
      </c>
      <c r="U457">
        <v>3</v>
      </c>
      <c r="V457" t="s">
        <v>2</v>
      </c>
      <c r="W457" t="s">
        <v>6</v>
      </c>
      <c r="X457">
        <v>2</v>
      </c>
      <c r="Y457" t="s">
        <v>91</v>
      </c>
      <c r="Z457">
        <v>0</v>
      </c>
      <c r="AB457">
        <v>0</v>
      </c>
      <c r="AF457">
        <v>25</v>
      </c>
      <c r="AG457" s="4">
        <v>44091</v>
      </c>
      <c r="AH457">
        <v>14</v>
      </c>
      <c r="AJ457">
        <v>10</v>
      </c>
      <c r="AK457" s="1">
        <v>0</v>
      </c>
      <c r="AL457">
        <v>6</v>
      </c>
      <c r="AN457">
        <v>2</v>
      </c>
      <c r="AO457">
        <v>0</v>
      </c>
      <c r="AP457">
        <v>0</v>
      </c>
      <c r="AQ457">
        <v>0</v>
      </c>
      <c r="AR457">
        <v>8</v>
      </c>
      <c r="AS457">
        <v>0</v>
      </c>
      <c r="AT457">
        <v>0</v>
      </c>
      <c r="AU457">
        <v>0</v>
      </c>
      <c r="AV457">
        <v>0</v>
      </c>
      <c r="AW457">
        <v>0</v>
      </c>
      <c r="AY457">
        <v>0</v>
      </c>
      <c r="BA457">
        <v>0</v>
      </c>
      <c r="BB457">
        <v>0</v>
      </c>
      <c r="BC457">
        <v>0</v>
      </c>
      <c r="BD457">
        <v>0</v>
      </c>
      <c r="BF457">
        <v>0</v>
      </c>
      <c r="BG457" s="2">
        <v>2958465</v>
      </c>
      <c r="BH457">
        <v>0</v>
      </c>
      <c r="BI457">
        <v>0</v>
      </c>
    </row>
    <row r="458" spans="1:61" hidden="1" x14ac:dyDescent="0.25">
      <c r="A458">
        <f t="shared" si="51"/>
        <v>0</v>
      </c>
      <c r="B458">
        <v>146269</v>
      </c>
      <c r="C458" t="s">
        <v>525</v>
      </c>
      <c r="D458">
        <v>20047852</v>
      </c>
      <c r="E458" t="s">
        <v>3</v>
      </c>
      <c r="F458">
        <v>1990</v>
      </c>
      <c r="H458">
        <v>51</v>
      </c>
      <c r="I458">
        <v>150</v>
      </c>
      <c r="J458" s="2">
        <v>44167</v>
      </c>
      <c r="K458" s="2">
        <v>44168</v>
      </c>
      <c r="L458" s="2">
        <v>44169</v>
      </c>
      <c r="M458" s="2">
        <v>44171</v>
      </c>
      <c r="N458" t="s">
        <v>82</v>
      </c>
      <c r="O458" t="s">
        <v>83</v>
      </c>
      <c r="P458">
        <v>1</v>
      </c>
      <c r="Q458">
        <v>7</v>
      </c>
      <c r="R458">
        <v>0</v>
      </c>
      <c r="S458">
        <v>0</v>
      </c>
      <c r="T458">
        <v>0</v>
      </c>
      <c r="U458">
        <v>3</v>
      </c>
      <c r="V458" t="s">
        <v>6</v>
      </c>
      <c r="W458" t="s">
        <v>11</v>
      </c>
      <c r="X458">
        <v>2</v>
      </c>
      <c r="Y458" t="s">
        <v>91</v>
      </c>
      <c r="Z458">
        <v>0</v>
      </c>
      <c r="AB458">
        <v>0</v>
      </c>
      <c r="AF458">
        <v>4</v>
      </c>
      <c r="AG458" s="4">
        <v>44176</v>
      </c>
      <c r="AH458">
        <v>2</v>
      </c>
      <c r="AJ458">
        <v>2</v>
      </c>
      <c r="AK458" s="1">
        <v>0</v>
      </c>
      <c r="AL458">
        <v>0</v>
      </c>
      <c r="AN458">
        <v>1</v>
      </c>
      <c r="AO458">
        <v>0</v>
      </c>
      <c r="AP458">
        <v>0</v>
      </c>
      <c r="AQ458">
        <v>0</v>
      </c>
      <c r="AR458">
        <v>1</v>
      </c>
      <c r="AS458">
        <v>0</v>
      </c>
      <c r="AT458">
        <v>0</v>
      </c>
      <c r="AU458">
        <v>0</v>
      </c>
      <c r="AV458">
        <v>0</v>
      </c>
      <c r="AW458">
        <v>0</v>
      </c>
      <c r="AY458">
        <v>0</v>
      </c>
      <c r="BA458">
        <v>0</v>
      </c>
      <c r="BB458">
        <v>0</v>
      </c>
      <c r="BC458">
        <v>0</v>
      </c>
      <c r="BD458">
        <v>0</v>
      </c>
      <c r="BF458">
        <v>0</v>
      </c>
      <c r="BG458" s="2">
        <v>2958465</v>
      </c>
      <c r="BH458">
        <v>0</v>
      </c>
      <c r="BI458">
        <v>0</v>
      </c>
    </row>
    <row r="459" spans="1:61" hidden="1" x14ac:dyDescent="0.25">
      <c r="A459">
        <f t="shared" si="51"/>
        <v>0</v>
      </c>
      <c r="B459">
        <v>146510</v>
      </c>
      <c r="C459" t="s">
        <v>526</v>
      </c>
      <c r="D459">
        <v>20048600</v>
      </c>
      <c r="E459" t="s">
        <v>3</v>
      </c>
      <c r="F459">
        <v>1990</v>
      </c>
      <c r="H459">
        <v>50</v>
      </c>
      <c r="I459">
        <v>165</v>
      </c>
      <c r="J459" s="2">
        <v>44291</v>
      </c>
      <c r="K459" s="2">
        <v>44292</v>
      </c>
      <c r="L459" s="2">
        <v>44295</v>
      </c>
      <c r="M459" s="2">
        <v>44297</v>
      </c>
      <c r="N459" t="s">
        <v>82</v>
      </c>
      <c r="O459" t="s">
        <v>83</v>
      </c>
      <c r="P459">
        <v>4</v>
      </c>
      <c r="Q459">
        <v>7.5</v>
      </c>
      <c r="R459">
        <v>0</v>
      </c>
      <c r="S459">
        <v>0</v>
      </c>
      <c r="T459">
        <v>0</v>
      </c>
      <c r="U459">
        <v>1</v>
      </c>
      <c r="V459" t="s">
        <v>21</v>
      </c>
      <c r="W459" t="s">
        <v>6</v>
      </c>
      <c r="X459">
        <v>3</v>
      </c>
      <c r="Y459" t="s">
        <v>91</v>
      </c>
      <c r="Z459">
        <v>0</v>
      </c>
      <c r="AB459">
        <v>0</v>
      </c>
      <c r="AF459">
        <v>4</v>
      </c>
      <c r="AG459" s="4">
        <v>44301</v>
      </c>
      <c r="AH459">
        <v>2</v>
      </c>
      <c r="AJ459">
        <v>2</v>
      </c>
      <c r="AK459" s="1">
        <v>0</v>
      </c>
      <c r="AL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Y459">
        <v>0</v>
      </c>
      <c r="BA459">
        <v>0</v>
      </c>
      <c r="BB459">
        <v>0</v>
      </c>
      <c r="BC459">
        <v>0</v>
      </c>
      <c r="BD459">
        <v>0</v>
      </c>
      <c r="BF459">
        <v>0</v>
      </c>
      <c r="BG459" s="2">
        <v>2958465</v>
      </c>
      <c r="BH459">
        <v>0</v>
      </c>
      <c r="BI459">
        <v>0</v>
      </c>
    </row>
    <row r="460" spans="1:61" hidden="1" x14ac:dyDescent="0.25">
      <c r="A460">
        <f t="shared" si="51"/>
        <v>0</v>
      </c>
      <c r="B460">
        <v>146591</v>
      </c>
      <c r="C460" t="s">
        <v>527</v>
      </c>
      <c r="D460">
        <v>20048832</v>
      </c>
      <c r="E460" t="s">
        <v>3</v>
      </c>
      <c r="F460">
        <v>1990</v>
      </c>
      <c r="H460">
        <v>54</v>
      </c>
      <c r="I460">
        <v>159</v>
      </c>
      <c r="J460" s="2">
        <v>44146</v>
      </c>
      <c r="K460" s="2">
        <v>44150</v>
      </c>
      <c r="L460" s="2">
        <v>2958465</v>
      </c>
      <c r="M460" s="2">
        <v>44153</v>
      </c>
      <c r="N460" t="s">
        <v>82</v>
      </c>
      <c r="O460" t="s">
        <v>83</v>
      </c>
      <c r="P460">
        <v>1</v>
      </c>
      <c r="Q460">
        <v>5</v>
      </c>
      <c r="R460">
        <v>0</v>
      </c>
      <c r="S460">
        <v>0</v>
      </c>
      <c r="T460">
        <v>10</v>
      </c>
      <c r="U460">
        <v>2</v>
      </c>
      <c r="V460" t="s">
        <v>2</v>
      </c>
      <c r="W460" t="s">
        <v>6</v>
      </c>
      <c r="X460">
        <v>2</v>
      </c>
      <c r="Y460" t="s">
        <v>91</v>
      </c>
      <c r="Z460">
        <v>0</v>
      </c>
      <c r="AB460">
        <v>0</v>
      </c>
      <c r="AF460">
        <v>14</v>
      </c>
      <c r="AG460" s="4">
        <v>44158</v>
      </c>
      <c r="AH460">
        <v>8</v>
      </c>
      <c r="AJ460">
        <v>7</v>
      </c>
      <c r="AK460" s="1">
        <v>1</v>
      </c>
      <c r="AL460">
        <v>0</v>
      </c>
      <c r="AN460">
        <v>2</v>
      </c>
      <c r="AO460">
        <v>0</v>
      </c>
      <c r="AP460">
        <v>0</v>
      </c>
      <c r="AQ460">
        <v>0</v>
      </c>
      <c r="AR460">
        <v>3</v>
      </c>
      <c r="AS460">
        <v>0</v>
      </c>
      <c r="AT460">
        <v>0</v>
      </c>
      <c r="AU460">
        <v>0</v>
      </c>
      <c r="AV460">
        <v>0</v>
      </c>
      <c r="AW460">
        <v>0</v>
      </c>
      <c r="AY460">
        <v>0</v>
      </c>
      <c r="BA460">
        <v>0</v>
      </c>
      <c r="BB460">
        <v>0</v>
      </c>
      <c r="BC460">
        <v>0</v>
      </c>
      <c r="BD460">
        <v>0</v>
      </c>
      <c r="BF460">
        <v>0</v>
      </c>
      <c r="BG460" s="2">
        <v>2958465</v>
      </c>
      <c r="BH460">
        <v>0</v>
      </c>
      <c r="BI460">
        <v>0</v>
      </c>
    </row>
    <row r="461" spans="1:61" hidden="1" x14ac:dyDescent="0.25">
      <c r="A461">
        <f t="shared" si="51"/>
        <v>0</v>
      </c>
      <c r="B461">
        <v>146613</v>
      </c>
      <c r="C461" t="s">
        <v>528</v>
      </c>
      <c r="D461">
        <v>20048867</v>
      </c>
      <c r="E461" t="s">
        <v>3</v>
      </c>
      <c r="F461">
        <v>1992</v>
      </c>
      <c r="H461">
        <v>61</v>
      </c>
      <c r="I461">
        <v>154</v>
      </c>
      <c r="J461" s="2">
        <v>44190</v>
      </c>
      <c r="K461" s="2">
        <v>44191</v>
      </c>
      <c r="L461" s="2">
        <v>44198</v>
      </c>
      <c r="M461" s="2">
        <v>44200</v>
      </c>
      <c r="N461" t="s">
        <v>81</v>
      </c>
      <c r="O461" t="s">
        <v>106</v>
      </c>
      <c r="P461">
        <v>2</v>
      </c>
      <c r="Q461">
        <v>10</v>
      </c>
      <c r="R461">
        <v>2</v>
      </c>
      <c r="S461">
        <v>1</v>
      </c>
      <c r="T461">
        <v>0</v>
      </c>
      <c r="U461">
        <v>4</v>
      </c>
      <c r="V461" t="s">
        <v>2</v>
      </c>
      <c r="W461" t="s">
        <v>6</v>
      </c>
      <c r="X461">
        <v>8</v>
      </c>
      <c r="Y461" t="s">
        <v>380</v>
      </c>
      <c r="Z461">
        <v>4</v>
      </c>
      <c r="AA461" t="s">
        <v>115</v>
      </c>
      <c r="AB461">
        <v>4</v>
      </c>
      <c r="AC461" t="s">
        <v>91</v>
      </c>
      <c r="AF461">
        <v>6</v>
      </c>
      <c r="AG461" s="4">
        <v>44203</v>
      </c>
      <c r="AH461">
        <v>4</v>
      </c>
      <c r="AJ461">
        <v>2</v>
      </c>
      <c r="AK461" s="1">
        <v>0</v>
      </c>
      <c r="AL461">
        <v>0</v>
      </c>
      <c r="AN461">
        <v>0</v>
      </c>
      <c r="AO461">
        <v>0</v>
      </c>
      <c r="AP461">
        <v>0</v>
      </c>
      <c r="AQ461">
        <v>0</v>
      </c>
      <c r="AR461">
        <v>3</v>
      </c>
      <c r="AS461">
        <v>0</v>
      </c>
      <c r="AT461">
        <v>0</v>
      </c>
      <c r="AU461">
        <v>0</v>
      </c>
      <c r="AV461">
        <v>0</v>
      </c>
      <c r="AW461">
        <v>0</v>
      </c>
      <c r="AY461">
        <v>0</v>
      </c>
      <c r="BA461">
        <v>0</v>
      </c>
      <c r="BB461">
        <v>0</v>
      </c>
      <c r="BC461">
        <v>0</v>
      </c>
      <c r="BD461">
        <v>0</v>
      </c>
      <c r="BF461">
        <v>0</v>
      </c>
      <c r="BG461" s="2">
        <v>2958465</v>
      </c>
      <c r="BH461">
        <v>0</v>
      </c>
      <c r="BI461">
        <v>0</v>
      </c>
    </row>
    <row r="462" spans="1:61" hidden="1" x14ac:dyDescent="0.25">
      <c r="A462">
        <f t="shared" si="51"/>
        <v>0</v>
      </c>
      <c r="B462">
        <v>146979</v>
      </c>
      <c r="C462" t="s">
        <v>529</v>
      </c>
      <c r="D462">
        <v>20049865</v>
      </c>
      <c r="E462" t="s">
        <v>3</v>
      </c>
      <c r="F462">
        <v>1993</v>
      </c>
      <c r="H462">
        <v>50</v>
      </c>
      <c r="I462">
        <v>162</v>
      </c>
      <c r="J462" s="2">
        <v>44101</v>
      </c>
      <c r="K462" s="2">
        <v>44104</v>
      </c>
      <c r="L462" s="2">
        <v>44105</v>
      </c>
      <c r="M462" s="2">
        <v>44107</v>
      </c>
      <c r="N462" t="s">
        <v>82</v>
      </c>
      <c r="O462" t="s">
        <v>83</v>
      </c>
      <c r="P462">
        <v>1</v>
      </c>
      <c r="Q462">
        <v>6</v>
      </c>
      <c r="R462">
        <v>0</v>
      </c>
      <c r="S462">
        <v>0</v>
      </c>
      <c r="T462">
        <v>0</v>
      </c>
      <c r="U462">
        <v>1.5</v>
      </c>
      <c r="V462" t="s">
        <v>2</v>
      </c>
      <c r="W462" t="s">
        <v>6</v>
      </c>
      <c r="X462">
        <v>2</v>
      </c>
      <c r="Y462" t="s">
        <v>91</v>
      </c>
      <c r="Z462">
        <v>0</v>
      </c>
      <c r="AB462">
        <v>0</v>
      </c>
      <c r="AD462">
        <v>204</v>
      </c>
      <c r="AE462">
        <v>0.16400000000000001</v>
      </c>
      <c r="AF462">
        <v>20</v>
      </c>
      <c r="AG462" s="4">
        <v>44113</v>
      </c>
      <c r="AH462">
        <v>12</v>
      </c>
      <c r="AJ462">
        <v>9</v>
      </c>
      <c r="AK462" s="1">
        <v>2</v>
      </c>
      <c r="AL462">
        <v>5</v>
      </c>
      <c r="AN462">
        <v>1</v>
      </c>
      <c r="AO462">
        <v>0</v>
      </c>
      <c r="AP462">
        <v>0</v>
      </c>
      <c r="AQ462">
        <v>0</v>
      </c>
      <c r="AR462">
        <v>8</v>
      </c>
      <c r="AS462">
        <v>0</v>
      </c>
      <c r="AT462">
        <v>0</v>
      </c>
      <c r="AU462">
        <v>0</v>
      </c>
      <c r="AV462">
        <v>0</v>
      </c>
      <c r="AW462">
        <v>0</v>
      </c>
      <c r="AY462">
        <v>0</v>
      </c>
      <c r="BA462">
        <v>0</v>
      </c>
      <c r="BB462">
        <v>0</v>
      </c>
      <c r="BC462">
        <v>0</v>
      </c>
      <c r="BD462">
        <v>0</v>
      </c>
      <c r="BF462">
        <v>0</v>
      </c>
      <c r="BG462" s="2">
        <v>2958465</v>
      </c>
      <c r="BH462">
        <v>0</v>
      </c>
      <c r="BI462">
        <v>0</v>
      </c>
    </row>
    <row r="463" spans="1:61" hidden="1" x14ac:dyDescent="0.25">
      <c r="A463">
        <f t="shared" si="51"/>
        <v>0</v>
      </c>
      <c r="B463">
        <v>146989</v>
      </c>
      <c r="C463" t="s">
        <v>530</v>
      </c>
      <c r="D463">
        <v>20049877</v>
      </c>
      <c r="E463" t="s">
        <v>3</v>
      </c>
      <c r="F463">
        <v>1986</v>
      </c>
      <c r="H463">
        <v>64</v>
      </c>
      <c r="I463">
        <v>155</v>
      </c>
      <c r="J463" s="2">
        <v>44110</v>
      </c>
      <c r="K463" s="2">
        <v>44111</v>
      </c>
      <c r="L463" s="2">
        <v>44111</v>
      </c>
      <c r="M463" s="2">
        <v>44114</v>
      </c>
      <c r="N463" t="s">
        <v>82</v>
      </c>
      <c r="O463" t="s">
        <v>83</v>
      </c>
      <c r="P463">
        <v>1</v>
      </c>
      <c r="Q463">
        <v>6</v>
      </c>
      <c r="R463">
        <v>0</v>
      </c>
      <c r="S463">
        <v>0</v>
      </c>
      <c r="T463">
        <v>10</v>
      </c>
      <c r="U463">
        <v>5</v>
      </c>
      <c r="V463" t="s">
        <v>2</v>
      </c>
      <c r="W463" t="s">
        <v>5</v>
      </c>
      <c r="X463">
        <v>2</v>
      </c>
      <c r="Y463" t="s">
        <v>91</v>
      </c>
      <c r="Z463">
        <v>0</v>
      </c>
      <c r="AB463">
        <v>0</v>
      </c>
      <c r="AF463">
        <v>37</v>
      </c>
      <c r="AG463" s="4">
        <v>44119</v>
      </c>
      <c r="AH463">
        <v>21</v>
      </c>
      <c r="AJ463">
        <v>12</v>
      </c>
      <c r="AK463" s="1">
        <v>0</v>
      </c>
      <c r="AL463">
        <v>2</v>
      </c>
      <c r="AN463">
        <v>5</v>
      </c>
      <c r="AO463">
        <v>0</v>
      </c>
      <c r="AP463">
        <v>0</v>
      </c>
      <c r="AQ463">
        <v>0</v>
      </c>
      <c r="AR463">
        <v>6</v>
      </c>
      <c r="AS463">
        <v>0</v>
      </c>
      <c r="AT463">
        <v>0</v>
      </c>
      <c r="AU463">
        <v>0</v>
      </c>
      <c r="AV463">
        <v>0</v>
      </c>
      <c r="AW463">
        <v>0</v>
      </c>
      <c r="AY463">
        <v>0</v>
      </c>
      <c r="BA463">
        <v>0</v>
      </c>
      <c r="BB463">
        <v>0</v>
      </c>
      <c r="BC463">
        <v>0</v>
      </c>
      <c r="BD463">
        <v>0</v>
      </c>
      <c r="BF463">
        <v>0</v>
      </c>
      <c r="BG463" s="2">
        <v>2958465</v>
      </c>
      <c r="BH463">
        <v>0</v>
      </c>
      <c r="BI463">
        <v>0</v>
      </c>
    </row>
    <row r="464" spans="1:61" hidden="1" x14ac:dyDescent="0.25">
      <c r="A464">
        <f t="shared" si="51"/>
        <v>0</v>
      </c>
      <c r="B464">
        <v>147069</v>
      </c>
      <c r="C464" t="s">
        <v>531</v>
      </c>
      <c r="D464">
        <v>20050133</v>
      </c>
      <c r="E464" t="s">
        <v>3</v>
      </c>
      <c r="F464">
        <v>1989</v>
      </c>
      <c r="H464">
        <v>56</v>
      </c>
      <c r="I464">
        <v>154</v>
      </c>
      <c r="J464" s="2">
        <v>44163</v>
      </c>
      <c r="K464" s="2">
        <v>44165</v>
      </c>
      <c r="L464" s="2">
        <v>44167</v>
      </c>
      <c r="M464" s="2">
        <v>44169</v>
      </c>
      <c r="N464" t="s">
        <v>81</v>
      </c>
      <c r="O464" t="s">
        <v>85</v>
      </c>
      <c r="P464">
        <v>3</v>
      </c>
      <c r="Q464">
        <v>6.5</v>
      </c>
      <c r="R464">
        <v>0</v>
      </c>
      <c r="S464">
        <v>0</v>
      </c>
      <c r="T464">
        <v>0</v>
      </c>
      <c r="U464">
        <v>8</v>
      </c>
      <c r="V464" t="s">
        <v>9</v>
      </c>
      <c r="W464" t="s">
        <v>7</v>
      </c>
      <c r="X464">
        <v>2</v>
      </c>
      <c r="Y464" t="s">
        <v>91</v>
      </c>
      <c r="Z464">
        <v>0</v>
      </c>
      <c r="AB464">
        <v>0</v>
      </c>
      <c r="AF464">
        <v>12</v>
      </c>
      <c r="AG464" s="4">
        <v>44172</v>
      </c>
      <c r="AH464">
        <v>10</v>
      </c>
      <c r="AJ464">
        <v>4</v>
      </c>
      <c r="AK464" s="1">
        <v>0</v>
      </c>
      <c r="AL464">
        <v>0</v>
      </c>
      <c r="AN464">
        <v>0</v>
      </c>
      <c r="AO464">
        <v>0</v>
      </c>
      <c r="AP464">
        <v>0</v>
      </c>
      <c r="AQ464">
        <v>0</v>
      </c>
      <c r="AR464">
        <v>4</v>
      </c>
      <c r="AS464">
        <v>0</v>
      </c>
      <c r="AT464">
        <v>0</v>
      </c>
      <c r="AU464">
        <v>0</v>
      </c>
      <c r="AV464">
        <v>0</v>
      </c>
      <c r="AW464">
        <v>0</v>
      </c>
      <c r="AY464">
        <v>0</v>
      </c>
      <c r="BA464">
        <v>0</v>
      </c>
      <c r="BB464">
        <v>0</v>
      </c>
      <c r="BC464">
        <v>0</v>
      </c>
      <c r="BD464">
        <v>0</v>
      </c>
      <c r="BF464">
        <v>0</v>
      </c>
      <c r="BG464" s="2">
        <v>2958465</v>
      </c>
      <c r="BH464">
        <v>0</v>
      </c>
      <c r="BI464">
        <v>0</v>
      </c>
    </row>
    <row r="465" spans="1:61" hidden="1" x14ac:dyDescent="0.25">
      <c r="A465">
        <f t="shared" si="51"/>
        <v>0</v>
      </c>
      <c r="B465">
        <v>147092</v>
      </c>
      <c r="C465" t="s">
        <v>532</v>
      </c>
      <c r="D465">
        <v>20050180</v>
      </c>
      <c r="E465" t="s">
        <v>3</v>
      </c>
      <c r="F465">
        <v>1991</v>
      </c>
      <c r="H465">
        <v>47</v>
      </c>
      <c r="I465">
        <v>156</v>
      </c>
      <c r="J465" s="2">
        <v>44101</v>
      </c>
      <c r="K465" s="2">
        <v>44104</v>
      </c>
      <c r="L465" s="2">
        <v>44104</v>
      </c>
      <c r="M465" s="2">
        <v>44107</v>
      </c>
      <c r="N465" t="s">
        <v>82</v>
      </c>
      <c r="O465" t="s">
        <v>83</v>
      </c>
      <c r="P465">
        <v>1</v>
      </c>
      <c r="Q465">
        <v>6</v>
      </c>
      <c r="R465">
        <v>0</v>
      </c>
      <c r="S465">
        <v>0</v>
      </c>
      <c r="T465">
        <v>0</v>
      </c>
      <c r="U465">
        <v>4</v>
      </c>
      <c r="V465" t="s">
        <v>2</v>
      </c>
      <c r="W465" t="s">
        <v>6</v>
      </c>
      <c r="X465">
        <v>2</v>
      </c>
      <c r="Y465" t="s">
        <v>91</v>
      </c>
      <c r="Z465">
        <v>0</v>
      </c>
      <c r="AB465">
        <v>0</v>
      </c>
      <c r="AF465">
        <v>19</v>
      </c>
      <c r="AG465" s="4">
        <v>44112</v>
      </c>
      <c r="AH465">
        <v>16</v>
      </c>
      <c r="AJ465">
        <v>12</v>
      </c>
      <c r="AK465" s="1">
        <v>0</v>
      </c>
      <c r="AL465">
        <v>8</v>
      </c>
      <c r="AN465">
        <v>3</v>
      </c>
      <c r="AO465">
        <v>0</v>
      </c>
      <c r="AP465">
        <v>0</v>
      </c>
      <c r="AQ465">
        <v>0</v>
      </c>
      <c r="AR465">
        <v>10</v>
      </c>
      <c r="AS465">
        <v>0</v>
      </c>
      <c r="AT465">
        <v>0</v>
      </c>
      <c r="AU465">
        <v>0</v>
      </c>
      <c r="AV465">
        <v>0</v>
      </c>
      <c r="AW465">
        <v>0</v>
      </c>
      <c r="AY465">
        <v>0</v>
      </c>
      <c r="BA465">
        <v>0</v>
      </c>
      <c r="BB465">
        <v>0</v>
      </c>
      <c r="BC465">
        <v>0</v>
      </c>
      <c r="BD465">
        <v>0</v>
      </c>
      <c r="BF465">
        <v>0</v>
      </c>
      <c r="BG465" s="2">
        <v>2958465</v>
      </c>
      <c r="BH465">
        <v>0</v>
      </c>
      <c r="BI465">
        <v>0</v>
      </c>
    </row>
    <row r="466" spans="1:61" hidden="1" x14ac:dyDescent="0.25">
      <c r="A466">
        <f t="shared" si="51"/>
        <v>0</v>
      </c>
      <c r="B466">
        <v>147174</v>
      </c>
      <c r="C466" t="s">
        <v>533</v>
      </c>
      <c r="D466">
        <v>20050430</v>
      </c>
      <c r="E466" t="s">
        <v>3</v>
      </c>
      <c r="F466">
        <v>1990</v>
      </c>
      <c r="H466">
        <v>89</v>
      </c>
      <c r="I466">
        <v>160</v>
      </c>
      <c r="J466" s="2">
        <v>44088</v>
      </c>
      <c r="K466" s="2">
        <v>44090</v>
      </c>
      <c r="L466" s="2">
        <v>44090</v>
      </c>
      <c r="M466" s="2">
        <v>44093</v>
      </c>
      <c r="N466" t="s">
        <v>81</v>
      </c>
      <c r="O466" t="s">
        <v>106</v>
      </c>
      <c r="P466">
        <v>1</v>
      </c>
      <c r="Q466">
        <v>6.5</v>
      </c>
      <c r="R466">
        <v>0</v>
      </c>
      <c r="S466">
        <v>0</v>
      </c>
      <c r="T466">
        <v>0</v>
      </c>
      <c r="U466">
        <v>7</v>
      </c>
      <c r="V466" t="s">
        <v>2</v>
      </c>
      <c r="W466" t="s">
        <v>6</v>
      </c>
      <c r="X466">
        <v>2</v>
      </c>
      <c r="Y466" t="s">
        <v>91</v>
      </c>
      <c r="Z466">
        <v>0</v>
      </c>
      <c r="AB466">
        <v>0</v>
      </c>
      <c r="AF466">
        <v>9</v>
      </c>
      <c r="AG466" s="4">
        <v>44098</v>
      </c>
      <c r="AH466">
        <v>6</v>
      </c>
      <c r="AJ466">
        <v>4</v>
      </c>
      <c r="AK466" s="1">
        <v>0</v>
      </c>
      <c r="AL466">
        <v>1</v>
      </c>
      <c r="AN466">
        <v>3</v>
      </c>
      <c r="AO466">
        <v>0</v>
      </c>
      <c r="AP466">
        <v>0</v>
      </c>
      <c r="AQ466">
        <v>0</v>
      </c>
      <c r="AR466">
        <v>2</v>
      </c>
      <c r="AS466">
        <v>0</v>
      </c>
      <c r="AT466">
        <v>0</v>
      </c>
      <c r="AU466">
        <v>0</v>
      </c>
      <c r="AV466">
        <v>0</v>
      </c>
      <c r="AW466">
        <v>0</v>
      </c>
      <c r="AY466">
        <v>0</v>
      </c>
      <c r="BA466">
        <v>0</v>
      </c>
      <c r="BB466">
        <v>0</v>
      </c>
      <c r="BC466">
        <v>0</v>
      </c>
      <c r="BD466">
        <v>0</v>
      </c>
      <c r="BF466">
        <v>0</v>
      </c>
      <c r="BG466" s="2">
        <v>2958465</v>
      </c>
      <c r="BH466">
        <v>0</v>
      </c>
      <c r="BI466">
        <v>0</v>
      </c>
    </row>
    <row r="467" spans="1:61" hidden="1" x14ac:dyDescent="0.25">
      <c r="A467">
        <f t="shared" si="51"/>
        <v>0</v>
      </c>
      <c r="B467">
        <v>147507</v>
      </c>
      <c r="C467" t="s">
        <v>536</v>
      </c>
      <c r="D467">
        <v>20051262</v>
      </c>
      <c r="E467" t="s">
        <v>3</v>
      </c>
      <c r="F467">
        <v>1988</v>
      </c>
      <c r="H467">
        <v>53</v>
      </c>
      <c r="I467">
        <v>148</v>
      </c>
      <c r="J467" s="2">
        <v>44106</v>
      </c>
      <c r="K467" s="2">
        <v>44108</v>
      </c>
      <c r="L467" s="2">
        <v>44108</v>
      </c>
      <c r="M467" s="2">
        <v>44111</v>
      </c>
      <c r="N467" t="s">
        <v>82</v>
      </c>
      <c r="O467" t="s">
        <v>83</v>
      </c>
      <c r="P467">
        <v>1</v>
      </c>
      <c r="Q467">
        <v>9</v>
      </c>
      <c r="R467">
        <v>0</v>
      </c>
      <c r="S467">
        <v>0</v>
      </c>
      <c r="T467">
        <v>10</v>
      </c>
      <c r="U467">
        <v>7</v>
      </c>
      <c r="V467" t="s">
        <v>2</v>
      </c>
      <c r="W467" t="s">
        <v>11</v>
      </c>
      <c r="X467">
        <v>2</v>
      </c>
      <c r="Y467" t="s">
        <v>91</v>
      </c>
      <c r="Z467">
        <v>0</v>
      </c>
      <c r="AB467">
        <v>0</v>
      </c>
      <c r="AF467">
        <v>40</v>
      </c>
      <c r="AG467" s="4">
        <v>44116</v>
      </c>
      <c r="AH467">
        <v>20</v>
      </c>
      <c r="AJ467">
        <v>17</v>
      </c>
      <c r="AK467" s="1">
        <v>0</v>
      </c>
      <c r="AL467">
        <v>4</v>
      </c>
      <c r="AN467">
        <v>8</v>
      </c>
      <c r="AO467">
        <v>0</v>
      </c>
      <c r="AP467">
        <v>0</v>
      </c>
      <c r="AQ467">
        <v>0</v>
      </c>
      <c r="AR467">
        <v>10</v>
      </c>
      <c r="AS467">
        <v>0</v>
      </c>
      <c r="AT467">
        <v>0</v>
      </c>
      <c r="AU467">
        <v>0</v>
      </c>
      <c r="AV467">
        <v>0</v>
      </c>
      <c r="AW467">
        <v>0</v>
      </c>
      <c r="AY467">
        <v>0</v>
      </c>
      <c r="BA467">
        <v>0</v>
      </c>
      <c r="BB467">
        <v>0</v>
      </c>
      <c r="BC467">
        <v>0</v>
      </c>
      <c r="BD467">
        <v>0</v>
      </c>
      <c r="BF467">
        <v>0</v>
      </c>
      <c r="BG467" s="2">
        <v>2958465</v>
      </c>
      <c r="BH467">
        <v>0</v>
      </c>
      <c r="BI467">
        <v>0</v>
      </c>
    </row>
    <row r="468" spans="1:61" hidden="1" x14ac:dyDescent="0.25">
      <c r="A468">
        <f t="shared" si="51"/>
        <v>0</v>
      </c>
      <c r="B468">
        <v>147727</v>
      </c>
      <c r="C468" t="s">
        <v>538</v>
      </c>
      <c r="D468">
        <v>20051899</v>
      </c>
      <c r="E468" t="s">
        <v>3</v>
      </c>
      <c r="F468">
        <v>1995</v>
      </c>
      <c r="H468">
        <v>57</v>
      </c>
      <c r="I468">
        <v>175</v>
      </c>
      <c r="J468" s="2">
        <v>44116</v>
      </c>
      <c r="K468" s="2">
        <v>44118</v>
      </c>
      <c r="L468" s="2">
        <v>44118</v>
      </c>
      <c r="M468" s="2">
        <v>44121</v>
      </c>
      <c r="N468" t="s">
        <v>82</v>
      </c>
      <c r="O468" t="s">
        <v>83</v>
      </c>
      <c r="P468">
        <v>1</v>
      </c>
      <c r="Q468">
        <v>8</v>
      </c>
      <c r="R468">
        <v>0</v>
      </c>
      <c r="S468">
        <v>0</v>
      </c>
      <c r="T468">
        <v>0</v>
      </c>
      <c r="U468">
        <v>4</v>
      </c>
      <c r="V468" t="s">
        <v>2</v>
      </c>
      <c r="W468" t="s">
        <v>6</v>
      </c>
      <c r="X468">
        <v>2</v>
      </c>
      <c r="Y468" t="s">
        <v>91</v>
      </c>
      <c r="Z468">
        <v>0</v>
      </c>
      <c r="AB468">
        <v>0</v>
      </c>
      <c r="AF468">
        <v>28</v>
      </c>
      <c r="AG468" s="4">
        <v>44126</v>
      </c>
      <c r="AH468">
        <v>18</v>
      </c>
      <c r="AJ468">
        <v>14</v>
      </c>
      <c r="AK468" s="1">
        <v>0</v>
      </c>
      <c r="AL468">
        <v>9</v>
      </c>
      <c r="AN468">
        <v>2</v>
      </c>
      <c r="AO468">
        <v>0</v>
      </c>
      <c r="AP468">
        <v>0</v>
      </c>
      <c r="AQ468">
        <v>0</v>
      </c>
      <c r="AR468">
        <v>10</v>
      </c>
      <c r="AS468">
        <v>0</v>
      </c>
      <c r="AT468">
        <v>0</v>
      </c>
      <c r="AU468">
        <v>0</v>
      </c>
      <c r="AV468">
        <v>0</v>
      </c>
      <c r="AW468">
        <v>0</v>
      </c>
      <c r="AY468">
        <v>0</v>
      </c>
      <c r="BA468">
        <v>0</v>
      </c>
      <c r="BB468">
        <v>0</v>
      </c>
      <c r="BC468">
        <v>0</v>
      </c>
      <c r="BD468">
        <v>0</v>
      </c>
      <c r="BF468">
        <v>0</v>
      </c>
      <c r="BG468" s="2">
        <v>2958465</v>
      </c>
      <c r="BH468">
        <v>0</v>
      </c>
      <c r="BI468">
        <v>0</v>
      </c>
    </row>
    <row r="469" spans="1:61" hidden="1" x14ac:dyDescent="0.25">
      <c r="A469">
        <f t="shared" si="51"/>
        <v>0</v>
      </c>
      <c r="B469">
        <v>147794</v>
      </c>
      <c r="C469" t="s">
        <v>539</v>
      </c>
      <c r="D469">
        <v>20052111</v>
      </c>
      <c r="E469" t="s">
        <v>3</v>
      </c>
      <c r="F469">
        <v>1988</v>
      </c>
      <c r="H469">
        <v>50</v>
      </c>
      <c r="I469">
        <v>154</v>
      </c>
      <c r="J469" s="2">
        <v>44096</v>
      </c>
      <c r="K469" s="2">
        <v>44097</v>
      </c>
      <c r="L469" s="2">
        <v>44097</v>
      </c>
      <c r="M469" s="2">
        <v>44100</v>
      </c>
      <c r="N469" t="s">
        <v>82</v>
      </c>
      <c r="O469" t="s">
        <v>83</v>
      </c>
      <c r="P469">
        <v>1</v>
      </c>
      <c r="Q469">
        <v>4</v>
      </c>
      <c r="R469">
        <v>0</v>
      </c>
      <c r="S469">
        <v>0</v>
      </c>
      <c r="T469">
        <v>0</v>
      </c>
      <c r="U469">
        <v>2</v>
      </c>
      <c r="V469" t="s">
        <v>2</v>
      </c>
      <c r="W469" t="s">
        <v>6</v>
      </c>
      <c r="X469">
        <v>2</v>
      </c>
      <c r="Y469" t="s">
        <v>91</v>
      </c>
      <c r="Z469">
        <v>0</v>
      </c>
      <c r="AB469">
        <v>0</v>
      </c>
      <c r="AF469">
        <v>6</v>
      </c>
      <c r="AG469" s="4">
        <v>44106</v>
      </c>
      <c r="AH469">
        <v>4</v>
      </c>
      <c r="AJ469">
        <v>2</v>
      </c>
      <c r="AK469" s="1">
        <v>0</v>
      </c>
      <c r="AL469">
        <v>0</v>
      </c>
      <c r="AN469">
        <v>2</v>
      </c>
      <c r="AO469">
        <v>0</v>
      </c>
      <c r="AP469">
        <v>0</v>
      </c>
      <c r="AQ469">
        <v>0</v>
      </c>
      <c r="AR469">
        <v>2</v>
      </c>
      <c r="AS469">
        <v>0</v>
      </c>
      <c r="AT469">
        <v>0</v>
      </c>
      <c r="AU469">
        <v>0</v>
      </c>
      <c r="AV469">
        <v>0</v>
      </c>
      <c r="AW469">
        <v>0</v>
      </c>
      <c r="AY469">
        <v>0</v>
      </c>
      <c r="BA469">
        <v>0</v>
      </c>
      <c r="BB469">
        <v>0</v>
      </c>
      <c r="BC469">
        <v>0</v>
      </c>
      <c r="BD469">
        <v>0</v>
      </c>
      <c r="BF469">
        <v>0</v>
      </c>
      <c r="BG469" s="2">
        <v>2958465</v>
      </c>
      <c r="BH469">
        <v>0</v>
      </c>
      <c r="BI469">
        <v>0</v>
      </c>
    </row>
    <row r="470" spans="1:61" hidden="1" x14ac:dyDescent="0.25">
      <c r="A470">
        <f t="shared" si="51"/>
        <v>0</v>
      </c>
      <c r="B470">
        <v>147839</v>
      </c>
      <c r="C470" t="s">
        <v>540</v>
      </c>
      <c r="D470">
        <v>20052206</v>
      </c>
      <c r="E470" t="s">
        <v>3</v>
      </c>
      <c r="F470">
        <v>1990</v>
      </c>
      <c r="H470">
        <v>53</v>
      </c>
      <c r="I470">
        <v>149</v>
      </c>
      <c r="J470" s="2">
        <v>44103</v>
      </c>
      <c r="K470" s="2">
        <v>44109</v>
      </c>
      <c r="L470" s="2">
        <v>44109</v>
      </c>
      <c r="M470" s="2">
        <v>44112</v>
      </c>
      <c r="N470" t="s">
        <v>81</v>
      </c>
      <c r="O470" t="s">
        <v>85</v>
      </c>
      <c r="P470">
        <v>1</v>
      </c>
      <c r="Q470">
        <v>4</v>
      </c>
      <c r="R470">
        <v>0</v>
      </c>
      <c r="S470">
        <v>0</v>
      </c>
      <c r="T470">
        <v>10</v>
      </c>
      <c r="U470">
        <v>10</v>
      </c>
      <c r="V470" t="s">
        <v>2</v>
      </c>
      <c r="W470" t="s">
        <v>6</v>
      </c>
      <c r="X470">
        <v>2</v>
      </c>
      <c r="Y470" t="s">
        <v>91</v>
      </c>
      <c r="Z470">
        <v>0</v>
      </c>
      <c r="AB470">
        <v>0</v>
      </c>
      <c r="AF470">
        <v>30</v>
      </c>
      <c r="AG470" s="4">
        <v>44117</v>
      </c>
      <c r="AH470">
        <v>14</v>
      </c>
      <c r="AJ470">
        <v>10</v>
      </c>
      <c r="AK470" s="1">
        <v>0</v>
      </c>
      <c r="AL470">
        <v>5</v>
      </c>
      <c r="AN470">
        <v>2</v>
      </c>
      <c r="AO470">
        <v>0</v>
      </c>
      <c r="AP470">
        <v>0</v>
      </c>
      <c r="AQ470">
        <v>0</v>
      </c>
      <c r="AR470">
        <v>5</v>
      </c>
      <c r="AS470">
        <v>2</v>
      </c>
      <c r="AT470">
        <v>0</v>
      </c>
      <c r="AU470">
        <v>0</v>
      </c>
      <c r="AV470">
        <v>0</v>
      </c>
      <c r="AW470">
        <v>0</v>
      </c>
      <c r="AX470">
        <v>3</v>
      </c>
      <c r="AY470">
        <v>0</v>
      </c>
      <c r="BA470">
        <v>0</v>
      </c>
      <c r="BB470">
        <v>0</v>
      </c>
      <c r="BC470">
        <v>0</v>
      </c>
      <c r="BD470">
        <v>0</v>
      </c>
      <c r="BF470">
        <v>0</v>
      </c>
      <c r="BG470" s="2">
        <v>2958465</v>
      </c>
      <c r="BH470">
        <v>0</v>
      </c>
      <c r="BI470">
        <v>0</v>
      </c>
    </row>
    <row r="471" spans="1:61" hidden="1" x14ac:dyDescent="0.25">
      <c r="A471">
        <f t="shared" si="51"/>
        <v>0</v>
      </c>
      <c r="B471">
        <v>147917</v>
      </c>
      <c r="C471" t="s">
        <v>541</v>
      </c>
      <c r="D471">
        <v>14706486</v>
      </c>
      <c r="E471" t="s">
        <v>3</v>
      </c>
      <c r="F471">
        <v>1987</v>
      </c>
      <c r="H471">
        <v>40</v>
      </c>
      <c r="I471">
        <v>156</v>
      </c>
      <c r="J471" s="2">
        <v>44097</v>
      </c>
      <c r="K471" s="2">
        <v>44102</v>
      </c>
      <c r="L471" s="2">
        <v>44103</v>
      </c>
      <c r="M471" s="2">
        <v>44105</v>
      </c>
      <c r="N471" t="s">
        <v>81</v>
      </c>
      <c r="O471" t="s">
        <v>83</v>
      </c>
      <c r="P471">
        <v>2</v>
      </c>
      <c r="Q471">
        <v>6.5</v>
      </c>
      <c r="R471">
        <v>0</v>
      </c>
      <c r="S471">
        <v>0</v>
      </c>
      <c r="T471">
        <v>1011</v>
      </c>
      <c r="U471">
        <v>6</v>
      </c>
      <c r="V471" t="s">
        <v>2</v>
      </c>
      <c r="W471" t="s">
        <v>6</v>
      </c>
      <c r="X471">
        <v>2</v>
      </c>
      <c r="Y471" t="s">
        <v>91</v>
      </c>
      <c r="Z471">
        <v>0</v>
      </c>
      <c r="AB471">
        <v>0</v>
      </c>
      <c r="AF471">
        <v>16</v>
      </c>
      <c r="AG471" s="4">
        <v>44108</v>
      </c>
      <c r="AH471">
        <v>12</v>
      </c>
      <c r="AJ471">
        <v>9</v>
      </c>
      <c r="AK471" s="1">
        <v>0</v>
      </c>
      <c r="AL471">
        <v>1</v>
      </c>
      <c r="AN471">
        <v>0</v>
      </c>
      <c r="AO471">
        <v>0</v>
      </c>
      <c r="AP471">
        <v>0</v>
      </c>
      <c r="AQ471">
        <v>0</v>
      </c>
      <c r="AR471">
        <v>6</v>
      </c>
      <c r="AS471">
        <v>0</v>
      </c>
      <c r="AT471">
        <v>0</v>
      </c>
      <c r="AU471">
        <v>0</v>
      </c>
      <c r="AV471">
        <v>0</v>
      </c>
      <c r="AW471">
        <v>0</v>
      </c>
      <c r="AY471">
        <v>0</v>
      </c>
      <c r="BA471">
        <v>0</v>
      </c>
      <c r="BB471">
        <v>0</v>
      </c>
      <c r="BC471">
        <v>0</v>
      </c>
      <c r="BD471">
        <v>0</v>
      </c>
      <c r="BF471">
        <v>0</v>
      </c>
      <c r="BG471" s="2">
        <v>2958465</v>
      </c>
      <c r="BH471">
        <v>0</v>
      </c>
      <c r="BI471">
        <v>0</v>
      </c>
    </row>
    <row r="472" spans="1:61" hidden="1" x14ac:dyDescent="0.25">
      <c r="A472">
        <f t="shared" si="51"/>
        <v>0</v>
      </c>
      <c r="B472">
        <v>148057</v>
      </c>
      <c r="C472" t="s">
        <v>542</v>
      </c>
      <c r="D472">
        <v>20052837</v>
      </c>
      <c r="E472" t="s">
        <v>3</v>
      </c>
      <c r="F472">
        <v>1989</v>
      </c>
      <c r="H472">
        <v>59</v>
      </c>
      <c r="I472">
        <v>160</v>
      </c>
      <c r="J472" s="2">
        <v>44115</v>
      </c>
      <c r="K472" s="2">
        <v>44118</v>
      </c>
      <c r="L472" s="2">
        <v>44118</v>
      </c>
      <c r="M472" s="2">
        <v>44121</v>
      </c>
      <c r="N472" t="s">
        <v>82</v>
      </c>
      <c r="O472" t="s">
        <v>83</v>
      </c>
      <c r="P472">
        <v>1</v>
      </c>
      <c r="Q472">
        <v>5</v>
      </c>
      <c r="R472">
        <v>0</v>
      </c>
      <c r="S472">
        <v>0</v>
      </c>
      <c r="T472">
        <v>0</v>
      </c>
      <c r="U472">
        <v>3</v>
      </c>
      <c r="V472" t="s">
        <v>2</v>
      </c>
      <c r="W472" t="s">
        <v>7</v>
      </c>
      <c r="X472">
        <v>2</v>
      </c>
      <c r="Y472" t="s">
        <v>91</v>
      </c>
      <c r="Z472">
        <v>0</v>
      </c>
      <c r="AB472">
        <v>0</v>
      </c>
      <c r="AF472">
        <v>16</v>
      </c>
      <c r="AG472" s="4">
        <v>44126</v>
      </c>
      <c r="AH472">
        <v>14</v>
      </c>
      <c r="AJ472">
        <v>9</v>
      </c>
      <c r="AK472" s="1">
        <v>0</v>
      </c>
      <c r="AL472">
        <v>4</v>
      </c>
      <c r="AN472">
        <v>2</v>
      </c>
      <c r="AO472">
        <v>0</v>
      </c>
      <c r="AP472">
        <v>0</v>
      </c>
      <c r="AQ472">
        <v>0</v>
      </c>
      <c r="AR472">
        <v>6</v>
      </c>
      <c r="AS472">
        <v>0</v>
      </c>
      <c r="AT472">
        <v>0</v>
      </c>
      <c r="AU472">
        <v>0</v>
      </c>
      <c r="AV472">
        <v>0</v>
      </c>
      <c r="AW472">
        <v>0</v>
      </c>
      <c r="AY472">
        <v>0</v>
      </c>
      <c r="BA472">
        <v>0</v>
      </c>
      <c r="BB472">
        <v>0</v>
      </c>
      <c r="BC472">
        <v>0</v>
      </c>
      <c r="BD472">
        <v>0</v>
      </c>
      <c r="BF472">
        <v>0</v>
      </c>
      <c r="BG472" s="2">
        <v>2958465</v>
      </c>
      <c r="BH472">
        <v>0</v>
      </c>
      <c r="BI472">
        <v>0</v>
      </c>
    </row>
    <row r="473" spans="1:61" hidden="1" x14ac:dyDescent="0.25">
      <c r="A473">
        <f t="shared" si="51"/>
        <v>0</v>
      </c>
      <c r="B473">
        <v>148179</v>
      </c>
      <c r="C473" t="s">
        <v>543</v>
      </c>
      <c r="D473">
        <v>20053179</v>
      </c>
      <c r="E473" t="s">
        <v>3</v>
      </c>
      <c r="F473">
        <v>1989</v>
      </c>
      <c r="H473">
        <v>53</v>
      </c>
      <c r="I473">
        <v>152</v>
      </c>
      <c r="J473" s="2">
        <v>44284</v>
      </c>
      <c r="K473" s="2">
        <v>44286</v>
      </c>
      <c r="L473" s="2">
        <v>2958465</v>
      </c>
      <c r="M473" s="2">
        <v>44289</v>
      </c>
      <c r="N473" t="s">
        <v>82</v>
      </c>
      <c r="O473" t="s">
        <v>83</v>
      </c>
      <c r="P473">
        <v>1</v>
      </c>
      <c r="Q473">
        <v>7</v>
      </c>
      <c r="R473">
        <v>0</v>
      </c>
      <c r="S473">
        <v>0</v>
      </c>
      <c r="T473">
        <v>0</v>
      </c>
      <c r="U473">
        <v>5</v>
      </c>
      <c r="V473" t="s">
        <v>2</v>
      </c>
      <c r="W473" t="s">
        <v>6</v>
      </c>
      <c r="X473">
        <v>2</v>
      </c>
      <c r="Y473" t="s">
        <v>91</v>
      </c>
      <c r="Z473">
        <v>0</v>
      </c>
      <c r="AB473">
        <v>0</v>
      </c>
      <c r="AD473">
        <v>85.09</v>
      </c>
      <c r="AE473">
        <v>2.5299999999999998</v>
      </c>
      <c r="AF473">
        <v>11</v>
      </c>
      <c r="AG473" s="4">
        <v>44297</v>
      </c>
      <c r="AH473">
        <v>8</v>
      </c>
      <c r="AJ473">
        <v>5</v>
      </c>
      <c r="AK473" s="1">
        <v>1</v>
      </c>
      <c r="AL473">
        <v>0</v>
      </c>
      <c r="AN473">
        <v>4</v>
      </c>
      <c r="AO473">
        <v>0</v>
      </c>
      <c r="AP473">
        <v>0</v>
      </c>
      <c r="AQ473">
        <v>0</v>
      </c>
      <c r="AR473">
        <v>2</v>
      </c>
      <c r="AS473">
        <v>0</v>
      </c>
      <c r="AT473">
        <v>0</v>
      </c>
      <c r="AU473">
        <v>0</v>
      </c>
      <c r="AV473">
        <v>0</v>
      </c>
      <c r="AW473">
        <v>0</v>
      </c>
      <c r="AY473">
        <v>0</v>
      </c>
      <c r="BA473">
        <v>0</v>
      </c>
      <c r="BB473">
        <v>0</v>
      </c>
      <c r="BC473">
        <v>0</v>
      </c>
      <c r="BD473">
        <v>0</v>
      </c>
      <c r="BF473">
        <v>0</v>
      </c>
      <c r="BG473" s="2">
        <v>2958465</v>
      </c>
      <c r="BH473">
        <v>0</v>
      </c>
      <c r="BI473">
        <v>0</v>
      </c>
    </row>
    <row r="474" spans="1:61" hidden="1" x14ac:dyDescent="0.25">
      <c r="A474">
        <f t="shared" si="51"/>
        <v>0</v>
      </c>
      <c r="B474">
        <v>148218</v>
      </c>
      <c r="C474" t="s">
        <v>544</v>
      </c>
      <c r="D474">
        <v>20053302</v>
      </c>
      <c r="E474" t="s">
        <v>3</v>
      </c>
      <c r="F474">
        <v>1988</v>
      </c>
      <c r="H474">
        <v>52</v>
      </c>
      <c r="I474">
        <v>158</v>
      </c>
      <c r="J474" s="2">
        <v>44102</v>
      </c>
      <c r="K474" s="2">
        <v>44104</v>
      </c>
      <c r="L474" s="2">
        <v>44104</v>
      </c>
      <c r="M474" s="2">
        <v>44107</v>
      </c>
      <c r="N474" t="s">
        <v>82</v>
      </c>
      <c r="O474" t="s">
        <v>83</v>
      </c>
      <c r="P474">
        <v>1</v>
      </c>
      <c r="Q474">
        <v>7</v>
      </c>
      <c r="R474">
        <v>0</v>
      </c>
      <c r="S474">
        <v>0</v>
      </c>
      <c r="T474">
        <v>1001</v>
      </c>
      <c r="U474">
        <v>1.5</v>
      </c>
      <c r="V474" t="s">
        <v>2</v>
      </c>
      <c r="W474" t="s">
        <v>6</v>
      </c>
      <c r="X474">
        <v>2</v>
      </c>
      <c r="Y474" t="s">
        <v>91</v>
      </c>
      <c r="Z474">
        <v>0</v>
      </c>
      <c r="AB474">
        <v>0</v>
      </c>
      <c r="AD474">
        <v>71.25</v>
      </c>
      <c r="AE474">
        <v>0.20899999999999999</v>
      </c>
      <c r="AF474">
        <v>15</v>
      </c>
      <c r="AG474" s="4">
        <v>44112</v>
      </c>
      <c r="AH474">
        <v>10</v>
      </c>
      <c r="AJ474">
        <v>8</v>
      </c>
      <c r="AK474" s="1">
        <v>1</v>
      </c>
      <c r="AL474">
        <v>1</v>
      </c>
      <c r="AN474">
        <v>2</v>
      </c>
      <c r="AO474">
        <v>0</v>
      </c>
      <c r="AP474">
        <v>0</v>
      </c>
      <c r="AQ474">
        <v>0</v>
      </c>
      <c r="AR474">
        <v>4</v>
      </c>
      <c r="AS474">
        <v>0</v>
      </c>
      <c r="AT474">
        <v>0</v>
      </c>
      <c r="AU474">
        <v>0</v>
      </c>
      <c r="AV474">
        <v>0</v>
      </c>
      <c r="AW474">
        <v>0</v>
      </c>
      <c r="AY474">
        <v>0</v>
      </c>
      <c r="BA474">
        <v>0</v>
      </c>
      <c r="BB474">
        <v>0</v>
      </c>
      <c r="BC474">
        <v>0</v>
      </c>
      <c r="BD474">
        <v>0</v>
      </c>
      <c r="BF474">
        <v>0</v>
      </c>
      <c r="BG474" s="2">
        <v>2958465</v>
      </c>
      <c r="BH474">
        <v>0</v>
      </c>
      <c r="BI474">
        <v>0</v>
      </c>
    </row>
    <row r="475" spans="1:61" hidden="1" x14ac:dyDescent="0.25">
      <c r="A475">
        <f t="shared" si="51"/>
        <v>0</v>
      </c>
      <c r="B475">
        <v>148724</v>
      </c>
      <c r="C475" t="s">
        <v>545</v>
      </c>
      <c r="D475">
        <v>20054849</v>
      </c>
      <c r="E475" t="s">
        <v>3</v>
      </c>
      <c r="F475">
        <v>1991</v>
      </c>
      <c r="H475">
        <v>54</v>
      </c>
      <c r="I475">
        <v>154</v>
      </c>
      <c r="J475" s="2">
        <v>44213</v>
      </c>
      <c r="K475" s="2">
        <v>44215</v>
      </c>
      <c r="L475" s="2">
        <v>2958465</v>
      </c>
      <c r="M475" s="2">
        <v>44218</v>
      </c>
      <c r="N475" t="s">
        <v>82</v>
      </c>
      <c r="O475" t="s">
        <v>83</v>
      </c>
      <c r="P475">
        <v>1</v>
      </c>
      <c r="Q475">
        <v>6.5</v>
      </c>
      <c r="R475">
        <v>0</v>
      </c>
      <c r="S475">
        <v>0</v>
      </c>
      <c r="T475">
        <v>0</v>
      </c>
      <c r="U475">
        <v>1</v>
      </c>
      <c r="V475" t="s">
        <v>2</v>
      </c>
      <c r="W475" t="s">
        <v>6</v>
      </c>
      <c r="X475">
        <v>2</v>
      </c>
      <c r="Y475" t="s">
        <v>91</v>
      </c>
      <c r="Z475">
        <v>0</v>
      </c>
      <c r="AB475">
        <v>0</v>
      </c>
      <c r="AD475">
        <v>33.94</v>
      </c>
      <c r="AE475">
        <v>0.27200000000000002</v>
      </c>
      <c r="AF475">
        <v>17</v>
      </c>
      <c r="AG475" s="4">
        <v>44223</v>
      </c>
      <c r="AH475">
        <v>11</v>
      </c>
      <c r="AJ475">
        <v>6</v>
      </c>
      <c r="AK475" s="1">
        <v>1</v>
      </c>
      <c r="AL475">
        <v>3</v>
      </c>
      <c r="AN475">
        <v>0</v>
      </c>
      <c r="AO475">
        <v>0</v>
      </c>
      <c r="AP475">
        <v>0</v>
      </c>
      <c r="AQ475">
        <v>0</v>
      </c>
      <c r="AR475">
        <v>4</v>
      </c>
      <c r="AS475">
        <v>0</v>
      </c>
      <c r="AT475">
        <v>0</v>
      </c>
      <c r="AU475">
        <v>0</v>
      </c>
      <c r="AV475">
        <v>0</v>
      </c>
      <c r="AW475">
        <v>0</v>
      </c>
      <c r="AY475">
        <v>0</v>
      </c>
      <c r="BA475">
        <v>0</v>
      </c>
      <c r="BB475">
        <v>0</v>
      </c>
      <c r="BC475">
        <v>0</v>
      </c>
      <c r="BD475">
        <v>0</v>
      </c>
      <c r="BF475">
        <v>0</v>
      </c>
      <c r="BG475" s="2">
        <v>2958465</v>
      </c>
      <c r="BH475">
        <v>0</v>
      </c>
      <c r="BI475">
        <v>0</v>
      </c>
    </row>
    <row r="476" spans="1:61" hidden="1" x14ac:dyDescent="0.25">
      <c r="A476">
        <f t="shared" si="51"/>
        <v>0</v>
      </c>
      <c r="B476">
        <v>148832</v>
      </c>
      <c r="C476" t="s">
        <v>546</v>
      </c>
      <c r="D476">
        <v>20055138</v>
      </c>
      <c r="E476" t="s">
        <v>3</v>
      </c>
      <c r="F476">
        <v>1992</v>
      </c>
      <c r="H476">
        <v>53</v>
      </c>
      <c r="I476">
        <v>157</v>
      </c>
      <c r="J476" s="2">
        <v>44110</v>
      </c>
      <c r="K476" s="2">
        <v>44115</v>
      </c>
      <c r="L476" s="2">
        <v>44115</v>
      </c>
      <c r="M476" s="2">
        <v>44118</v>
      </c>
      <c r="N476" t="s">
        <v>82</v>
      </c>
      <c r="O476" t="s">
        <v>106</v>
      </c>
      <c r="P476">
        <v>1</v>
      </c>
      <c r="Q476">
        <v>7.5</v>
      </c>
      <c r="R476">
        <v>0</v>
      </c>
      <c r="S476">
        <v>0</v>
      </c>
      <c r="T476">
        <v>1021</v>
      </c>
      <c r="U476">
        <v>2</v>
      </c>
      <c r="V476" t="s">
        <v>2</v>
      </c>
      <c r="W476" t="s">
        <v>5</v>
      </c>
      <c r="X476">
        <v>2</v>
      </c>
      <c r="Y476" t="s">
        <v>91</v>
      </c>
      <c r="Z476">
        <v>0</v>
      </c>
      <c r="AB476">
        <v>0</v>
      </c>
      <c r="AD476">
        <v>37.85</v>
      </c>
      <c r="AE476">
        <v>0.14499999999999999</v>
      </c>
      <c r="AF476">
        <v>21</v>
      </c>
      <c r="AG476" s="4">
        <v>44123</v>
      </c>
      <c r="AH476">
        <v>10</v>
      </c>
      <c r="AJ476">
        <v>7</v>
      </c>
      <c r="AK476" s="1">
        <v>0</v>
      </c>
      <c r="AL476">
        <v>6</v>
      </c>
      <c r="AN476">
        <v>0</v>
      </c>
      <c r="AO476">
        <v>0</v>
      </c>
      <c r="AP476">
        <v>0</v>
      </c>
      <c r="AQ476">
        <v>0</v>
      </c>
      <c r="AR476">
        <v>6</v>
      </c>
      <c r="AS476">
        <v>0</v>
      </c>
      <c r="AT476">
        <v>0</v>
      </c>
      <c r="AU476">
        <v>0</v>
      </c>
      <c r="AV476">
        <v>0</v>
      </c>
      <c r="AW476">
        <v>0</v>
      </c>
      <c r="AY476">
        <v>0</v>
      </c>
      <c r="BA476">
        <v>0</v>
      </c>
      <c r="BB476">
        <v>0</v>
      </c>
      <c r="BC476">
        <v>0</v>
      </c>
      <c r="BD476">
        <v>0</v>
      </c>
      <c r="BF476">
        <v>0</v>
      </c>
      <c r="BG476" s="2">
        <v>2958465</v>
      </c>
      <c r="BH476">
        <v>0</v>
      </c>
      <c r="BI476">
        <v>0</v>
      </c>
    </row>
    <row r="477" spans="1:61" hidden="1" x14ac:dyDescent="0.25">
      <c r="A477">
        <f t="shared" si="51"/>
        <v>0</v>
      </c>
      <c r="B477">
        <v>148910</v>
      </c>
      <c r="C477" t="s">
        <v>547</v>
      </c>
      <c r="D477">
        <v>20055400</v>
      </c>
      <c r="E477" t="s">
        <v>3</v>
      </c>
      <c r="F477">
        <v>1995</v>
      </c>
      <c r="H477">
        <v>51</v>
      </c>
      <c r="I477">
        <v>152</v>
      </c>
      <c r="J477" s="2">
        <v>44281</v>
      </c>
      <c r="K477" s="2">
        <v>44283</v>
      </c>
      <c r="L477" s="2">
        <v>2958465</v>
      </c>
      <c r="M477" s="2">
        <v>44286</v>
      </c>
      <c r="N477" t="s">
        <v>82</v>
      </c>
      <c r="O477" t="s">
        <v>83</v>
      </c>
      <c r="P477">
        <v>1</v>
      </c>
      <c r="Q477">
        <v>3.5</v>
      </c>
      <c r="R477">
        <v>0</v>
      </c>
      <c r="S477">
        <v>0</v>
      </c>
      <c r="T477">
        <v>0</v>
      </c>
      <c r="U477">
        <v>2</v>
      </c>
      <c r="V477" t="s">
        <v>2</v>
      </c>
      <c r="W477" t="s">
        <v>6</v>
      </c>
      <c r="X477">
        <v>2</v>
      </c>
      <c r="Y477" t="s">
        <v>91</v>
      </c>
      <c r="Z477">
        <v>0</v>
      </c>
      <c r="AB477">
        <v>0</v>
      </c>
      <c r="AD477">
        <v>49.95</v>
      </c>
      <c r="AE477">
        <v>7.2999999999999995E-2</v>
      </c>
      <c r="AF477">
        <v>20</v>
      </c>
      <c r="AG477" s="4">
        <v>44294</v>
      </c>
      <c r="AH477">
        <v>11</v>
      </c>
      <c r="AJ477">
        <v>6</v>
      </c>
      <c r="AK477" s="1">
        <v>0</v>
      </c>
      <c r="AL477">
        <v>0</v>
      </c>
      <c r="AN477">
        <v>3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Y477">
        <v>0</v>
      </c>
      <c r="BA477">
        <v>0</v>
      </c>
      <c r="BB477">
        <v>0</v>
      </c>
      <c r="BC477">
        <v>0</v>
      </c>
      <c r="BD477">
        <v>0</v>
      </c>
      <c r="BF477">
        <v>0</v>
      </c>
      <c r="BG477" s="2">
        <v>2958465</v>
      </c>
      <c r="BH477">
        <v>0</v>
      </c>
      <c r="BI477">
        <v>0</v>
      </c>
    </row>
    <row r="478" spans="1:61" hidden="1" x14ac:dyDescent="0.25">
      <c r="A478">
        <f t="shared" si="51"/>
        <v>0</v>
      </c>
      <c r="B478">
        <v>149001</v>
      </c>
      <c r="C478" t="s">
        <v>548</v>
      </c>
      <c r="D478">
        <v>20404653</v>
      </c>
      <c r="E478" t="s">
        <v>3</v>
      </c>
      <c r="F478">
        <v>1995</v>
      </c>
      <c r="H478">
        <v>54</v>
      </c>
      <c r="I478">
        <v>157</v>
      </c>
      <c r="J478" s="2">
        <v>44131</v>
      </c>
      <c r="K478" s="2">
        <v>44133</v>
      </c>
      <c r="L478" s="2">
        <v>44133</v>
      </c>
      <c r="M478" s="2">
        <v>44136</v>
      </c>
      <c r="N478" t="s">
        <v>82</v>
      </c>
      <c r="O478" t="s">
        <v>83</v>
      </c>
      <c r="P478">
        <v>1</v>
      </c>
      <c r="Q478">
        <v>5</v>
      </c>
      <c r="R478">
        <v>0</v>
      </c>
      <c r="S478">
        <v>0</v>
      </c>
      <c r="T478">
        <v>0</v>
      </c>
      <c r="U478">
        <v>2</v>
      </c>
      <c r="V478" t="s">
        <v>2</v>
      </c>
      <c r="W478" t="s">
        <v>6</v>
      </c>
      <c r="X478">
        <v>2</v>
      </c>
      <c r="Y478" t="s">
        <v>91</v>
      </c>
      <c r="Z478">
        <v>0</v>
      </c>
      <c r="AB478">
        <v>0</v>
      </c>
      <c r="AD478">
        <v>88.66</v>
      </c>
      <c r="AE478">
        <v>0.442</v>
      </c>
      <c r="AF478">
        <v>9</v>
      </c>
      <c r="AG478" s="4">
        <v>44142</v>
      </c>
      <c r="AH478">
        <v>8</v>
      </c>
      <c r="AJ478">
        <v>6</v>
      </c>
      <c r="AK478" s="1">
        <v>0</v>
      </c>
      <c r="AL478">
        <v>1</v>
      </c>
      <c r="AN478">
        <v>1</v>
      </c>
      <c r="AO478">
        <v>0</v>
      </c>
      <c r="AP478">
        <v>0</v>
      </c>
      <c r="AQ478">
        <v>0</v>
      </c>
      <c r="AR478">
        <v>2</v>
      </c>
      <c r="AS478">
        <v>0</v>
      </c>
      <c r="AT478">
        <v>0</v>
      </c>
      <c r="AU478">
        <v>0</v>
      </c>
      <c r="AV478">
        <v>0</v>
      </c>
      <c r="AW478">
        <v>0</v>
      </c>
      <c r="AY478">
        <v>0</v>
      </c>
      <c r="BA478">
        <v>0</v>
      </c>
      <c r="BB478">
        <v>0</v>
      </c>
      <c r="BC478">
        <v>0</v>
      </c>
      <c r="BD478">
        <v>0</v>
      </c>
      <c r="BF478">
        <v>0</v>
      </c>
      <c r="BG478" s="2">
        <v>2958465</v>
      </c>
      <c r="BH478">
        <v>0</v>
      </c>
      <c r="BI478">
        <v>0</v>
      </c>
    </row>
    <row r="479" spans="1:61" hidden="1" x14ac:dyDescent="0.25">
      <c r="A479">
        <f t="shared" si="51"/>
        <v>0</v>
      </c>
      <c r="B479">
        <v>149117</v>
      </c>
      <c r="C479" t="s">
        <v>549</v>
      </c>
      <c r="D479">
        <v>20055893</v>
      </c>
      <c r="E479" t="s">
        <v>3</v>
      </c>
      <c r="F479">
        <v>1990</v>
      </c>
      <c r="H479">
        <v>59</v>
      </c>
      <c r="I479">
        <v>156</v>
      </c>
      <c r="J479" s="2">
        <v>44127</v>
      </c>
      <c r="K479" s="2">
        <v>44129</v>
      </c>
      <c r="L479" s="2">
        <v>44129</v>
      </c>
      <c r="M479" s="2">
        <v>44132</v>
      </c>
      <c r="N479" t="s">
        <v>82</v>
      </c>
      <c r="O479" t="s">
        <v>83</v>
      </c>
      <c r="P479">
        <v>1</v>
      </c>
      <c r="Q479">
        <v>9</v>
      </c>
      <c r="R479">
        <v>0</v>
      </c>
      <c r="S479">
        <v>0</v>
      </c>
      <c r="T479">
        <v>1002</v>
      </c>
      <c r="U479">
        <v>2</v>
      </c>
      <c r="V479" t="s">
        <v>2</v>
      </c>
      <c r="W479" t="s">
        <v>6</v>
      </c>
      <c r="X479">
        <v>2</v>
      </c>
      <c r="Y479" t="s">
        <v>91</v>
      </c>
      <c r="Z479">
        <v>0</v>
      </c>
      <c r="AB479">
        <v>0</v>
      </c>
      <c r="AF479">
        <v>11</v>
      </c>
      <c r="AG479" s="4">
        <v>44137</v>
      </c>
      <c r="AH479">
        <v>6</v>
      </c>
      <c r="AJ479">
        <v>6</v>
      </c>
      <c r="AK479" s="1">
        <v>1</v>
      </c>
      <c r="AL479">
        <v>1</v>
      </c>
      <c r="AN479">
        <v>2</v>
      </c>
      <c r="AO479">
        <v>0</v>
      </c>
      <c r="AP479">
        <v>0</v>
      </c>
      <c r="AQ479">
        <v>0</v>
      </c>
      <c r="AR479">
        <v>4</v>
      </c>
      <c r="AS479">
        <v>0</v>
      </c>
      <c r="AT479">
        <v>0</v>
      </c>
      <c r="AU479">
        <v>0</v>
      </c>
      <c r="AV479">
        <v>0</v>
      </c>
      <c r="AW479">
        <v>0</v>
      </c>
      <c r="AY479">
        <v>0</v>
      </c>
      <c r="BA479">
        <v>0</v>
      </c>
      <c r="BB479">
        <v>0</v>
      </c>
      <c r="BC479">
        <v>0</v>
      </c>
      <c r="BD479">
        <v>0</v>
      </c>
      <c r="BF479">
        <v>0</v>
      </c>
      <c r="BG479" s="2">
        <v>2958465</v>
      </c>
      <c r="BH479">
        <v>0</v>
      </c>
      <c r="BI479">
        <v>0</v>
      </c>
    </row>
    <row r="480" spans="1:61" hidden="1" x14ac:dyDescent="0.25">
      <c r="A480">
        <f t="shared" si="51"/>
        <v>0</v>
      </c>
      <c r="B480">
        <v>149412</v>
      </c>
      <c r="C480" t="s">
        <v>551</v>
      </c>
      <c r="D480">
        <v>20056803</v>
      </c>
      <c r="E480" t="s">
        <v>3</v>
      </c>
      <c r="F480">
        <v>1990</v>
      </c>
      <c r="H480">
        <v>58</v>
      </c>
      <c r="I480">
        <v>150</v>
      </c>
      <c r="J480" s="2">
        <v>44119</v>
      </c>
      <c r="K480" s="2">
        <v>44122</v>
      </c>
      <c r="L480" s="2">
        <v>44122</v>
      </c>
      <c r="M480" s="2">
        <v>44125</v>
      </c>
      <c r="N480" t="s">
        <v>82</v>
      </c>
      <c r="O480" t="s">
        <v>83</v>
      </c>
      <c r="P480">
        <v>1</v>
      </c>
      <c r="Q480">
        <v>6.5</v>
      </c>
      <c r="R480">
        <v>0</v>
      </c>
      <c r="S480">
        <v>0</v>
      </c>
      <c r="T480">
        <v>1001</v>
      </c>
      <c r="U480">
        <v>3</v>
      </c>
      <c r="V480" t="s">
        <v>2</v>
      </c>
      <c r="W480" t="s">
        <v>6</v>
      </c>
      <c r="X480">
        <v>2</v>
      </c>
      <c r="Y480" t="s">
        <v>91</v>
      </c>
      <c r="Z480">
        <v>0</v>
      </c>
      <c r="AB480">
        <v>0</v>
      </c>
      <c r="AF480">
        <v>9</v>
      </c>
      <c r="AG480" s="4">
        <v>44130</v>
      </c>
      <c r="AH480">
        <v>6</v>
      </c>
      <c r="AJ480">
        <v>3</v>
      </c>
      <c r="AK480" s="1">
        <v>0</v>
      </c>
      <c r="AL480">
        <v>0</v>
      </c>
      <c r="AN480">
        <v>2</v>
      </c>
      <c r="AO480">
        <v>0</v>
      </c>
      <c r="AP480">
        <v>0</v>
      </c>
      <c r="AQ480">
        <v>0</v>
      </c>
      <c r="AR480">
        <v>2</v>
      </c>
      <c r="AS480">
        <v>0</v>
      </c>
      <c r="AT480">
        <v>0</v>
      </c>
      <c r="AU480">
        <v>0</v>
      </c>
      <c r="AV480">
        <v>0</v>
      </c>
      <c r="AW480">
        <v>0</v>
      </c>
      <c r="AY480">
        <v>0</v>
      </c>
      <c r="BA480">
        <v>0</v>
      </c>
      <c r="BB480">
        <v>0</v>
      </c>
      <c r="BC480">
        <v>0</v>
      </c>
      <c r="BD480">
        <v>0</v>
      </c>
      <c r="BF480">
        <v>0</v>
      </c>
      <c r="BG480" s="2">
        <v>2958465</v>
      </c>
      <c r="BH480">
        <v>0</v>
      </c>
      <c r="BI480">
        <v>0</v>
      </c>
    </row>
    <row r="481" spans="1:61" hidden="1" x14ac:dyDescent="0.25">
      <c r="A481">
        <f t="shared" si="51"/>
        <v>0</v>
      </c>
      <c r="B481">
        <v>149414</v>
      </c>
      <c r="C481" t="s">
        <v>552</v>
      </c>
      <c r="D481">
        <v>20056806</v>
      </c>
      <c r="E481" t="s">
        <v>3</v>
      </c>
      <c r="F481">
        <v>1988</v>
      </c>
      <c r="H481">
        <v>67</v>
      </c>
      <c r="I481">
        <v>150</v>
      </c>
      <c r="J481" s="2">
        <v>44533</v>
      </c>
      <c r="K481" s="2">
        <v>44535</v>
      </c>
      <c r="L481" s="2">
        <v>2958465</v>
      </c>
      <c r="M481" s="2">
        <v>44538</v>
      </c>
      <c r="N481" t="s">
        <v>82</v>
      </c>
      <c r="O481" t="s">
        <v>83</v>
      </c>
      <c r="P481">
        <v>1</v>
      </c>
      <c r="Q481">
        <v>7</v>
      </c>
      <c r="R481">
        <v>2</v>
      </c>
      <c r="S481">
        <v>2</v>
      </c>
      <c r="T481">
        <v>0</v>
      </c>
      <c r="U481">
        <v>5</v>
      </c>
      <c r="V481" t="s">
        <v>2</v>
      </c>
      <c r="W481" t="s">
        <v>6</v>
      </c>
      <c r="X481">
        <v>2</v>
      </c>
      <c r="Y481" t="s">
        <v>91</v>
      </c>
      <c r="Z481">
        <v>0</v>
      </c>
      <c r="AB481">
        <v>0</v>
      </c>
      <c r="AD481">
        <v>44.35</v>
      </c>
      <c r="AE481">
        <v>9.1999999999999998E-2</v>
      </c>
      <c r="AF481">
        <v>10</v>
      </c>
      <c r="AG481" s="4">
        <v>44545</v>
      </c>
      <c r="AH481">
        <v>5</v>
      </c>
      <c r="AJ481">
        <v>4</v>
      </c>
      <c r="AK481" s="1">
        <v>0</v>
      </c>
      <c r="AL481">
        <v>3</v>
      </c>
      <c r="AN481">
        <v>0</v>
      </c>
      <c r="AO481">
        <v>1</v>
      </c>
      <c r="AP481">
        <v>0</v>
      </c>
      <c r="AQ481">
        <v>2</v>
      </c>
      <c r="AR481">
        <v>3</v>
      </c>
      <c r="AS481">
        <v>0</v>
      </c>
      <c r="AT481">
        <v>0</v>
      </c>
      <c r="AU481">
        <v>0</v>
      </c>
      <c r="AV481">
        <v>0</v>
      </c>
      <c r="AW481">
        <v>0</v>
      </c>
      <c r="AY481">
        <v>0</v>
      </c>
      <c r="BA481">
        <v>0</v>
      </c>
      <c r="BB481">
        <v>0</v>
      </c>
      <c r="BC481">
        <v>0</v>
      </c>
      <c r="BD481">
        <v>0</v>
      </c>
      <c r="BF481">
        <v>0</v>
      </c>
      <c r="BG481" s="2">
        <v>2958465</v>
      </c>
      <c r="BH481">
        <v>0</v>
      </c>
      <c r="BI481">
        <v>0</v>
      </c>
    </row>
    <row r="482" spans="1:61" hidden="1" x14ac:dyDescent="0.25">
      <c r="A482">
        <f t="shared" si="51"/>
        <v>0</v>
      </c>
      <c r="B482">
        <v>149448</v>
      </c>
      <c r="C482" t="s">
        <v>553</v>
      </c>
      <c r="D482">
        <v>20023248</v>
      </c>
      <c r="E482" t="s">
        <v>3</v>
      </c>
      <c r="F482">
        <v>1995</v>
      </c>
      <c r="H482">
        <v>54</v>
      </c>
      <c r="I482">
        <v>159</v>
      </c>
      <c r="J482" s="2">
        <v>44118</v>
      </c>
      <c r="K482" s="2">
        <v>44125</v>
      </c>
      <c r="L482" s="2">
        <v>44125</v>
      </c>
      <c r="M482" s="2">
        <v>44128</v>
      </c>
      <c r="N482" t="s">
        <v>81</v>
      </c>
      <c r="O482" t="s">
        <v>83</v>
      </c>
      <c r="P482">
        <v>1</v>
      </c>
      <c r="Q482" t="s">
        <v>554</v>
      </c>
      <c r="R482">
        <v>0</v>
      </c>
      <c r="S482">
        <v>0</v>
      </c>
      <c r="T482">
        <v>0</v>
      </c>
      <c r="U482">
        <v>1</v>
      </c>
      <c r="V482" t="s">
        <v>2</v>
      </c>
      <c r="W482" t="s">
        <v>7</v>
      </c>
      <c r="X482">
        <v>2</v>
      </c>
      <c r="Y482" t="s">
        <v>91</v>
      </c>
      <c r="Z482">
        <v>0</v>
      </c>
      <c r="AB482">
        <v>0</v>
      </c>
      <c r="AF482">
        <v>7</v>
      </c>
      <c r="AG482" s="4">
        <v>44133</v>
      </c>
      <c r="AH482">
        <v>7</v>
      </c>
      <c r="AJ482">
        <v>3</v>
      </c>
      <c r="AK482" s="1">
        <v>0</v>
      </c>
      <c r="AL482">
        <v>1</v>
      </c>
      <c r="AN482">
        <v>1</v>
      </c>
      <c r="AO482">
        <v>0</v>
      </c>
      <c r="AP482">
        <v>0</v>
      </c>
      <c r="AQ482">
        <v>0</v>
      </c>
      <c r="AR482">
        <v>0</v>
      </c>
      <c r="AS482">
        <v>2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BA482">
        <v>0</v>
      </c>
      <c r="BB482">
        <v>0</v>
      </c>
      <c r="BC482">
        <v>0</v>
      </c>
      <c r="BD482">
        <v>0</v>
      </c>
      <c r="BF482">
        <v>0</v>
      </c>
      <c r="BG482" s="2">
        <v>2958465</v>
      </c>
      <c r="BH482">
        <v>0</v>
      </c>
      <c r="BI482">
        <v>0</v>
      </c>
    </row>
    <row r="483" spans="1:61" hidden="1" x14ac:dyDescent="0.25">
      <c r="A483">
        <f t="shared" si="51"/>
        <v>0</v>
      </c>
      <c r="B483">
        <v>149648</v>
      </c>
      <c r="C483" t="s">
        <v>555</v>
      </c>
      <c r="D483">
        <v>20057509</v>
      </c>
      <c r="E483" t="s">
        <v>3</v>
      </c>
      <c r="F483">
        <v>1992</v>
      </c>
      <c r="H483">
        <v>52</v>
      </c>
      <c r="I483">
        <v>162</v>
      </c>
      <c r="J483" s="2">
        <v>44277</v>
      </c>
      <c r="K483" s="2">
        <v>44280</v>
      </c>
      <c r="L483" s="2">
        <v>2958465</v>
      </c>
      <c r="M483" s="2">
        <v>44283</v>
      </c>
      <c r="N483" t="s">
        <v>82</v>
      </c>
      <c r="O483" t="s">
        <v>83</v>
      </c>
      <c r="P483">
        <v>1</v>
      </c>
      <c r="Q483">
        <v>5</v>
      </c>
      <c r="R483">
        <v>0</v>
      </c>
      <c r="S483">
        <v>0</v>
      </c>
      <c r="T483">
        <v>0</v>
      </c>
      <c r="U483">
        <v>2</v>
      </c>
      <c r="V483" t="s">
        <v>19</v>
      </c>
      <c r="W483" t="s">
        <v>6</v>
      </c>
      <c r="X483">
        <v>2</v>
      </c>
      <c r="Y483" t="s">
        <v>91</v>
      </c>
      <c r="Z483">
        <v>0</v>
      </c>
      <c r="AB483">
        <v>0</v>
      </c>
      <c r="AD483">
        <v>35.450000000000003</v>
      </c>
      <c r="AE483">
        <v>0.05</v>
      </c>
      <c r="AF483">
        <v>8</v>
      </c>
      <c r="AG483" s="4">
        <v>44290</v>
      </c>
      <c r="AH483">
        <v>4</v>
      </c>
      <c r="AJ483">
        <v>4</v>
      </c>
      <c r="AK483" s="1">
        <v>0</v>
      </c>
      <c r="AL483">
        <v>4</v>
      </c>
      <c r="AN483">
        <v>0</v>
      </c>
      <c r="AO483">
        <v>0</v>
      </c>
      <c r="AP483">
        <v>0</v>
      </c>
      <c r="AQ483">
        <v>3</v>
      </c>
      <c r="AR483">
        <v>3</v>
      </c>
      <c r="AS483">
        <v>0</v>
      </c>
      <c r="AT483">
        <v>0</v>
      </c>
      <c r="AU483">
        <v>0</v>
      </c>
      <c r="AV483">
        <v>0</v>
      </c>
      <c r="AW483">
        <v>0</v>
      </c>
      <c r="AY483">
        <v>0</v>
      </c>
      <c r="BA483">
        <v>0</v>
      </c>
      <c r="BB483">
        <v>0</v>
      </c>
      <c r="BC483">
        <v>0</v>
      </c>
      <c r="BD483">
        <v>0</v>
      </c>
      <c r="BF483">
        <v>0</v>
      </c>
      <c r="BG483" s="2">
        <v>2958465</v>
      </c>
      <c r="BH483">
        <v>0</v>
      </c>
      <c r="BI483">
        <v>0</v>
      </c>
    </row>
    <row r="484" spans="1:61" hidden="1" x14ac:dyDescent="0.25">
      <c r="A484">
        <f t="shared" si="51"/>
        <v>0</v>
      </c>
      <c r="B484">
        <v>149652</v>
      </c>
      <c r="C484" t="s">
        <v>556</v>
      </c>
      <c r="D484">
        <v>20057513</v>
      </c>
      <c r="E484" t="s">
        <v>3</v>
      </c>
      <c r="F484">
        <v>1993</v>
      </c>
      <c r="H484">
        <v>80</v>
      </c>
      <c r="I484">
        <v>163</v>
      </c>
      <c r="J484" s="2">
        <v>44254</v>
      </c>
      <c r="K484" s="2">
        <v>44256</v>
      </c>
      <c r="L484" s="2">
        <v>44259</v>
      </c>
      <c r="M484" s="2">
        <v>44261</v>
      </c>
      <c r="N484" t="s">
        <v>82</v>
      </c>
      <c r="O484" t="s">
        <v>83</v>
      </c>
      <c r="P484">
        <v>1</v>
      </c>
      <c r="Q484">
        <v>7.5</v>
      </c>
      <c r="R484">
        <v>0</v>
      </c>
      <c r="S484">
        <v>0</v>
      </c>
      <c r="T484">
        <v>0</v>
      </c>
      <c r="U484">
        <v>3</v>
      </c>
      <c r="V484" t="s">
        <v>2</v>
      </c>
      <c r="W484" t="s">
        <v>6</v>
      </c>
      <c r="X484">
        <v>3</v>
      </c>
      <c r="Y484" t="s">
        <v>91</v>
      </c>
      <c r="Z484">
        <v>0</v>
      </c>
      <c r="AB484">
        <v>0</v>
      </c>
      <c r="AD484">
        <v>29.87</v>
      </c>
      <c r="AE484">
        <v>0.05</v>
      </c>
      <c r="AF484">
        <v>25</v>
      </c>
      <c r="AG484" s="4">
        <v>44267</v>
      </c>
      <c r="AH484">
        <v>17</v>
      </c>
      <c r="AJ484">
        <v>5</v>
      </c>
      <c r="AK484" s="1">
        <v>0</v>
      </c>
      <c r="AL484">
        <v>9</v>
      </c>
      <c r="AN484">
        <v>2</v>
      </c>
      <c r="AO484">
        <v>1</v>
      </c>
      <c r="AP484">
        <v>3</v>
      </c>
      <c r="AQ484">
        <v>2</v>
      </c>
      <c r="AR484">
        <v>6</v>
      </c>
      <c r="AS484">
        <v>0</v>
      </c>
      <c r="AT484">
        <v>0</v>
      </c>
      <c r="AU484">
        <v>0</v>
      </c>
      <c r="AV484">
        <v>0</v>
      </c>
      <c r="AW484">
        <v>0</v>
      </c>
      <c r="AY484">
        <v>0</v>
      </c>
      <c r="BA484">
        <v>0</v>
      </c>
      <c r="BB484">
        <v>0</v>
      </c>
      <c r="BC484">
        <v>0</v>
      </c>
      <c r="BD484">
        <v>0</v>
      </c>
      <c r="BF484">
        <v>0</v>
      </c>
      <c r="BG484" s="2">
        <v>2958465</v>
      </c>
      <c r="BH484">
        <v>0</v>
      </c>
      <c r="BI484">
        <v>0</v>
      </c>
    </row>
    <row r="485" spans="1:61" hidden="1" x14ac:dyDescent="0.25">
      <c r="A485">
        <f t="shared" si="51"/>
        <v>0</v>
      </c>
      <c r="B485">
        <v>150169</v>
      </c>
      <c r="C485" t="s">
        <v>557</v>
      </c>
      <c r="D485">
        <v>20059124</v>
      </c>
      <c r="E485" t="s">
        <v>3</v>
      </c>
      <c r="F485">
        <v>1988</v>
      </c>
      <c r="H485">
        <v>52</v>
      </c>
      <c r="I485">
        <v>160</v>
      </c>
      <c r="J485" s="2">
        <v>44157</v>
      </c>
      <c r="K485" s="2">
        <v>44160</v>
      </c>
      <c r="L485" s="2">
        <v>44160</v>
      </c>
      <c r="M485" s="2">
        <v>44163</v>
      </c>
      <c r="N485" t="s">
        <v>82</v>
      </c>
      <c r="O485" t="s">
        <v>83</v>
      </c>
      <c r="P485">
        <v>1</v>
      </c>
      <c r="Q485">
        <v>6</v>
      </c>
      <c r="R485">
        <v>0</v>
      </c>
      <c r="S485">
        <v>0</v>
      </c>
      <c r="T485">
        <v>10</v>
      </c>
      <c r="U485">
        <v>2</v>
      </c>
      <c r="V485" t="s">
        <v>15</v>
      </c>
      <c r="W485" t="s">
        <v>6</v>
      </c>
      <c r="X485">
        <v>2</v>
      </c>
      <c r="Y485" t="s">
        <v>91</v>
      </c>
      <c r="Z485">
        <v>0</v>
      </c>
      <c r="AB485">
        <v>0</v>
      </c>
      <c r="AF485">
        <v>7</v>
      </c>
      <c r="AG485" s="4">
        <v>44168</v>
      </c>
      <c r="AH485">
        <v>6</v>
      </c>
      <c r="AJ485">
        <v>6</v>
      </c>
      <c r="AK485" s="1">
        <v>0</v>
      </c>
      <c r="AL485">
        <v>3</v>
      </c>
      <c r="AN485">
        <v>1</v>
      </c>
      <c r="AO485">
        <v>0</v>
      </c>
      <c r="AP485">
        <v>0</v>
      </c>
      <c r="AQ485">
        <v>0</v>
      </c>
      <c r="AR485">
        <v>4</v>
      </c>
      <c r="AS485">
        <v>0</v>
      </c>
      <c r="AT485">
        <v>0</v>
      </c>
      <c r="AU485">
        <v>0</v>
      </c>
      <c r="AV485">
        <v>0</v>
      </c>
      <c r="AW485">
        <v>0</v>
      </c>
      <c r="AY485">
        <v>0</v>
      </c>
      <c r="BA485">
        <v>0</v>
      </c>
      <c r="BB485">
        <v>0</v>
      </c>
      <c r="BC485">
        <v>0</v>
      </c>
      <c r="BD485">
        <v>0</v>
      </c>
      <c r="BF485">
        <v>0</v>
      </c>
      <c r="BG485" s="2">
        <v>2958465</v>
      </c>
      <c r="BH485">
        <v>0</v>
      </c>
      <c r="BI485">
        <v>0</v>
      </c>
    </row>
    <row r="486" spans="1:61" hidden="1" x14ac:dyDescent="0.25">
      <c r="A486">
        <f t="shared" si="51"/>
        <v>0</v>
      </c>
      <c r="B486">
        <v>150350</v>
      </c>
      <c r="C486" t="s">
        <v>558</v>
      </c>
      <c r="D486">
        <v>20059754</v>
      </c>
      <c r="E486" t="s">
        <v>3</v>
      </c>
      <c r="F486">
        <v>1988</v>
      </c>
      <c r="H486">
        <v>47</v>
      </c>
      <c r="I486">
        <v>158</v>
      </c>
      <c r="J486" s="2">
        <v>44144</v>
      </c>
      <c r="K486" s="2">
        <v>44150</v>
      </c>
      <c r="L486" s="2">
        <v>2958465</v>
      </c>
      <c r="M486" s="2">
        <v>44153</v>
      </c>
      <c r="N486" t="s">
        <v>82</v>
      </c>
      <c r="O486" t="s">
        <v>83</v>
      </c>
      <c r="P486">
        <v>1</v>
      </c>
      <c r="Q486">
        <v>8</v>
      </c>
      <c r="R486">
        <v>0</v>
      </c>
      <c r="S486">
        <v>0</v>
      </c>
      <c r="T486">
        <v>0</v>
      </c>
      <c r="U486">
        <v>5</v>
      </c>
      <c r="V486" t="s">
        <v>10</v>
      </c>
      <c r="W486" t="s">
        <v>11</v>
      </c>
      <c r="X486">
        <v>2</v>
      </c>
      <c r="Y486" t="s">
        <v>91</v>
      </c>
      <c r="Z486">
        <v>0</v>
      </c>
      <c r="AB486">
        <v>0</v>
      </c>
      <c r="AD486">
        <v>43.4</v>
      </c>
      <c r="AE486">
        <v>9.1999999999999998E-2</v>
      </c>
      <c r="AF486">
        <v>18</v>
      </c>
      <c r="AG486" s="4">
        <v>44173</v>
      </c>
      <c r="AH486">
        <v>11</v>
      </c>
      <c r="AJ486">
        <v>9</v>
      </c>
      <c r="AK486" s="1">
        <v>0</v>
      </c>
      <c r="AL486">
        <v>5</v>
      </c>
      <c r="AN486">
        <v>2</v>
      </c>
      <c r="AO486">
        <v>0</v>
      </c>
      <c r="AP486">
        <v>0</v>
      </c>
      <c r="AQ486">
        <v>0</v>
      </c>
      <c r="AR486">
        <v>6</v>
      </c>
      <c r="AS486">
        <v>0</v>
      </c>
      <c r="AT486">
        <v>0</v>
      </c>
      <c r="AU486">
        <v>0</v>
      </c>
      <c r="AV486">
        <v>0</v>
      </c>
      <c r="AW486">
        <v>0</v>
      </c>
      <c r="AY486">
        <v>0</v>
      </c>
      <c r="BA486">
        <v>0</v>
      </c>
      <c r="BB486">
        <v>0</v>
      </c>
      <c r="BC486">
        <v>0</v>
      </c>
      <c r="BD486">
        <v>0</v>
      </c>
      <c r="BF486">
        <v>0</v>
      </c>
      <c r="BG486" s="2">
        <v>2958465</v>
      </c>
      <c r="BH486">
        <v>0</v>
      </c>
      <c r="BI486">
        <v>0</v>
      </c>
    </row>
    <row r="487" spans="1:61" hidden="1" x14ac:dyDescent="0.25">
      <c r="A487">
        <f t="shared" si="51"/>
        <v>0</v>
      </c>
      <c r="B487">
        <v>150489</v>
      </c>
      <c r="C487" t="s">
        <v>559</v>
      </c>
      <c r="D487">
        <v>20060232</v>
      </c>
      <c r="E487" t="s">
        <v>3</v>
      </c>
      <c r="F487">
        <v>1992</v>
      </c>
      <c r="H487">
        <v>48</v>
      </c>
      <c r="I487">
        <v>154</v>
      </c>
      <c r="J487" s="2">
        <v>44286</v>
      </c>
      <c r="K487" s="2">
        <v>44290</v>
      </c>
      <c r="L487" s="2">
        <v>2958465</v>
      </c>
      <c r="M487" s="2">
        <v>44293</v>
      </c>
      <c r="N487" t="s">
        <v>82</v>
      </c>
      <c r="O487" t="s">
        <v>106</v>
      </c>
      <c r="P487">
        <v>1</v>
      </c>
      <c r="Q487">
        <v>6</v>
      </c>
      <c r="R487">
        <v>0</v>
      </c>
      <c r="S487">
        <v>0</v>
      </c>
      <c r="T487">
        <v>0</v>
      </c>
      <c r="U487">
        <v>2</v>
      </c>
      <c r="V487" t="s">
        <v>2</v>
      </c>
      <c r="W487" t="s">
        <v>6</v>
      </c>
      <c r="X487">
        <v>2</v>
      </c>
      <c r="Y487" t="s">
        <v>91</v>
      </c>
      <c r="Z487">
        <v>0</v>
      </c>
      <c r="AB487">
        <v>0</v>
      </c>
      <c r="AD487">
        <v>32.72</v>
      </c>
      <c r="AE487">
        <v>0.16600000000000001</v>
      </c>
      <c r="AF487">
        <v>29</v>
      </c>
      <c r="AG487" s="4">
        <v>44298</v>
      </c>
      <c r="AH487">
        <v>15</v>
      </c>
      <c r="AJ487">
        <v>9</v>
      </c>
      <c r="AK487" s="1">
        <v>2</v>
      </c>
      <c r="AL487">
        <v>3</v>
      </c>
      <c r="AN487">
        <v>1</v>
      </c>
      <c r="AO487">
        <v>0</v>
      </c>
      <c r="AP487">
        <v>0</v>
      </c>
      <c r="AQ487">
        <v>0</v>
      </c>
      <c r="AR487">
        <v>6</v>
      </c>
      <c r="AS487">
        <v>0</v>
      </c>
      <c r="AT487">
        <v>0</v>
      </c>
      <c r="AU487">
        <v>0</v>
      </c>
      <c r="AV487">
        <v>0</v>
      </c>
      <c r="AW487">
        <v>0</v>
      </c>
      <c r="AY487">
        <v>0</v>
      </c>
      <c r="BA487">
        <v>0</v>
      </c>
      <c r="BB487">
        <v>0</v>
      </c>
      <c r="BC487">
        <v>0</v>
      </c>
      <c r="BD487">
        <v>0</v>
      </c>
      <c r="BF487">
        <v>0</v>
      </c>
      <c r="BG487" s="2">
        <v>2958465</v>
      </c>
      <c r="BH487">
        <v>0</v>
      </c>
      <c r="BI487">
        <v>0</v>
      </c>
    </row>
    <row r="488" spans="1:61" hidden="1" x14ac:dyDescent="0.25">
      <c r="A488">
        <f t="shared" si="51"/>
        <v>0</v>
      </c>
      <c r="B488">
        <v>150615</v>
      </c>
      <c r="C488" t="s">
        <v>560</v>
      </c>
      <c r="D488">
        <v>20060629</v>
      </c>
      <c r="E488" t="s">
        <v>3</v>
      </c>
      <c r="F488">
        <v>1990</v>
      </c>
      <c r="H488">
        <v>59</v>
      </c>
      <c r="I488">
        <v>160</v>
      </c>
      <c r="J488" s="2">
        <v>44826</v>
      </c>
      <c r="K488" s="2">
        <v>44827</v>
      </c>
      <c r="L488" s="2">
        <v>2958465</v>
      </c>
      <c r="M488" s="2">
        <v>44830</v>
      </c>
      <c r="N488" t="s">
        <v>82</v>
      </c>
      <c r="O488" t="s">
        <v>83</v>
      </c>
      <c r="P488">
        <v>1</v>
      </c>
      <c r="Q488">
        <v>10.5</v>
      </c>
      <c r="R488">
        <v>0</v>
      </c>
      <c r="S488">
        <v>0</v>
      </c>
      <c r="T488">
        <v>0</v>
      </c>
      <c r="U488">
        <v>1.5</v>
      </c>
      <c r="V488" t="s">
        <v>2</v>
      </c>
      <c r="W488" t="s">
        <v>6</v>
      </c>
      <c r="X488">
        <v>2</v>
      </c>
      <c r="Y488" t="s">
        <v>91</v>
      </c>
      <c r="Z488">
        <v>0</v>
      </c>
      <c r="AB488">
        <v>0</v>
      </c>
      <c r="AD488">
        <v>47.67</v>
      </c>
      <c r="AE488">
        <v>0.184</v>
      </c>
      <c r="AF488">
        <v>14</v>
      </c>
      <c r="AG488" s="4">
        <v>44837</v>
      </c>
      <c r="AH488">
        <v>11</v>
      </c>
      <c r="AJ488">
        <v>9</v>
      </c>
      <c r="AK488" s="1">
        <v>0</v>
      </c>
      <c r="AL488">
        <v>9</v>
      </c>
      <c r="AN488">
        <v>0</v>
      </c>
      <c r="AO488">
        <v>0</v>
      </c>
      <c r="AP488">
        <v>0</v>
      </c>
      <c r="AQ488">
        <v>4</v>
      </c>
      <c r="AR488">
        <v>4</v>
      </c>
      <c r="AS488">
        <v>0</v>
      </c>
      <c r="AT488">
        <v>0</v>
      </c>
      <c r="AU488">
        <v>0</v>
      </c>
      <c r="AV488">
        <v>0</v>
      </c>
      <c r="AW488">
        <v>0</v>
      </c>
      <c r="AY488">
        <v>0</v>
      </c>
      <c r="BA488">
        <v>0</v>
      </c>
      <c r="BB488">
        <v>0</v>
      </c>
      <c r="BC488">
        <v>0</v>
      </c>
      <c r="BD488">
        <v>0</v>
      </c>
      <c r="BF488">
        <v>0</v>
      </c>
      <c r="BG488" s="2">
        <v>2958465</v>
      </c>
      <c r="BH488">
        <v>0</v>
      </c>
      <c r="BI488">
        <v>0</v>
      </c>
    </row>
    <row r="489" spans="1:61" hidden="1" x14ac:dyDescent="0.25">
      <c r="A489">
        <f t="shared" si="51"/>
        <v>0</v>
      </c>
      <c r="B489">
        <v>150617</v>
      </c>
      <c r="C489" t="s">
        <v>561</v>
      </c>
      <c r="D489">
        <v>20060642</v>
      </c>
      <c r="E489" t="s">
        <v>3</v>
      </c>
      <c r="F489">
        <v>1993</v>
      </c>
      <c r="H489">
        <v>63</v>
      </c>
      <c r="I489">
        <v>155</v>
      </c>
      <c r="J489" s="2">
        <v>44144</v>
      </c>
      <c r="K489" s="2">
        <v>44145</v>
      </c>
      <c r="L489" s="2">
        <v>2958465</v>
      </c>
      <c r="M489" s="2">
        <v>44148</v>
      </c>
      <c r="N489" t="s">
        <v>82</v>
      </c>
      <c r="O489" t="s">
        <v>83</v>
      </c>
      <c r="P489">
        <v>1</v>
      </c>
      <c r="Q489">
        <v>5.5</v>
      </c>
      <c r="R489">
        <v>0</v>
      </c>
      <c r="S489">
        <v>0</v>
      </c>
      <c r="T489">
        <v>0</v>
      </c>
      <c r="U489">
        <v>8</v>
      </c>
      <c r="V489" t="s">
        <v>2</v>
      </c>
      <c r="W489" t="s">
        <v>6</v>
      </c>
      <c r="X489">
        <v>2</v>
      </c>
      <c r="Y489" t="s">
        <v>91</v>
      </c>
      <c r="Z489">
        <v>0</v>
      </c>
      <c r="AB489">
        <v>0</v>
      </c>
      <c r="AF489">
        <v>19</v>
      </c>
      <c r="AG489" s="4">
        <v>44153</v>
      </c>
      <c r="AH489">
        <v>13</v>
      </c>
      <c r="AJ489">
        <v>8</v>
      </c>
      <c r="AK489" s="1">
        <v>1</v>
      </c>
      <c r="AL489">
        <v>3</v>
      </c>
      <c r="AN489">
        <v>2</v>
      </c>
      <c r="AO489">
        <v>0</v>
      </c>
      <c r="AP489">
        <v>0</v>
      </c>
      <c r="AQ489">
        <v>0</v>
      </c>
      <c r="AR489">
        <v>6</v>
      </c>
      <c r="AS489">
        <v>0</v>
      </c>
      <c r="AT489">
        <v>0</v>
      </c>
      <c r="AU489">
        <v>0</v>
      </c>
      <c r="AV489">
        <v>0</v>
      </c>
      <c r="AW489">
        <v>0</v>
      </c>
      <c r="AY489">
        <v>0</v>
      </c>
      <c r="BA489">
        <v>0</v>
      </c>
      <c r="BB489">
        <v>0</v>
      </c>
      <c r="BC489">
        <v>0</v>
      </c>
      <c r="BD489">
        <v>0</v>
      </c>
      <c r="BF489">
        <v>0</v>
      </c>
      <c r="BG489" s="2">
        <v>2958465</v>
      </c>
      <c r="BH489">
        <v>0</v>
      </c>
      <c r="BI489">
        <v>0</v>
      </c>
    </row>
    <row r="490" spans="1:61" hidden="1" x14ac:dyDescent="0.25">
      <c r="A490">
        <f t="shared" si="51"/>
        <v>0</v>
      </c>
      <c r="B490">
        <v>150725</v>
      </c>
      <c r="C490" t="s">
        <v>562</v>
      </c>
      <c r="D490">
        <v>20404262</v>
      </c>
      <c r="E490" t="s">
        <v>3</v>
      </c>
      <c r="F490">
        <v>1987</v>
      </c>
      <c r="H490">
        <v>56</v>
      </c>
      <c r="I490">
        <v>164</v>
      </c>
      <c r="J490" s="2">
        <v>44257</v>
      </c>
      <c r="K490" s="2">
        <v>44262</v>
      </c>
      <c r="L490" s="2">
        <v>44262</v>
      </c>
      <c r="M490" s="2">
        <v>44264</v>
      </c>
      <c r="N490" t="s">
        <v>82</v>
      </c>
      <c r="O490" t="s">
        <v>83</v>
      </c>
      <c r="P490">
        <v>1</v>
      </c>
      <c r="Q490">
        <v>6</v>
      </c>
      <c r="R490">
        <v>0</v>
      </c>
      <c r="S490">
        <v>0</v>
      </c>
      <c r="T490">
        <v>2002</v>
      </c>
      <c r="U490">
        <v>1</v>
      </c>
      <c r="V490" t="s">
        <v>2</v>
      </c>
      <c r="W490" t="s">
        <v>11</v>
      </c>
      <c r="X490">
        <v>0</v>
      </c>
      <c r="Z490">
        <v>0</v>
      </c>
      <c r="AB490">
        <v>0</v>
      </c>
      <c r="AD490">
        <v>41.3</v>
      </c>
      <c r="AE490">
        <v>0.05</v>
      </c>
      <c r="AF490">
        <v>11</v>
      </c>
      <c r="AG490" s="4">
        <v>44268</v>
      </c>
      <c r="AH490">
        <v>10</v>
      </c>
      <c r="AJ490">
        <v>6</v>
      </c>
      <c r="AK490" s="1">
        <v>0</v>
      </c>
      <c r="AL490">
        <v>1</v>
      </c>
      <c r="AN490">
        <v>1</v>
      </c>
      <c r="AO490">
        <v>0</v>
      </c>
      <c r="AP490">
        <v>0</v>
      </c>
      <c r="AQ490">
        <v>0</v>
      </c>
      <c r="AR490">
        <v>2</v>
      </c>
      <c r="AS490">
        <v>0</v>
      </c>
      <c r="AT490">
        <v>0</v>
      </c>
      <c r="AU490">
        <v>0</v>
      </c>
      <c r="AV490">
        <v>0</v>
      </c>
      <c r="AW490">
        <v>0</v>
      </c>
      <c r="AY490">
        <v>0</v>
      </c>
      <c r="BA490">
        <v>0</v>
      </c>
      <c r="BB490">
        <v>0</v>
      </c>
      <c r="BC490">
        <v>0</v>
      </c>
      <c r="BD490">
        <v>0</v>
      </c>
      <c r="BF490">
        <v>0</v>
      </c>
      <c r="BG490" s="2">
        <v>2958465</v>
      </c>
      <c r="BH490">
        <v>0</v>
      </c>
      <c r="BI490">
        <v>0</v>
      </c>
    </row>
    <row r="491" spans="1:61" hidden="1" x14ac:dyDescent="0.25">
      <c r="A491">
        <f t="shared" si="51"/>
        <v>0</v>
      </c>
      <c r="B491">
        <v>150760</v>
      </c>
      <c r="C491" t="s">
        <v>563</v>
      </c>
      <c r="D491">
        <v>20061090</v>
      </c>
      <c r="E491" t="s">
        <v>3</v>
      </c>
      <c r="F491">
        <v>1997</v>
      </c>
      <c r="H491">
        <v>52</v>
      </c>
      <c r="I491">
        <v>154</v>
      </c>
      <c r="J491" s="2">
        <v>44194</v>
      </c>
      <c r="K491" s="2">
        <v>44195</v>
      </c>
      <c r="L491" s="2">
        <v>44195</v>
      </c>
      <c r="M491" s="2">
        <v>44198</v>
      </c>
      <c r="N491" t="s">
        <v>82</v>
      </c>
      <c r="O491" t="s">
        <v>83</v>
      </c>
      <c r="P491">
        <v>1</v>
      </c>
      <c r="Q491">
        <v>7</v>
      </c>
      <c r="R491">
        <v>0</v>
      </c>
      <c r="S491">
        <v>0</v>
      </c>
      <c r="T491">
        <v>0</v>
      </c>
      <c r="U491">
        <v>0.5</v>
      </c>
      <c r="V491" t="s">
        <v>19</v>
      </c>
      <c r="W491" t="s">
        <v>11</v>
      </c>
      <c r="X491">
        <v>2</v>
      </c>
      <c r="Y491" t="s">
        <v>91</v>
      </c>
      <c r="Z491">
        <v>0</v>
      </c>
      <c r="AB491">
        <v>0</v>
      </c>
      <c r="AF491">
        <v>9</v>
      </c>
      <c r="AG491" s="4">
        <v>44203</v>
      </c>
      <c r="AH491">
        <v>7</v>
      </c>
      <c r="AJ491">
        <v>3</v>
      </c>
      <c r="AK491" s="1">
        <v>0</v>
      </c>
      <c r="AL491">
        <v>2</v>
      </c>
      <c r="AN491">
        <v>0</v>
      </c>
      <c r="AO491">
        <v>0</v>
      </c>
      <c r="AP491">
        <v>0</v>
      </c>
      <c r="AQ491">
        <v>0</v>
      </c>
      <c r="AR491">
        <v>3</v>
      </c>
      <c r="AS491">
        <v>0</v>
      </c>
      <c r="AT491">
        <v>0</v>
      </c>
      <c r="AU491">
        <v>0</v>
      </c>
      <c r="AV491">
        <v>0</v>
      </c>
      <c r="AW491">
        <v>0</v>
      </c>
      <c r="AY491">
        <v>0</v>
      </c>
      <c r="BA491">
        <v>0</v>
      </c>
      <c r="BB491">
        <v>0</v>
      </c>
      <c r="BC491">
        <v>0</v>
      </c>
      <c r="BD491">
        <v>0</v>
      </c>
      <c r="BF491">
        <v>0</v>
      </c>
      <c r="BG491" s="2">
        <v>2958465</v>
      </c>
      <c r="BH491">
        <v>0</v>
      </c>
      <c r="BI491">
        <v>0</v>
      </c>
    </row>
    <row r="492" spans="1:61" hidden="1" x14ac:dyDescent="0.25">
      <c r="A492">
        <f t="shared" si="51"/>
        <v>0</v>
      </c>
      <c r="B492">
        <v>150836</v>
      </c>
      <c r="C492" t="s">
        <v>564</v>
      </c>
      <c r="D492">
        <v>20061348</v>
      </c>
      <c r="E492" t="s">
        <v>3</v>
      </c>
      <c r="F492">
        <v>1989</v>
      </c>
      <c r="H492">
        <v>55</v>
      </c>
      <c r="I492">
        <v>157</v>
      </c>
      <c r="J492" s="2">
        <v>44148</v>
      </c>
      <c r="K492" s="2">
        <v>44150</v>
      </c>
      <c r="L492" s="2">
        <v>2958465</v>
      </c>
      <c r="M492" s="2">
        <v>44153</v>
      </c>
      <c r="N492" t="s">
        <v>82</v>
      </c>
      <c r="O492" t="s">
        <v>83</v>
      </c>
      <c r="P492">
        <v>1</v>
      </c>
      <c r="Q492">
        <v>6.5</v>
      </c>
      <c r="R492">
        <v>0</v>
      </c>
      <c r="S492">
        <v>0</v>
      </c>
      <c r="T492">
        <v>101</v>
      </c>
      <c r="U492">
        <v>2</v>
      </c>
      <c r="V492" t="s">
        <v>2</v>
      </c>
      <c r="W492" t="s">
        <v>6</v>
      </c>
      <c r="X492">
        <v>2</v>
      </c>
      <c r="Y492" t="s">
        <v>91</v>
      </c>
      <c r="Z492">
        <v>0</v>
      </c>
      <c r="AB492">
        <v>0</v>
      </c>
      <c r="AF492">
        <v>23</v>
      </c>
      <c r="AG492" s="4">
        <v>44158</v>
      </c>
      <c r="AH492">
        <v>15</v>
      </c>
      <c r="AJ492">
        <v>13</v>
      </c>
      <c r="AK492" s="1">
        <v>1</v>
      </c>
      <c r="AL492">
        <v>11</v>
      </c>
      <c r="AN492">
        <v>0</v>
      </c>
      <c r="AO492">
        <v>0</v>
      </c>
      <c r="AP492">
        <v>0</v>
      </c>
      <c r="AQ492">
        <v>0</v>
      </c>
      <c r="AR492">
        <v>12</v>
      </c>
      <c r="AS492">
        <v>0</v>
      </c>
      <c r="AT492">
        <v>0</v>
      </c>
      <c r="AU492">
        <v>0</v>
      </c>
      <c r="AV492">
        <v>0</v>
      </c>
      <c r="AW492">
        <v>0</v>
      </c>
      <c r="AY492">
        <v>0</v>
      </c>
      <c r="BA492">
        <v>0</v>
      </c>
      <c r="BB492">
        <v>0</v>
      </c>
      <c r="BC492">
        <v>0</v>
      </c>
      <c r="BD492">
        <v>0</v>
      </c>
      <c r="BF492">
        <v>0</v>
      </c>
      <c r="BG492" s="2">
        <v>2958465</v>
      </c>
      <c r="BH492">
        <v>0</v>
      </c>
      <c r="BI492">
        <v>0</v>
      </c>
    </row>
    <row r="493" spans="1:61" hidden="1" x14ac:dyDescent="0.25">
      <c r="A493">
        <f t="shared" si="51"/>
        <v>0</v>
      </c>
      <c r="B493">
        <v>150840</v>
      </c>
      <c r="C493" t="s">
        <v>565</v>
      </c>
      <c r="D493">
        <v>20061355</v>
      </c>
      <c r="E493" t="s">
        <v>3</v>
      </c>
      <c r="F493">
        <v>1992</v>
      </c>
      <c r="H493">
        <v>53</v>
      </c>
      <c r="I493">
        <v>150</v>
      </c>
      <c r="J493" s="2">
        <v>44215</v>
      </c>
      <c r="K493" s="2">
        <v>44217</v>
      </c>
      <c r="L493" s="2">
        <v>2958465</v>
      </c>
      <c r="M493" s="2">
        <v>44220</v>
      </c>
      <c r="N493" t="s">
        <v>82</v>
      </c>
      <c r="O493" t="s">
        <v>83</v>
      </c>
      <c r="P493">
        <v>1</v>
      </c>
      <c r="Q493">
        <v>5</v>
      </c>
      <c r="R493">
        <v>0</v>
      </c>
      <c r="S493">
        <v>0</v>
      </c>
      <c r="T493">
        <v>0</v>
      </c>
      <c r="U493" t="s">
        <v>399</v>
      </c>
      <c r="V493" t="s">
        <v>2</v>
      </c>
      <c r="W493" t="s">
        <v>6</v>
      </c>
      <c r="X493">
        <v>2</v>
      </c>
      <c r="Y493" t="s">
        <v>91</v>
      </c>
      <c r="Z493">
        <v>0</v>
      </c>
      <c r="AB493">
        <v>0</v>
      </c>
      <c r="AF493">
        <v>27</v>
      </c>
      <c r="AG493" s="4">
        <v>44225</v>
      </c>
      <c r="AH493">
        <v>9</v>
      </c>
      <c r="AJ493">
        <v>5</v>
      </c>
      <c r="AK493" s="1">
        <v>1</v>
      </c>
      <c r="AL493">
        <v>1</v>
      </c>
      <c r="AN493">
        <v>2</v>
      </c>
      <c r="AO493">
        <v>0</v>
      </c>
      <c r="AP493">
        <v>0</v>
      </c>
      <c r="AQ493">
        <v>0</v>
      </c>
      <c r="AR493">
        <v>4</v>
      </c>
      <c r="AS493">
        <v>0</v>
      </c>
      <c r="AT493">
        <v>0</v>
      </c>
      <c r="AU493">
        <v>0</v>
      </c>
      <c r="AV493">
        <v>0</v>
      </c>
      <c r="AW493">
        <v>0</v>
      </c>
      <c r="AY493">
        <v>0</v>
      </c>
      <c r="BA493">
        <v>0</v>
      </c>
      <c r="BB493">
        <v>0</v>
      </c>
      <c r="BC493">
        <v>0</v>
      </c>
      <c r="BD493">
        <v>0</v>
      </c>
      <c r="BF493">
        <v>0</v>
      </c>
      <c r="BG493" s="2">
        <v>2958465</v>
      </c>
      <c r="BH493">
        <v>0</v>
      </c>
      <c r="BI493">
        <v>0</v>
      </c>
    </row>
    <row r="494" spans="1:61" hidden="1" x14ac:dyDescent="0.25">
      <c r="A494">
        <f t="shared" si="51"/>
        <v>0</v>
      </c>
      <c r="B494">
        <v>150970</v>
      </c>
      <c r="C494" t="s">
        <v>566</v>
      </c>
      <c r="D494">
        <v>20061817</v>
      </c>
      <c r="E494" t="s">
        <v>3</v>
      </c>
      <c r="F494">
        <v>1993</v>
      </c>
      <c r="H494">
        <v>56</v>
      </c>
      <c r="I494">
        <v>166</v>
      </c>
      <c r="J494" s="2">
        <v>44443</v>
      </c>
      <c r="K494" s="2">
        <v>44445</v>
      </c>
      <c r="L494" s="2">
        <v>2958465</v>
      </c>
      <c r="M494" s="2">
        <v>44448</v>
      </c>
      <c r="N494" t="s">
        <v>82</v>
      </c>
      <c r="O494" t="s">
        <v>83</v>
      </c>
      <c r="P494">
        <v>1</v>
      </c>
      <c r="Q494">
        <v>6</v>
      </c>
      <c r="R494">
        <v>0</v>
      </c>
      <c r="S494">
        <v>0</v>
      </c>
      <c r="T494">
        <v>0</v>
      </c>
      <c r="U494">
        <v>4</v>
      </c>
      <c r="V494" t="s">
        <v>8</v>
      </c>
      <c r="W494" t="s">
        <v>7</v>
      </c>
      <c r="X494">
        <v>2</v>
      </c>
      <c r="Y494" t="s">
        <v>91</v>
      </c>
      <c r="Z494">
        <v>0</v>
      </c>
      <c r="AB494">
        <v>0</v>
      </c>
      <c r="AF494">
        <v>9</v>
      </c>
      <c r="AG494" s="4">
        <v>44453</v>
      </c>
      <c r="AH494">
        <v>3</v>
      </c>
      <c r="AJ494">
        <v>2</v>
      </c>
      <c r="AK494" s="1">
        <v>0</v>
      </c>
      <c r="AL494">
        <v>1</v>
      </c>
      <c r="AN494">
        <v>0</v>
      </c>
      <c r="AO494">
        <v>0</v>
      </c>
      <c r="AP494">
        <v>0</v>
      </c>
      <c r="AQ494">
        <v>0</v>
      </c>
      <c r="AR494">
        <v>1</v>
      </c>
      <c r="AS494">
        <v>0</v>
      </c>
      <c r="AT494">
        <v>0</v>
      </c>
      <c r="AU494">
        <v>0</v>
      </c>
      <c r="AV494">
        <v>0</v>
      </c>
      <c r="AW494">
        <v>0</v>
      </c>
      <c r="AY494">
        <v>0</v>
      </c>
      <c r="BA494">
        <v>0</v>
      </c>
      <c r="BB494">
        <v>0</v>
      </c>
      <c r="BC494">
        <v>0</v>
      </c>
      <c r="BD494">
        <v>0</v>
      </c>
      <c r="BF494">
        <v>0</v>
      </c>
      <c r="BG494" s="2">
        <v>2958465</v>
      </c>
      <c r="BH494">
        <v>0</v>
      </c>
      <c r="BI494">
        <v>0</v>
      </c>
    </row>
    <row r="495" spans="1:61" hidden="1" x14ac:dyDescent="0.25">
      <c r="A495">
        <f t="shared" si="51"/>
        <v>0</v>
      </c>
      <c r="B495">
        <v>151147</v>
      </c>
      <c r="C495" t="s">
        <v>567</v>
      </c>
      <c r="D495">
        <v>20062375</v>
      </c>
      <c r="E495" t="s">
        <v>3</v>
      </c>
      <c r="F495">
        <v>1990</v>
      </c>
      <c r="H495">
        <v>60</v>
      </c>
      <c r="I495">
        <v>155</v>
      </c>
      <c r="J495" s="2">
        <v>44570</v>
      </c>
      <c r="K495" s="2">
        <v>44571</v>
      </c>
      <c r="L495" s="2">
        <v>2958465</v>
      </c>
      <c r="M495" s="2">
        <v>44574</v>
      </c>
      <c r="N495" t="s">
        <v>82</v>
      </c>
      <c r="O495" t="s">
        <v>83</v>
      </c>
      <c r="P495">
        <v>1</v>
      </c>
      <c r="Q495">
        <v>5</v>
      </c>
      <c r="R495">
        <v>0</v>
      </c>
      <c r="S495">
        <v>0</v>
      </c>
      <c r="T495">
        <v>10</v>
      </c>
      <c r="U495">
        <v>3</v>
      </c>
      <c r="V495" t="s">
        <v>2</v>
      </c>
      <c r="W495" t="s">
        <v>7</v>
      </c>
      <c r="X495">
        <v>2</v>
      </c>
      <c r="Y495" t="s">
        <v>91</v>
      </c>
      <c r="Z495">
        <v>0</v>
      </c>
      <c r="AB495">
        <v>0</v>
      </c>
      <c r="AF495">
        <v>20</v>
      </c>
      <c r="AG495" s="4">
        <v>44582</v>
      </c>
      <c r="AH495">
        <v>13</v>
      </c>
      <c r="AJ495">
        <v>10</v>
      </c>
      <c r="AK495" s="1">
        <v>2</v>
      </c>
      <c r="AL495">
        <v>6</v>
      </c>
      <c r="AN495">
        <v>0</v>
      </c>
      <c r="AO495">
        <v>1</v>
      </c>
      <c r="AP495">
        <v>2</v>
      </c>
      <c r="AQ495">
        <v>1</v>
      </c>
      <c r="AR495">
        <v>4</v>
      </c>
      <c r="AS495">
        <v>0</v>
      </c>
      <c r="AT495">
        <v>0</v>
      </c>
      <c r="AU495">
        <v>0</v>
      </c>
      <c r="AV495">
        <v>0</v>
      </c>
      <c r="AW495">
        <v>0</v>
      </c>
      <c r="AY495">
        <v>0</v>
      </c>
      <c r="BA495">
        <v>0</v>
      </c>
      <c r="BB495">
        <v>0</v>
      </c>
      <c r="BC495">
        <v>0</v>
      </c>
      <c r="BD495">
        <v>0</v>
      </c>
      <c r="BF495">
        <v>0</v>
      </c>
      <c r="BG495" s="2">
        <v>2958465</v>
      </c>
      <c r="BH495">
        <v>0</v>
      </c>
      <c r="BI495">
        <v>0</v>
      </c>
    </row>
    <row r="496" spans="1:61" hidden="1" x14ac:dyDescent="0.25">
      <c r="A496">
        <f t="shared" si="51"/>
        <v>0</v>
      </c>
      <c r="B496">
        <v>151233</v>
      </c>
      <c r="C496" t="s">
        <v>568</v>
      </c>
      <c r="D496">
        <v>20062630</v>
      </c>
      <c r="E496" t="s">
        <v>3</v>
      </c>
      <c r="F496">
        <v>1991</v>
      </c>
      <c r="H496">
        <v>52</v>
      </c>
      <c r="I496">
        <v>162</v>
      </c>
      <c r="J496" s="2">
        <v>44911</v>
      </c>
      <c r="K496" s="2">
        <v>44912</v>
      </c>
      <c r="L496" s="2">
        <v>2958465</v>
      </c>
      <c r="M496" s="2">
        <v>44914</v>
      </c>
      <c r="N496" t="s">
        <v>81</v>
      </c>
      <c r="O496" t="s">
        <v>106</v>
      </c>
      <c r="P496">
        <v>2</v>
      </c>
      <c r="Q496">
        <v>3.5</v>
      </c>
      <c r="R496">
        <v>0</v>
      </c>
      <c r="S496">
        <v>0</v>
      </c>
      <c r="U496">
        <v>1</v>
      </c>
      <c r="V496" t="s">
        <v>569</v>
      </c>
      <c r="W496" t="s">
        <v>6</v>
      </c>
      <c r="X496">
        <v>1</v>
      </c>
      <c r="Y496" t="s">
        <v>98</v>
      </c>
      <c r="Z496">
        <v>0</v>
      </c>
      <c r="AB496">
        <v>0</v>
      </c>
      <c r="AF496">
        <v>13</v>
      </c>
      <c r="AG496" s="4">
        <v>44919</v>
      </c>
      <c r="AH496">
        <v>5</v>
      </c>
      <c r="AJ496">
        <v>0</v>
      </c>
      <c r="AK496" s="1">
        <v>0</v>
      </c>
      <c r="AL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Y496">
        <v>0</v>
      </c>
      <c r="BA496">
        <v>0</v>
      </c>
      <c r="BB496">
        <v>0</v>
      </c>
      <c r="BC496">
        <v>0</v>
      </c>
      <c r="BD496">
        <v>0</v>
      </c>
      <c r="BF496">
        <v>0</v>
      </c>
      <c r="BG496" s="2">
        <v>2958465</v>
      </c>
      <c r="BH496">
        <v>0</v>
      </c>
      <c r="BI496">
        <v>0</v>
      </c>
    </row>
    <row r="497" spans="1:61" hidden="1" x14ac:dyDescent="0.25">
      <c r="A497">
        <f t="shared" si="51"/>
        <v>0</v>
      </c>
      <c r="B497">
        <v>151355</v>
      </c>
      <c r="C497" t="s">
        <v>570</v>
      </c>
      <c r="D497">
        <v>20063009</v>
      </c>
      <c r="E497" t="s">
        <v>3</v>
      </c>
      <c r="F497">
        <v>1994</v>
      </c>
      <c r="H497">
        <v>52</v>
      </c>
      <c r="I497">
        <v>157</v>
      </c>
      <c r="J497" s="2">
        <v>44143</v>
      </c>
      <c r="K497" s="2">
        <v>44150</v>
      </c>
      <c r="L497" s="2">
        <v>2958465</v>
      </c>
      <c r="M497" s="2">
        <v>44153</v>
      </c>
      <c r="N497" t="s">
        <v>82</v>
      </c>
      <c r="O497" t="s">
        <v>83</v>
      </c>
      <c r="P497">
        <v>1</v>
      </c>
      <c r="R497">
        <v>0</v>
      </c>
      <c r="S497">
        <v>0</v>
      </c>
      <c r="T497">
        <v>10</v>
      </c>
      <c r="U497">
        <v>4</v>
      </c>
      <c r="V497" t="s">
        <v>2</v>
      </c>
      <c r="W497" t="s">
        <v>6</v>
      </c>
      <c r="X497">
        <v>2</v>
      </c>
      <c r="Y497" t="s">
        <v>91</v>
      </c>
      <c r="Z497">
        <v>0</v>
      </c>
      <c r="AB497">
        <v>0</v>
      </c>
      <c r="AD497">
        <v>58.25</v>
      </c>
      <c r="AE497">
        <v>0.13</v>
      </c>
      <c r="AF497">
        <v>20</v>
      </c>
      <c r="AG497" s="4">
        <v>44158</v>
      </c>
      <c r="AH497">
        <v>15</v>
      </c>
      <c r="AJ497">
        <v>12</v>
      </c>
      <c r="AK497" s="1">
        <v>0</v>
      </c>
      <c r="AL497">
        <v>7</v>
      </c>
      <c r="AN497">
        <v>3</v>
      </c>
      <c r="AO497">
        <v>0</v>
      </c>
      <c r="AP497">
        <v>0</v>
      </c>
      <c r="AQ497">
        <v>0</v>
      </c>
      <c r="AR497">
        <v>8</v>
      </c>
      <c r="AS497">
        <v>0</v>
      </c>
      <c r="AT497">
        <v>0</v>
      </c>
      <c r="AU497">
        <v>0</v>
      </c>
      <c r="AV497">
        <v>0</v>
      </c>
      <c r="AW497">
        <v>0</v>
      </c>
      <c r="AY497">
        <v>0</v>
      </c>
      <c r="BA497">
        <v>0</v>
      </c>
      <c r="BB497">
        <v>0</v>
      </c>
      <c r="BC497">
        <v>0</v>
      </c>
      <c r="BD497">
        <v>0</v>
      </c>
      <c r="BF497">
        <v>0</v>
      </c>
      <c r="BG497" s="2">
        <v>2958465</v>
      </c>
      <c r="BH497">
        <v>0</v>
      </c>
      <c r="BI497">
        <v>0</v>
      </c>
    </row>
    <row r="498" spans="1:61" hidden="1" x14ac:dyDescent="0.25">
      <c r="A498">
        <f t="shared" si="51"/>
        <v>0</v>
      </c>
      <c r="B498">
        <v>151519</v>
      </c>
      <c r="C498" t="s">
        <v>571</v>
      </c>
      <c r="D498">
        <v>20063484</v>
      </c>
      <c r="E498" t="s">
        <v>3</v>
      </c>
      <c r="F498">
        <v>1995</v>
      </c>
      <c r="H498">
        <v>46</v>
      </c>
      <c r="I498">
        <v>159</v>
      </c>
      <c r="J498" s="2">
        <v>44300</v>
      </c>
      <c r="K498" s="2">
        <v>44301</v>
      </c>
      <c r="L498" s="2">
        <v>2958465</v>
      </c>
      <c r="M498" s="2">
        <v>44304</v>
      </c>
      <c r="N498" t="s">
        <v>82</v>
      </c>
      <c r="O498" t="s">
        <v>83</v>
      </c>
      <c r="P498">
        <v>1</v>
      </c>
      <c r="Q498">
        <v>5</v>
      </c>
      <c r="R498">
        <v>0</v>
      </c>
      <c r="S498">
        <v>0</v>
      </c>
      <c r="T498">
        <v>0</v>
      </c>
      <c r="U498">
        <v>2</v>
      </c>
      <c r="V498" t="s">
        <v>8</v>
      </c>
      <c r="W498" t="s">
        <v>6</v>
      </c>
      <c r="X498">
        <v>2</v>
      </c>
      <c r="Y498" t="s">
        <v>91</v>
      </c>
      <c r="Z498">
        <v>0</v>
      </c>
      <c r="AB498">
        <v>0</v>
      </c>
      <c r="AD498">
        <v>46.66</v>
      </c>
      <c r="AE498">
        <v>0.127</v>
      </c>
      <c r="AF498">
        <v>5</v>
      </c>
      <c r="AG498" s="4">
        <v>44312</v>
      </c>
      <c r="AH498">
        <v>5</v>
      </c>
      <c r="AJ498">
        <v>2</v>
      </c>
      <c r="AK498" s="1">
        <v>0</v>
      </c>
      <c r="AL498">
        <v>1</v>
      </c>
      <c r="AN498">
        <v>1</v>
      </c>
      <c r="AO498">
        <v>1</v>
      </c>
      <c r="AP498">
        <v>0</v>
      </c>
      <c r="AQ498">
        <v>0</v>
      </c>
      <c r="AR498">
        <v>1</v>
      </c>
      <c r="AS498">
        <v>0</v>
      </c>
      <c r="AT498">
        <v>0</v>
      </c>
      <c r="AU498">
        <v>0</v>
      </c>
      <c r="AV498">
        <v>0</v>
      </c>
      <c r="AW498">
        <v>0</v>
      </c>
      <c r="AY498">
        <v>0</v>
      </c>
      <c r="BA498">
        <v>0</v>
      </c>
      <c r="BB498">
        <v>0</v>
      </c>
      <c r="BC498">
        <v>0</v>
      </c>
      <c r="BD498">
        <v>0</v>
      </c>
      <c r="BF498">
        <v>0</v>
      </c>
      <c r="BG498" s="2">
        <v>2958465</v>
      </c>
      <c r="BH498">
        <v>0</v>
      </c>
      <c r="BI498">
        <v>0</v>
      </c>
    </row>
    <row r="499" spans="1:61" hidden="1" x14ac:dyDescent="0.25">
      <c r="A499">
        <f t="shared" si="51"/>
        <v>0</v>
      </c>
      <c r="B499">
        <v>152327</v>
      </c>
      <c r="C499" t="s">
        <v>572</v>
      </c>
      <c r="D499">
        <v>20065991</v>
      </c>
      <c r="E499" t="s">
        <v>3</v>
      </c>
      <c r="F499">
        <v>1993</v>
      </c>
      <c r="H499">
        <v>78</v>
      </c>
      <c r="I499">
        <v>155</v>
      </c>
      <c r="J499" s="2">
        <v>44155</v>
      </c>
      <c r="K499" s="2">
        <v>44160</v>
      </c>
      <c r="L499" s="2">
        <v>44160</v>
      </c>
      <c r="M499" s="2">
        <v>44163</v>
      </c>
      <c r="N499" t="s">
        <v>82</v>
      </c>
      <c r="O499" t="s">
        <v>83</v>
      </c>
      <c r="P499">
        <v>2</v>
      </c>
      <c r="Q499">
        <v>7</v>
      </c>
      <c r="R499">
        <v>0</v>
      </c>
      <c r="S499">
        <v>0</v>
      </c>
      <c r="T499">
        <v>0</v>
      </c>
      <c r="U499">
        <v>3</v>
      </c>
      <c r="V499" t="s">
        <v>2</v>
      </c>
      <c r="W499" t="s">
        <v>6</v>
      </c>
      <c r="X499">
        <v>2</v>
      </c>
      <c r="Y499" t="s">
        <v>91</v>
      </c>
      <c r="Z499">
        <v>0</v>
      </c>
      <c r="AB499">
        <v>0</v>
      </c>
      <c r="AD499">
        <v>50.56</v>
      </c>
      <c r="AE499">
        <v>0.154</v>
      </c>
      <c r="AF499">
        <v>18</v>
      </c>
      <c r="AG499" s="4">
        <v>44168</v>
      </c>
      <c r="AH499">
        <v>11</v>
      </c>
      <c r="AJ499">
        <v>8</v>
      </c>
      <c r="AK499" s="1">
        <v>0</v>
      </c>
      <c r="AL499">
        <v>1</v>
      </c>
      <c r="AN499">
        <v>3</v>
      </c>
      <c r="AO499">
        <v>0</v>
      </c>
      <c r="AP499">
        <v>0</v>
      </c>
      <c r="AQ499">
        <v>0</v>
      </c>
      <c r="AR499">
        <v>4</v>
      </c>
      <c r="AS499">
        <v>0</v>
      </c>
      <c r="AT499">
        <v>0</v>
      </c>
      <c r="AU499">
        <v>0</v>
      </c>
      <c r="AV499">
        <v>0</v>
      </c>
      <c r="AW499">
        <v>0</v>
      </c>
      <c r="AY499">
        <v>0</v>
      </c>
      <c r="BA499">
        <v>0</v>
      </c>
      <c r="BB499">
        <v>0</v>
      </c>
      <c r="BC499">
        <v>0</v>
      </c>
      <c r="BD499">
        <v>0</v>
      </c>
      <c r="BF499">
        <v>0</v>
      </c>
      <c r="BG499" s="2">
        <v>2958465</v>
      </c>
      <c r="BH499">
        <v>0</v>
      </c>
      <c r="BI499">
        <v>0</v>
      </c>
    </row>
    <row r="500" spans="1:61" hidden="1" x14ac:dyDescent="0.25">
      <c r="A500">
        <f t="shared" si="51"/>
        <v>0</v>
      </c>
      <c r="B500">
        <v>152421</v>
      </c>
      <c r="C500" t="s">
        <v>573</v>
      </c>
      <c r="D500">
        <v>20066291</v>
      </c>
      <c r="E500" t="s">
        <v>3</v>
      </c>
      <c r="F500">
        <v>1989</v>
      </c>
      <c r="H500">
        <v>46</v>
      </c>
      <c r="I500">
        <v>150</v>
      </c>
      <c r="J500" s="2">
        <v>44195</v>
      </c>
      <c r="K500" s="2">
        <v>44196</v>
      </c>
      <c r="L500" s="2">
        <v>44196</v>
      </c>
      <c r="M500" s="2">
        <v>44199</v>
      </c>
      <c r="N500" t="s">
        <v>82</v>
      </c>
      <c r="O500" t="s">
        <v>83</v>
      </c>
      <c r="P500">
        <v>1</v>
      </c>
      <c r="Q500">
        <v>4</v>
      </c>
      <c r="R500">
        <v>0</v>
      </c>
      <c r="S500">
        <v>0</v>
      </c>
      <c r="T500">
        <v>0</v>
      </c>
      <c r="U500">
        <v>7</v>
      </c>
      <c r="V500" t="s">
        <v>8</v>
      </c>
      <c r="W500" t="s">
        <v>6</v>
      </c>
      <c r="X500">
        <v>2</v>
      </c>
      <c r="Y500" t="s">
        <v>91</v>
      </c>
      <c r="Z500">
        <v>0</v>
      </c>
      <c r="AB500">
        <v>0</v>
      </c>
      <c r="AF500">
        <v>9</v>
      </c>
      <c r="AG500" s="4">
        <v>44205</v>
      </c>
      <c r="AH500">
        <v>3</v>
      </c>
      <c r="AJ500">
        <v>2</v>
      </c>
      <c r="AK500" s="1">
        <v>0</v>
      </c>
      <c r="AL500">
        <v>0</v>
      </c>
      <c r="AN500">
        <v>2</v>
      </c>
      <c r="AO500">
        <v>0</v>
      </c>
      <c r="AP500">
        <v>0</v>
      </c>
      <c r="AQ500">
        <v>0</v>
      </c>
      <c r="AR500">
        <v>2</v>
      </c>
      <c r="AS500">
        <v>0</v>
      </c>
      <c r="AT500">
        <v>0</v>
      </c>
      <c r="AU500">
        <v>0</v>
      </c>
      <c r="AV500">
        <v>0</v>
      </c>
      <c r="AW500">
        <v>0</v>
      </c>
      <c r="AY500">
        <v>0</v>
      </c>
      <c r="BA500">
        <v>0</v>
      </c>
      <c r="BB500">
        <v>0</v>
      </c>
      <c r="BC500">
        <v>0</v>
      </c>
      <c r="BD500">
        <v>0</v>
      </c>
      <c r="BF500">
        <v>0</v>
      </c>
      <c r="BG500" s="2">
        <v>2958465</v>
      </c>
      <c r="BH500">
        <v>0</v>
      </c>
      <c r="BI500">
        <v>0</v>
      </c>
    </row>
    <row r="501" spans="1:61" hidden="1" x14ac:dyDescent="0.25">
      <c r="A501">
        <f t="shared" si="51"/>
        <v>0</v>
      </c>
      <c r="B501">
        <v>152440</v>
      </c>
      <c r="C501" t="s">
        <v>574</v>
      </c>
      <c r="D501">
        <v>20066380</v>
      </c>
      <c r="E501" t="s">
        <v>3</v>
      </c>
      <c r="F501">
        <v>1991</v>
      </c>
      <c r="H501">
        <v>44</v>
      </c>
      <c r="I501">
        <v>154</v>
      </c>
      <c r="J501" s="2">
        <v>44175</v>
      </c>
      <c r="K501" s="2">
        <v>44178</v>
      </c>
      <c r="L501" s="2">
        <v>44178</v>
      </c>
      <c r="M501" s="2">
        <v>44181</v>
      </c>
      <c r="N501" t="s">
        <v>82</v>
      </c>
      <c r="O501" t="s">
        <v>83</v>
      </c>
      <c r="P501">
        <v>1</v>
      </c>
      <c r="Q501">
        <v>5</v>
      </c>
      <c r="R501">
        <v>0</v>
      </c>
      <c r="S501">
        <v>0</v>
      </c>
      <c r="T501">
        <v>0</v>
      </c>
      <c r="U501">
        <v>2</v>
      </c>
      <c r="V501" t="s">
        <v>2</v>
      </c>
      <c r="W501" t="s">
        <v>6</v>
      </c>
      <c r="X501">
        <v>2</v>
      </c>
      <c r="Y501" t="s">
        <v>91</v>
      </c>
      <c r="Z501">
        <v>0</v>
      </c>
      <c r="AB501">
        <v>0</v>
      </c>
      <c r="AF501">
        <v>8</v>
      </c>
      <c r="AG501" s="4">
        <v>44186</v>
      </c>
      <c r="AH501">
        <v>6</v>
      </c>
      <c r="AJ501">
        <v>5</v>
      </c>
      <c r="AK501" s="1">
        <v>0</v>
      </c>
      <c r="AL501">
        <v>3</v>
      </c>
      <c r="AN501">
        <v>1</v>
      </c>
      <c r="AO501">
        <v>0</v>
      </c>
      <c r="AP501">
        <v>0</v>
      </c>
      <c r="AQ501">
        <v>0</v>
      </c>
      <c r="AR501">
        <v>4</v>
      </c>
      <c r="AS501">
        <v>0</v>
      </c>
      <c r="AT501">
        <v>0</v>
      </c>
      <c r="AU501">
        <v>0</v>
      </c>
      <c r="AV501">
        <v>0</v>
      </c>
      <c r="AW501">
        <v>0</v>
      </c>
      <c r="AY501">
        <v>0</v>
      </c>
      <c r="BA501">
        <v>0</v>
      </c>
      <c r="BB501">
        <v>0</v>
      </c>
      <c r="BC501">
        <v>0</v>
      </c>
      <c r="BD501">
        <v>0</v>
      </c>
      <c r="BF501">
        <v>0</v>
      </c>
      <c r="BG501" s="2">
        <v>2958465</v>
      </c>
      <c r="BH501">
        <v>0</v>
      </c>
      <c r="BI501">
        <v>0</v>
      </c>
    </row>
    <row r="502" spans="1:61" hidden="1" x14ac:dyDescent="0.25">
      <c r="A502">
        <f t="shared" si="51"/>
        <v>0</v>
      </c>
      <c r="B502">
        <v>152570</v>
      </c>
      <c r="C502" t="s">
        <v>575</v>
      </c>
      <c r="D502">
        <v>20066610</v>
      </c>
      <c r="E502" t="s">
        <v>3</v>
      </c>
      <c r="F502">
        <v>1993</v>
      </c>
      <c r="H502">
        <v>55</v>
      </c>
      <c r="I502">
        <v>160</v>
      </c>
      <c r="J502" s="2">
        <v>44214</v>
      </c>
      <c r="K502" s="2">
        <v>44217</v>
      </c>
      <c r="L502" s="2">
        <v>2958465</v>
      </c>
      <c r="M502" s="2">
        <v>44220</v>
      </c>
      <c r="N502" t="s">
        <v>82</v>
      </c>
      <c r="O502" t="s">
        <v>83</v>
      </c>
      <c r="P502">
        <v>1</v>
      </c>
      <c r="Q502">
        <v>9</v>
      </c>
      <c r="R502">
        <v>0</v>
      </c>
      <c r="S502">
        <v>0</v>
      </c>
      <c r="V502" t="s">
        <v>2</v>
      </c>
      <c r="W502" t="s">
        <v>6</v>
      </c>
      <c r="X502">
        <v>3</v>
      </c>
      <c r="Y502" t="s">
        <v>102</v>
      </c>
      <c r="Z502">
        <v>0</v>
      </c>
      <c r="AB502">
        <v>0</v>
      </c>
      <c r="AF502">
        <v>36</v>
      </c>
      <c r="AG502" s="4">
        <v>44228</v>
      </c>
      <c r="AH502">
        <v>24</v>
      </c>
      <c r="AJ502">
        <v>14</v>
      </c>
      <c r="AK502" s="1">
        <v>1</v>
      </c>
      <c r="AL502">
        <v>6</v>
      </c>
      <c r="AN502">
        <v>4</v>
      </c>
      <c r="AO502">
        <v>0</v>
      </c>
      <c r="AP502">
        <v>0</v>
      </c>
      <c r="AQ502">
        <v>4</v>
      </c>
      <c r="AR502">
        <v>4</v>
      </c>
      <c r="AS502">
        <v>0</v>
      </c>
      <c r="AT502">
        <v>0</v>
      </c>
      <c r="AU502">
        <v>0</v>
      </c>
      <c r="AV502">
        <v>0</v>
      </c>
      <c r="AW502">
        <v>0</v>
      </c>
      <c r="AY502">
        <v>0</v>
      </c>
      <c r="BA502">
        <v>0</v>
      </c>
      <c r="BB502">
        <v>0</v>
      </c>
      <c r="BC502">
        <v>0</v>
      </c>
      <c r="BD502">
        <v>0</v>
      </c>
      <c r="BF502">
        <v>0</v>
      </c>
      <c r="BG502" s="2">
        <v>2958465</v>
      </c>
      <c r="BH502">
        <v>0</v>
      </c>
      <c r="BI502">
        <v>0</v>
      </c>
    </row>
    <row r="503" spans="1:61" hidden="1" x14ac:dyDescent="0.25">
      <c r="A503">
        <f t="shared" si="51"/>
        <v>0</v>
      </c>
      <c r="B503">
        <v>152869</v>
      </c>
      <c r="C503" t="s">
        <v>577</v>
      </c>
      <c r="D503">
        <v>20067383</v>
      </c>
      <c r="E503" t="s">
        <v>3</v>
      </c>
      <c r="F503">
        <v>1989</v>
      </c>
      <c r="H503">
        <v>48</v>
      </c>
      <c r="I503">
        <v>152</v>
      </c>
      <c r="J503" s="2">
        <v>44181</v>
      </c>
      <c r="K503" s="2">
        <v>44185</v>
      </c>
      <c r="L503" s="2">
        <v>44185</v>
      </c>
      <c r="M503" s="2">
        <v>44188</v>
      </c>
      <c r="N503" t="s">
        <v>82</v>
      </c>
      <c r="O503" t="s">
        <v>83</v>
      </c>
      <c r="P503">
        <v>1</v>
      </c>
      <c r="Q503">
        <v>7</v>
      </c>
      <c r="R503">
        <v>0</v>
      </c>
      <c r="S503">
        <v>0</v>
      </c>
      <c r="T503">
        <v>0</v>
      </c>
      <c r="U503">
        <v>7</v>
      </c>
      <c r="V503" t="s">
        <v>2</v>
      </c>
      <c r="W503" t="s">
        <v>6</v>
      </c>
      <c r="X503">
        <v>2</v>
      </c>
      <c r="Y503" t="s">
        <v>91</v>
      </c>
      <c r="Z503">
        <v>0</v>
      </c>
      <c r="AB503">
        <v>0</v>
      </c>
      <c r="AF503">
        <v>12</v>
      </c>
      <c r="AG503" s="4">
        <v>44193</v>
      </c>
      <c r="AH503">
        <v>5</v>
      </c>
      <c r="AJ503">
        <v>3</v>
      </c>
      <c r="AK503" s="1">
        <v>0</v>
      </c>
      <c r="AL503">
        <v>2</v>
      </c>
      <c r="AN503">
        <v>1</v>
      </c>
      <c r="AO503">
        <v>0</v>
      </c>
      <c r="AP503">
        <v>0</v>
      </c>
      <c r="AQ503">
        <v>0</v>
      </c>
      <c r="AR503">
        <v>3</v>
      </c>
      <c r="AS503">
        <v>0</v>
      </c>
      <c r="AT503">
        <v>0</v>
      </c>
      <c r="AU503">
        <v>0</v>
      </c>
      <c r="AV503">
        <v>0</v>
      </c>
      <c r="AW503">
        <v>0</v>
      </c>
      <c r="AY503">
        <v>0</v>
      </c>
      <c r="BA503">
        <v>0</v>
      </c>
      <c r="BB503">
        <v>0</v>
      </c>
      <c r="BC503">
        <v>0</v>
      </c>
      <c r="BD503">
        <v>0</v>
      </c>
      <c r="BF503">
        <v>0</v>
      </c>
      <c r="BG503" s="2">
        <v>2958465</v>
      </c>
      <c r="BH503">
        <v>0</v>
      </c>
      <c r="BI503">
        <v>0</v>
      </c>
    </row>
    <row r="504" spans="1:61" hidden="1" x14ac:dyDescent="0.25">
      <c r="A504">
        <f t="shared" si="51"/>
        <v>0</v>
      </c>
      <c r="B504">
        <v>152937</v>
      </c>
      <c r="C504" t="s">
        <v>578</v>
      </c>
      <c r="D504">
        <v>20067584</v>
      </c>
      <c r="E504" t="s">
        <v>3</v>
      </c>
      <c r="F504">
        <v>1990</v>
      </c>
      <c r="H504">
        <v>80</v>
      </c>
      <c r="I504">
        <v>166</v>
      </c>
      <c r="J504" s="2">
        <v>44172</v>
      </c>
      <c r="K504" s="2">
        <v>44174</v>
      </c>
      <c r="L504" s="2">
        <v>44174</v>
      </c>
      <c r="M504" s="2">
        <v>44177</v>
      </c>
      <c r="N504" t="s">
        <v>81</v>
      </c>
      <c r="O504" t="s">
        <v>106</v>
      </c>
      <c r="P504">
        <v>1</v>
      </c>
      <c r="Q504" t="s">
        <v>579</v>
      </c>
      <c r="R504">
        <v>0</v>
      </c>
      <c r="S504">
        <v>0</v>
      </c>
      <c r="T504">
        <v>0</v>
      </c>
      <c r="U504" t="s">
        <v>580</v>
      </c>
      <c r="V504" t="s">
        <v>2</v>
      </c>
      <c r="W504" t="s">
        <v>6</v>
      </c>
      <c r="X504">
        <v>2</v>
      </c>
      <c r="Y504" t="s">
        <v>91</v>
      </c>
      <c r="Z504">
        <v>0</v>
      </c>
      <c r="AB504">
        <v>0</v>
      </c>
      <c r="AF504">
        <v>11</v>
      </c>
      <c r="AG504" s="4">
        <v>44182</v>
      </c>
      <c r="AH504">
        <v>4</v>
      </c>
      <c r="AJ504">
        <v>3</v>
      </c>
      <c r="AK504" s="1">
        <v>0</v>
      </c>
      <c r="AL504">
        <v>0</v>
      </c>
      <c r="AN504">
        <v>0</v>
      </c>
      <c r="AO504">
        <v>0</v>
      </c>
      <c r="AP504">
        <v>0</v>
      </c>
      <c r="AQ504">
        <v>0</v>
      </c>
      <c r="AR504">
        <v>2</v>
      </c>
      <c r="AS504">
        <v>0</v>
      </c>
      <c r="AT504">
        <v>0</v>
      </c>
      <c r="AU504">
        <v>0</v>
      </c>
      <c r="AV504">
        <v>0</v>
      </c>
      <c r="AW504">
        <v>0</v>
      </c>
      <c r="AY504">
        <v>0</v>
      </c>
      <c r="BA504">
        <v>0</v>
      </c>
      <c r="BB504">
        <v>0</v>
      </c>
      <c r="BC504">
        <v>0</v>
      </c>
      <c r="BD504">
        <v>0</v>
      </c>
      <c r="BF504">
        <v>0</v>
      </c>
      <c r="BG504" s="2">
        <v>2958465</v>
      </c>
      <c r="BH504">
        <v>0</v>
      </c>
      <c r="BI504">
        <v>0</v>
      </c>
    </row>
    <row r="505" spans="1:61" x14ac:dyDescent="0.25">
      <c r="A505">
        <f t="shared" si="51"/>
        <v>0</v>
      </c>
      <c r="B505">
        <v>152947</v>
      </c>
      <c r="C505" t="s">
        <v>581</v>
      </c>
      <c r="D505">
        <v>20067644</v>
      </c>
      <c r="E505" t="s">
        <v>3</v>
      </c>
      <c r="F505">
        <v>1992</v>
      </c>
      <c r="G505">
        <f t="shared" ref="G505:G506" si="52">YEAR(M505)-F505+1</f>
        <v>30</v>
      </c>
      <c r="H505">
        <v>55</v>
      </c>
      <c r="I505">
        <v>160</v>
      </c>
      <c r="J505" s="2">
        <v>44188</v>
      </c>
      <c r="K505" s="2">
        <v>44203</v>
      </c>
      <c r="L505" s="2">
        <v>44203</v>
      </c>
      <c r="M505" s="2">
        <v>44206</v>
      </c>
      <c r="N505" t="s">
        <v>82</v>
      </c>
      <c r="O505" t="s">
        <v>83</v>
      </c>
      <c r="P505">
        <v>1</v>
      </c>
      <c r="Q505">
        <v>8.5</v>
      </c>
      <c r="R505">
        <v>0</v>
      </c>
      <c r="S505">
        <v>0</v>
      </c>
      <c r="V505" t="s">
        <v>2</v>
      </c>
      <c r="W505" t="s">
        <v>5</v>
      </c>
      <c r="X505">
        <v>2</v>
      </c>
      <c r="Y505" t="s">
        <v>91</v>
      </c>
      <c r="Z505">
        <v>0</v>
      </c>
      <c r="AB505">
        <v>0</v>
      </c>
      <c r="AF505">
        <v>23</v>
      </c>
      <c r="AG505" s="4">
        <v>44211</v>
      </c>
      <c r="AH505">
        <v>14</v>
      </c>
      <c r="AI505">
        <f t="shared" ref="AI505:AI506" si="53">AH505/AF505</f>
        <v>0.60869565217391308</v>
      </c>
      <c r="AJ505">
        <v>12</v>
      </c>
      <c r="AK505">
        <v>2</v>
      </c>
      <c r="AL505">
        <v>6</v>
      </c>
      <c r="AM505">
        <f>SUM(AK505:AL505)</f>
        <v>8</v>
      </c>
      <c r="AN505">
        <v>2</v>
      </c>
      <c r="AO505">
        <v>0</v>
      </c>
      <c r="AP505">
        <v>0</v>
      </c>
      <c r="AQ505">
        <v>0</v>
      </c>
      <c r="AR505">
        <v>8</v>
      </c>
      <c r="AS505">
        <v>0</v>
      </c>
      <c r="AT505">
        <v>0</v>
      </c>
      <c r="AU505">
        <v>0</v>
      </c>
      <c r="AV505">
        <v>0</v>
      </c>
      <c r="AW505">
        <v>0</v>
      </c>
      <c r="AY505">
        <v>0</v>
      </c>
      <c r="BA505">
        <v>0</v>
      </c>
      <c r="BB505">
        <v>0</v>
      </c>
      <c r="BC505">
        <v>0</v>
      </c>
      <c r="BD505">
        <v>0</v>
      </c>
      <c r="BF505">
        <v>0</v>
      </c>
      <c r="BG505" s="2">
        <v>2958465</v>
      </c>
      <c r="BH505">
        <v>0</v>
      </c>
      <c r="BI505">
        <v>0</v>
      </c>
    </row>
    <row r="506" spans="1:61" hidden="1" x14ac:dyDescent="0.25">
      <c r="A506">
        <f t="shared" si="51"/>
        <v>1</v>
      </c>
      <c r="B506">
        <v>152947</v>
      </c>
      <c r="C506" t="s">
        <v>581</v>
      </c>
      <c r="D506">
        <v>20067644</v>
      </c>
      <c r="E506" t="s">
        <v>3</v>
      </c>
      <c r="F506">
        <v>1992</v>
      </c>
      <c r="G506">
        <f t="shared" si="52"/>
        <v>30</v>
      </c>
      <c r="H506">
        <v>55</v>
      </c>
      <c r="I506">
        <v>160</v>
      </c>
      <c r="J506" s="2">
        <v>44188</v>
      </c>
      <c r="K506" s="2">
        <v>44203</v>
      </c>
      <c r="L506" s="2">
        <v>44203</v>
      </c>
      <c r="M506" s="2">
        <v>44206</v>
      </c>
      <c r="N506" t="s">
        <v>82</v>
      </c>
      <c r="O506" t="s">
        <v>83</v>
      </c>
      <c r="P506">
        <v>1</v>
      </c>
      <c r="Q506">
        <v>8.5</v>
      </c>
      <c r="R506">
        <v>0</v>
      </c>
      <c r="S506">
        <v>0</v>
      </c>
      <c r="T506">
        <v>0</v>
      </c>
      <c r="U506">
        <v>3</v>
      </c>
      <c r="V506" t="s">
        <v>2</v>
      </c>
      <c r="W506" t="s">
        <v>5</v>
      </c>
      <c r="X506">
        <v>2</v>
      </c>
      <c r="Y506" t="s">
        <v>91</v>
      </c>
      <c r="Z506">
        <v>0</v>
      </c>
      <c r="AB506">
        <v>0</v>
      </c>
      <c r="AF506">
        <v>23</v>
      </c>
      <c r="AG506" s="4">
        <v>44211</v>
      </c>
      <c r="AH506">
        <v>14</v>
      </c>
      <c r="AI506">
        <f t="shared" si="53"/>
        <v>0.60869565217391308</v>
      </c>
      <c r="AJ506">
        <v>12</v>
      </c>
      <c r="AK506">
        <v>2</v>
      </c>
      <c r="AL506">
        <v>6</v>
      </c>
      <c r="AM506">
        <f>SUM(AK506:AL506)</f>
        <v>8</v>
      </c>
      <c r="AN506">
        <v>2</v>
      </c>
      <c r="AO506">
        <v>0</v>
      </c>
      <c r="AP506">
        <v>0</v>
      </c>
      <c r="AQ506">
        <v>0</v>
      </c>
      <c r="AR506">
        <v>8</v>
      </c>
      <c r="AS506">
        <v>0</v>
      </c>
      <c r="AT506">
        <v>0</v>
      </c>
      <c r="AU506">
        <v>0</v>
      </c>
      <c r="AV506">
        <v>0</v>
      </c>
      <c r="AW506">
        <v>0</v>
      </c>
      <c r="AY506">
        <v>0</v>
      </c>
      <c r="BA506">
        <v>0</v>
      </c>
      <c r="BB506">
        <v>0</v>
      </c>
      <c r="BC506">
        <v>0</v>
      </c>
      <c r="BD506">
        <v>0</v>
      </c>
      <c r="BF506">
        <v>0</v>
      </c>
      <c r="BG506" s="2">
        <v>2958465</v>
      </c>
      <c r="BH506">
        <v>0</v>
      </c>
      <c r="BI506">
        <v>0</v>
      </c>
    </row>
    <row r="507" spans="1:61" hidden="1" x14ac:dyDescent="0.25">
      <c r="A507">
        <f t="shared" si="51"/>
        <v>0</v>
      </c>
      <c r="B507">
        <v>153037</v>
      </c>
      <c r="C507" t="s">
        <v>582</v>
      </c>
      <c r="D507">
        <v>20067944</v>
      </c>
      <c r="E507" t="s">
        <v>3</v>
      </c>
      <c r="F507">
        <v>1997</v>
      </c>
      <c r="H507">
        <v>65</v>
      </c>
      <c r="I507">
        <v>150</v>
      </c>
      <c r="J507" s="2">
        <v>44181</v>
      </c>
      <c r="K507" s="2">
        <v>44185</v>
      </c>
      <c r="L507" s="2">
        <v>44185</v>
      </c>
      <c r="M507" s="2">
        <v>44188</v>
      </c>
      <c r="N507" t="s">
        <v>82</v>
      </c>
      <c r="O507" t="s">
        <v>83</v>
      </c>
      <c r="P507">
        <v>1</v>
      </c>
      <c r="Q507">
        <v>7</v>
      </c>
      <c r="R507">
        <v>0</v>
      </c>
      <c r="S507">
        <v>0</v>
      </c>
      <c r="T507">
        <v>0</v>
      </c>
      <c r="U507">
        <v>2</v>
      </c>
      <c r="V507" t="s">
        <v>2</v>
      </c>
      <c r="W507" t="s">
        <v>6</v>
      </c>
      <c r="X507">
        <v>2</v>
      </c>
      <c r="Y507" t="s">
        <v>91</v>
      </c>
      <c r="Z507">
        <v>0</v>
      </c>
      <c r="AB507">
        <v>0</v>
      </c>
      <c r="AF507">
        <v>9</v>
      </c>
      <c r="AG507" s="4">
        <v>44193</v>
      </c>
      <c r="AH507">
        <v>5</v>
      </c>
      <c r="AJ507">
        <v>4</v>
      </c>
      <c r="AK507" s="1">
        <v>1</v>
      </c>
      <c r="AL507">
        <v>1</v>
      </c>
      <c r="AN507">
        <v>1</v>
      </c>
      <c r="AO507">
        <v>0</v>
      </c>
      <c r="AP507">
        <v>0</v>
      </c>
      <c r="AQ507">
        <v>0</v>
      </c>
      <c r="AR507">
        <v>3</v>
      </c>
      <c r="AS507">
        <v>0</v>
      </c>
      <c r="AT507">
        <v>0</v>
      </c>
      <c r="AU507">
        <v>0</v>
      </c>
      <c r="AV507">
        <v>0</v>
      </c>
      <c r="AW507">
        <v>0</v>
      </c>
      <c r="AY507">
        <v>0</v>
      </c>
      <c r="BA507">
        <v>0</v>
      </c>
      <c r="BB507">
        <v>0</v>
      </c>
      <c r="BC507">
        <v>0</v>
      </c>
      <c r="BD507">
        <v>0</v>
      </c>
      <c r="BF507">
        <v>0</v>
      </c>
      <c r="BG507" s="2">
        <v>2958465</v>
      </c>
      <c r="BH507">
        <v>0</v>
      </c>
      <c r="BI507">
        <v>0</v>
      </c>
    </row>
    <row r="508" spans="1:61" hidden="1" x14ac:dyDescent="0.25">
      <c r="A508">
        <f t="shared" si="51"/>
        <v>0</v>
      </c>
      <c r="B508">
        <v>153306</v>
      </c>
      <c r="C508" t="s">
        <v>583</v>
      </c>
      <c r="D508">
        <v>20068783</v>
      </c>
      <c r="E508" t="s">
        <v>3</v>
      </c>
      <c r="F508">
        <v>1987</v>
      </c>
      <c r="H508">
        <v>46</v>
      </c>
      <c r="I508">
        <v>150</v>
      </c>
      <c r="J508" s="2">
        <v>44200</v>
      </c>
      <c r="K508" s="2">
        <v>44203</v>
      </c>
      <c r="L508" s="2">
        <v>44203</v>
      </c>
      <c r="M508" s="2">
        <v>44206</v>
      </c>
      <c r="N508" t="s">
        <v>82</v>
      </c>
      <c r="O508" t="s">
        <v>83</v>
      </c>
      <c r="P508">
        <v>1</v>
      </c>
      <c r="Q508">
        <v>5</v>
      </c>
      <c r="R508">
        <v>0</v>
      </c>
      <c r="S508">
        <v>0</v>
      </c>
      <c r="T508">
        <v>10</v>
      </c>
      <c r="U508">
        <v>3</v>
      </c>
      <c r="V508" t="s">
        <v>2</v>
      </c>
      <c r="W508" t="s">
        <v>6</v>
      </c>
      <c r="X508">
        <v>2</v>
      </c>
      <c r="Y508" t="s">
        <v>91</v>
      </c>
      <c r="Z508">
        <v>0</v>
      </c>
      <c r="AB508">
        <v>0</v>
      </c>
      <c r="AD508">
        <v>20.56</v>
      </c>
      <c r="AE508">
        <v>0.82699999999999996</v>
      </c>
      <c r="AF508">
        <v>27</v>
      </c>
      <c r="AG508" s="4">
        <v>44211</v>
      </c>
      <c r="AH508">
        <v>19</v>
      </c>
      <c r="AJ508">
        <v>16</v>
      </c>
      <c r="AK508" s="1">
        <v>2</v>
      </c>
      <c r="AL508">
        <v>3</v>
      </c>
      <c r="AN508">
        <v>4</v>
      </c>
      <c r="AO508">
        <v>0</v>
      </c>
      <c r="AP508">
        <v>0</v>
      </c>
      <c r="AQ508">
        <v>0</v>
      </c>
      <c r="AR508">
        <v>8</v>
      </c>
      <c r="AS508">
        <v>0</v>
      </c>
      <c r="AT508">
        <v>0</v>
      </c>
      <c r="AU508">
        <v>0</v>
      </c>
      <c r="AV508">
        <v>0</v>
      </c>
      <c r="AW508">
        <v>0</v>
      </c>
      <c r="AY508">
        <v>0</v>
      </c>
      <c r="BA508">
        <v>0</v>
      </c>
      <c r="BB508">
        <v>0</v>
      </c>
      <c r="BC508">
        <v>0</v>
      </c>
      <c r="BD508">
        <v>0</v>
      </c>
      <c r="BF508">
        <v>0</v>
      </c>
      <c r="BG508" s="2">
        <v>2958465</v>
      </c>
      <c r="BH508">
        <v>0</v>
      </c>
      <c r="BI508">
        <v>0</v>
      </c>
    </row>
    <row r="509" spans="1:61" hidden="1" x14ac:dyDescent="0.25">
      <c r="A509">
        <f t="shared" si="51"/>
        <v>0</v>
      </c>
      <c r="B509">
        <v>153345</v>
      </c>
      <c r="C509" t="s">
        <v>584</v>
      </c>
      <c r="D509">
        <v>20068936</v>
      </c>
      <c r="E509" t="s">
        <v>3</v>
      </c>
      <c r="F509">
        <v>1983</v>
      </c>
      <c r="H509">
        <v>60</v>
      </c>
      <c r="I509">
        <v>164</v>
      </c>
      <c r="J509" s="2">
        <v>44195</v>
      </c>
      <c r="K509" s="2">
        <v>44200</v>
      </c>
      <c r="L509" s="2">
        <v>44210</v>
      </c>
      <c r="M509" s="2">
        <v>44212</v>
      </c>
      <c r="N509" t="s">
        <v>81</v>
      </c>
      <c r="O509" t="s">
        <v>83</v>
      </c>
      <c r="P509">
        <v>1</v>
      </c>
      <c r="Q509">
        <v>7.5</v>
      </c>
      <c r="R509">
        <v>0</v>
      </c>
      <c r="S509">
        <v>0</v>
      </c>
      <c r="T509">
        <v>2002</v>
      </c>
      <c r="U509">
        <v>6</v>
      </c>
      <c r="V509" t="s">
        <v>16</v>
      </c>
      <c r="W509" t="s">
        <v>6</v>
      </c>
      <c r="X509">
        <v>4</v>
      </c>
      <c r="Y509" t="s">
        <v>219</v>
      </c>
      <c r="Z509">
        <v>6</v>
      </c>
      <c r="AA509" t="s">
        <v>367</v>
      </c>
      <c r="AB509">
        <v>1</v>
      </c>
      <c r="AC509" t="s">
        <v>98</v>
      </c>
      <c r="AF509">
        <v>7</v>
      </c>
      <c r="AG509" s="4">
        <v>44216</v>
      </c>
      <c r="AH509">
        <v>4</v>
      </c>
      <c r="AJ509">
        <v>1</v>
      </c>
      <c r="AK509" s="1">
        <v>0</v>
      </c>
      <c r="AL509">
        <v>2</v>
      </c>
      <c r="AN509">
        <v>0</v>
      </c>
      <c r="AO509">
        <v>0</v>
      </c>
      <c r="AP509">
        <v>0</v>
      </c>
      <c r="AQ509">
        <v>0</v>
      </c>
      <c r="AR509">
        <v>3</v>
      </c>
      <c r="AS509">
        <v>0</v>
      </c>
      <c r="AT509">
        <v>0</v>
      </c>
      <c r="AU509">
        <v>0</v>
      </c>
      <c r="AV509">
        <v>0</v>
      </c>
      <c r="AW509">
        <v>0</v>
      </c>
      <c r="AY509">
        <v>0</v>
      </c>
      <c r="BA509">
        <v>0</v>
      </c>
      <c r="BB509">
        <v>0</v>
      </c>
      <c r="BC509">
        <v>0</v>
      </c>
      <c r="BD509">
        <v>0</v>
      </c>
      <c r="BF509">
        <v>0</v>
      </c>
      <c r="BG509" s="2">
        <v>2958465</v>
      </c>
      <c r="BH509">
        <v>0</v>
      </c>
      <c r="BI509">
        <v>0</v>
      </c>
    </row>
    <row r="510" spans="1:61" hidden="1" x14ac:dyDescent="0.25">
      <c r="A510">
        <f t="shared" si="51"/>
        <v>0</v>
      </c>
      <c r="B510">
        <v>153436</v>
      </c>
      <c r="C510" t="s">
        <v>585</v>
      </c>
      <c r="D510">
        <v>20069253</v>
      </c>
      <c r="E510" t="s">
        <v>3</v>
      </c>
      <c r="F510">
        <v>1994</v>
      </c>
      <c r="H510">
        <v>63</v>
      </c>
      <c r="I510">
        <v>157</v>
      </c>
      <c r="J510" s="2">
        <v>44172</v>
      </c>
      <c r="K510" s="2">
        <v>44174</v>
      </c>
      <c r="L510" s="2">
        <v>44174</v>
      </c>
      <c r="M510" s="2">
        <v>44177</v>
      </c>
      <c r="N510" t="s">
        <v>82</v>
      </c>
      <c r="O510" t="s">
        <v>83</v>
      </c>
      <c r="P510">
        <v>1</v>
      </c>
      <c r="Q510">
        <v>6</v>
      </c>
      <c r="R510">
        <v>0</v>
      </c>
      <c r="S510">
        <v>0</v>
      </c>
      <c r="T510">
        <v>0</v>
      </c>
      <c r="U510">
        <v>2</v>
      </c>
      <c r="V510" t="s">
        <v>2</v>
      </c>
      <c r="W510" t="s">
        <v>6</v>
      </c>
      <c r="X510">
        <v>2</v>
      </c>
      <c r="Y510" t="s">
        <v>91</v>
      </c>
      <c r="Z510">
        <v>0</v>
      </c>
      <c r="AB510">
        <v>0</v>
      </c>
      <c r="AF510">
        <v>25</v>
      </c>
      <c r="AG510" s="4">
        <v>44182</v>
      </c>
      <c r="AH510">
        <v>19</v>
      </c>
      <c r="AJ510">
        <v>16</v>
      </c>
      <c r="AK510" s="1">
        <v>0</v>
      </c>
      <c r="AL510">
        <v>7</v>
      </c>
      <c r="AN510">
        <v>3</v>
      </c>
      <c r="AO510">
        <v>0</v>
      </c>
      <c r="AP510">
        <v>0</v>
      </c>
      <c r="AQ510">
        <v>0</v>
      </c>
      <c r="AR510">
        <v>8</v>
      </c>
      <c r="AS510">
        <v>0</v>
      </c>
      <c r="AT510">
        <v>0</v>
      </c>
      <c r="AU510">
        <v>0</v>
      </c>
      <c r="AV510">
        <v>0</v>
      </c>
      <c r="AW510">
        <v>0</v>
      </c>
      <c r="AY510">
        <v>0</v>
      </c>
      <c r="BA510">
        <v>0</v>
      </c>
      <c r="BB510">
        <v>0</v>
      </c>
      <c r="BC510">
        <v>0</v>
      </c>
      <c r="BD510">
        <v>0</v>
      </c>
      <c r="BF510">
        <v>0</v>
      </c>
      <c r="BG510" s="2">
        <v>2958465</v>
      </c>
      <c r="BH510">
        <v>0</v>
      </c>
      <c r="BI510">
        <v>0</v>
      </c>
    </row>
    <row r="511" spans="1:61" hidden="1" x14ac:dyDescent="0.25">
      <c r="A511">
        <f t="shared" si="51"/>
        <v>0</v>
      </c>
      <c r="B511">
        <v>153705</v>
      </c>
      <c r="C511" t="s">
        <v>586</v>
      </c>
      <c r="D511">
        <v>20070071</v>
      </c>
      <c r="E511" t="s">
        <v>3</v>
      </c>
      <c r="F511">
        <v>1987</v>
      </c>
      <c r="H511">
        <v>52</v>
      </c>
      <c r="I511">
        <v>157</v>
      </c>
      <c r="J511" s="2">
        <v>44245</v>
      </c>
      <c r="K511" s="2">
        <v>44248</v>
      </c>
      <c r="L511" s="2">
        <v>2958152</v>
      </c>
      <c r="M511" s="2">
        <v>44251</v>
      </c>
      <c r="N511" t="s">
        <v>82</v>
      </c>
      <c r="O511" t="s">
        <v>83</v>
      </c>
      <c r="P511">
        <v>1</v>
      </c>
      <c r="Q511">
        <v>5</v>
      </c>
      <c r="R511">
        <v>0</v>
      </c>
      <c r="S511">
        <v>0</v>
      </c>
      <c r="T511">
        <v>10</v>
      </c>
      <c r="U511">
        <v>1</v>
      </c>
      <c r="V511" t="s">
        <v>2</v>
      </c>
      <c r="W511" t="s">
        <v>11</v>
      </c>
      <c r="X511">
        <v>2</v>
      </c>
      <c r="Y511" t="s">
        <v>91</v>
      </c>
      <c r="Z511">
        <v>0</v>
      </c>
      <c r="AB511">
        <v>0</v>
      </c>
      <c r="AF511">
        <v>19</v>
      </c>
      <c r="AG511" s="4">
        <v>44260</v>
      </c>
      <c r="AH511">
        <v>17</v>
      </c>
      <c r="AJ511">
        <v>13</v>
      </c>
      <c r="AK511" s="1">
        <v>1</v>
      </c>
      <c r="AL511">
        <v>1</v>
      </c>
      <c r="AN511">
        <v>4</v>
      </c>
      <c r="AO511">
        <v>0</v>
      </c>
      <c r="AP511">
        <v>1</v>
      </c>
      <c r="AQ511">
        <v>0</v>
      </c>
      <c r="AR511">
        <v>3</v>
      </c>
      <c r="AS511">
        <v>0</v>
      </c>
      <c r="AT511">
        <v>0</v>
      </c>
      <c r="AU511">
        <v>0</v>
      </c>
      <c r="AV511">
        <v>0</v>
      </c>
      <c r="AW511">
        <v>0</v>
      </c>
      <c r="AY511">
        <v>0</v>
      </c>
      <c r="BA511">
        <v>0</v>
      </c>
      <c r="BB511">
        <v>0</v>
      </c>
      <c r="BC511">
        <v>0</v>
      </c>
      <c r="BD511">
        <v>0</v>
      </c>
      <c r="BF511">
        <v>0</v>
      </c>
      <c r="BG511" s="2">
        <v>2958465</v>
      </c>
      <c r="BH511">
        <v>0</v>
      </c>
      <c r="BI511">
        <v>0</v>
      </c>
    </row>
    <row r="512" spans="1:61" hidden="1" x14ac:dyDescent="0.25">
      <c r="A512">
        <f t="shared" si="51"/>
        <v>0</v>
      </c>
      <c r="B512">
        <v>153731</v>
      </c>
      <c r="C512" t="s">
        <v>587</v>
      </c>
      <c r="D512">
        <v>20070151</v>
      </c>
      <c r="E512" t="s">
        <v>3</v>
      </c>
      <c r="F512">
        <v>1992</v>
      </c>
      <c r="H512">
        <v>56</v>
      </c>
      <c r="I512">
        <v>155</v>
      </c>
      <c r="J512" s="2">
        <v>44194</v>
      </c>
      <c r="K512" s="2">
        <v>44195</v>
      </c>
      <c r="L512" s="2">
        <v>44195</v>
      </c>
      <c r="M512" s="2">
        <v>44198</v>
      </c>
      <c r="N512" t="s">
        <v>82</v>
      </c>
      <c r="O512" t="s">
        <v>83</v>
      </c>
      <c r="P512">
        <v>1</v>
      </c>
      <c r="Q512">
        <v>4</v>
      </c>
      <c r="R512">
        <v>0</v>
      </c>
      <c r="S512">
        <v>0</v>
      </c>
      <c r="T512">
        <v>0</v>
      </c>
      <c r="U512">
        <v>1</v>
      </c>
      <c r="V512" t="s">
        <v>2</v>
      </c>
      <c r="W512" t="s">
        <v>6</v>
      </c>
      <c r="X512">
        <v>2</v>
      </c>
      <c r="Y512" t="s">
        <v>91</v>
      </c>
      <c r="Z512">
        <v>0</v>
      </c>
      <c r="AB512">
        <v>0</v>
      </c>
      <c r="AF512">
        <v>28</v>
      </c>
      <c r="AG512" s="4">
        <v>44203</v>
      </c>
      <c r="AH512">
        <v>18</v>
      </c>
      <c r="AJ512">
        <v>16</v>
      </c>
      <c r="AK512" s="1">
        <v>0</v>
      </c>
      <c r="AL512">
        <v>4</v>
      </c>
      <c r="AN512">
        <v>5</v>
      </c>
      <c r="AO512">
        <v>0</v>
      </c>
      <c r="AP512">
        <v>0</v>
      </c>
      <c r="AQ512">
        <v>0</v>
      </c>
      <c r="AR512">
        <v>8</v>
      </c>
      <c r="AS512">
        <v>0</v>
      </c>
      <c r="AT512">
        <v>0</v>
      </c>
      <c r="AU512">
        <v>0</v>
      </c>
      <c r="AV512">
        <v>0</v>
      </c>
      <c r="AW512">
        <v>0</v>
      </c>
      <c r="AY512">
        <v>0</v>
      </c>
      <c r="BA512">
        <v>0</v>
      </c>
      <c r="BB512">
        <v>0</v>
      </c>
      <c r="BC512">
        <v>0</v>
      </c>
      <c r="BD512">
        <v>0</v>
      </c>
      <c r="BF512">
        <v>0</v>
      </c>
      <c r="BG512" s="2">
        <v>2958465</v>
      </c>
      <c r="BH512">
        <v>0</v>
      </c>
      <c r="BI512">
        <v>0</v>
      </c>
    </row>
    <row r="513" spans="1:61" hidden="1" x14ac:dyDescent="0.25">
      <c r="A513">
        <f t="shared" si="51"/>
        <v>0</v>
      </c>
      <c r="B513">
        <v>153825</v>
      </c>
      <c r="C513" t="s">
        <v>588</v>
      </c>
      <c r="D513">
        <v>20070411</v>
      </c>
      <c r="E513" t="s">
        <v>3</v>
      </c>
      <c r="F513">
        <v>1993</v>
      </c>
      <c r="H513">
        <v>48</v>
      </c>
      <c r="I513">
        <v>145</v>
      </c>
      <c r="J513" s="2">
        <v>44190</v>
      </c>
      <c r="K513" s="2">
        <v>44192</v>
      </c>
      <c r="L513" s="2">
        <v>44192</v>
      </c>
      <c r="M513" s="2">
        <v>44195</v>
      </c>
      <c r="N513" t="s">
        <v>82</v>
      </c>
      <c r="O513" t="s">
        <v>83</v>
      </c>
      <c r="P513">
        <v>1</v>
      </c>
      <c r="Q513">
        <v>9.5</v>
      </c>
      <c r="R513">
        <v>0</v>
      </c>
      <c r="S513">
        <v>0</v>
      </c>
      <c r="T513">
        <v>0</v>
      </c>
      <c r="U513">
        <v>4</v>
      </c>
      <c r="V513" t="s">
        <v>2</v>
      </c>
      <c r="W513" t="s">
        <v>6</v>
      </c>
      <c r="X513">
        <v>2</v>
      </c>
      <c r="Y513" t="s">
        <v>91</v>
      </c>
      <c r="Z513">
        <v>0</v>
      </c>
      <c r="AB513">
        <v>0</v>
      </c>
      <c r="AF513">
        <v>7</v>
      </c>
      <c r="AG513" s="4">
        <v>44200</v>
      </c>
      <c r="AH513">
        <v>6</v>
      </c>
      <c r="AJ513">
        <v>5</v>
      </c>
      <c r="AK513" s="1">
        <v>0</v>
      </c>
      <c r="AL513">
        <v>3</v>
      </c>
      <c r="AN513">
        <v>1</v>
      </c>
      <c r="AO513">
        <v>0</v>
      </c>
      <c r="AP513">
        <v>0</v>
      </c>
      <c r="AQ513">
        <v>0</v>
      </c>
      <c r="AR513">
        <v>4</v>
      </c>
      <c r="AS513">
        <v>0</v>
      </c>
      <c r="AT513">
        <v>0</v>
      </c>
      <c r="AU513">
        <v>0</v>
      </c>
      <c r="AV513">
        <v>0</v>
      </c>
      <c r="AW513">
        <v>0</v>
      </c>
      <c r="AY513">
        <v>0</v>
      </c>
      <c r="BA513">
        <v>0</v>
      </c>
      <c r="BB513">
        <v>0</v>
      </c>
      <c r="BC513">
        <v>0</v>
      </c>
      <c r="BD513">
        <v>0</v>
      </c>
      <c r="BF513">
        <v>0</v>
      </c>
      <c r="BG513" s="2">
        <v>2958465</v>
      </c>
      <c r="BH513">
        <v>0</v>
      </c>
      <c r="BI513">
        <v>0</v>
      </c>
    </row>
    <row r="514" spans="1:61" hidden="1" x14ac:dyDescent="0.25">
      <c r="A514">
        <f t="shared" si="51"/>
        <v>0</v>
      </c>
      <c r="B514">
        <v>153954</v>
      </c>
      <c r="C514" t="s">
        <v>589</v>
      </c>
      <c r="D514">
        <v>20070763</v>
      </c>
      <c r="E514" t="s">
        <v>3</v>
      </c>
      <c r="F514">
        <v>1989</v>
      </c>
      <c r="H514">
        <v>58</v>
      </c>
      <c r="I514">
        <v>160</v>
      </c>
      <c r="J514" s="2">
        <v>44319</v>
      </c>
      <c r="K514" s="2">
        <v>44321</v>
      </c>
      <c r="L514" s="2">
        <v>2958465</v>
      </c>
      <c r="M514" s="2">
        <v>44324</v>
      </c>
      <c r="N514" t="s">
        <v>82</v>
      </c>
      <c r="O514" t="s">
        <v>83</v>
      </c>
      <c r="P514">
        <v>1</v>
      </c>
      <c r="Q514">
        <v>6</v>
      </c>
      <c r="R514">
        <v>0</v>
      </c>
      <c r="S514">
        <v>0</v>
      </c>
      <c r="T514">
        <v>1001</v>
      </c>
      <c r="U514">
        <v>4</v>
      </c>
      <c r="V514" t="s">
        <v>2</v>
      </c>
      <c r="W514" t="s">
        <v>6</v>
      </c>
      <c r="X514">
        <v>2</v>
      </c>
      <c r="Y514" t="s">
        <v>91</v>
      </c>
      <c r="Z514">
        <v>0</v>
      </c>
      <c r="AB514">
        <v>0</v>
      </c>
      <c r="AF514">
        <v>25</v>
      </c>
      <c r="AG514" s="4">
        <v>44332</v>
      </c>
      <c r="AH514">
        <v>19</v>
      </c>
      <c r="AJ514">
        <v>3</v>
      </c>
      <c r="AK514" s="1">
        <v>0</v>
      </c>
      <c r="AL514">
        <v>2</v>
      </c>
      <c r="AN514">
        <v>1</v>
      </c>
      <c r="AO514">
        <v>0</v>
      </c>
      <c r="AP514">
        <v>1</v>
      </c>
      <c r="AQ514">
        <v>3</v>
      </c>
      <c r="AR514">
        <v>4</v>
      </c>
      <c r="AS514">
        <v>0</v>
      </c>
      <c r="AT514">
        <v>0</v>
      </c>
      <c r="AU514">
        <v>0</v>
      </c>
      <c r="AV514">
        <v>0</v>
      </c>
      <c r="AW514">
        <v>0</v>
      </c>
      <c r="AY514">
        <v>0</v>
      </c>
      <c r="BA514">
        <v>0</v>
      </c>
      <c r="BB514">
        <v>0</v>
      </c>
      <c r="BC514">
        <v>0</v>
      </c>
      <c r="BD514">
        <v>0</v>
      </c>
      <c r="BF514">
        <v>0</v>
      </c>
      <c r="BG514" s="2">
        <v>2958465</v>
      </c>
      <c r="BH514">
        <v>0</v>
      </c>
      <c r="BI514">
        <v>0</v>
      </c>
    </row>
    <row r="515" spans="1:61" hidden="1" x14ac:dyDescent="0.25">
      <c r="A515">
        <f t="shared" ref="A515:A578" si="54">IF(C515=C514,A514+1,0)</f>
        <v>0</v>
      </c>
      <c r="B515">
        <v>154004</v>
      </c>
      <c r="C515" t="s">
        <v>590</v>
      </c>
      <c r="D515">
        <v>20070946</v>
      </c>
      <c r="E515" t="s">
        <v>3</v>
      </c>
      <c r="F515">
        <v>1995</v>
      </c>
      <c r="H515">
        <v>58</v>
      </c>
      <c r="I515">
        <v>156</v>
      </c>
      <c r="J515" s="2">
        <v>44467</v>
      </c>
      <c r="K515" s="2">
        <v>44469</v>
      </c>
      <c r="L515" s="2">
        <v>2958465</v>
      </c>
      <c r="M515" s="2">
        <v>44472</v>
      </c>
      <c r="N515" t="s">
        <v>82</v>
      </c>
      <c r="O515" t="s">
        <v>83</v>
      </c>
      <c r="P515">
        <v>1</v>
      </c>
      <c r="R515">
        <v>0</v>
      </c>
      <c r="S515">
        <v>0</v>
      </c>
      <c r="T515">
        <v>0</v>
      </c>
      <c r="U515">
        <v>2</v>
      </c>
      <c r="V515" t="s">
        <v>19</v>
      </c>
      <c r="W515" t="s">
        <v>6</v>
      </c>
      <c r="X515">
        <v>2</v>
      </c>
      <c r="Y515" t="s">
        <v>91</v>
      </c>
      <c r="Z515">
        <v>0</v>
      </c>
      <c r="AB515">
        <v>0</v>
      </c>
      <c r="AF515">
        <v>22</v>
      </c>
      <c r="AG515" s="4">
        <v>44479</v>
      </c>
      <c r="AH515">
        <v>15</v>
      </c>
      <c r="AJ515">
        <v>11</v>
      </c>
      <c r="AK515" s="1">
        <v>0</v>
      </c>
      <c r="AL515">
        <v>5</v>
      </c>
      <c r="AN515">
        <v>2</v>
      </c>
      <c r="AO515">
        <v>0</v>
      </c>
      <c r="AP515">
        <v>1</v>
      </c>
      <c r="AQ515">
        <v>3</v>
      </c>
      <c r="AR515">
        <v>4</v>
      </c>
      <c r="AS515">
        <v>0</v>
      </c>
      <c r="AT515">
        <v>0</v>
      </c>
      <c r="AU515">
        <v>0</v>
      </c>
      <c r="AV515">
        <v>0</v>
      </c>
      <c r="AW515">
        <v>0</v>
      </c>
      <c r="AY515">
        <v>0</v>
      </c>
      <c r="BA515">
        <v>0</v>
      </c>
      <c r="BB515">
        <v>0</v>
      </c>
      <c r="BC515">
        <v>0</v>
      </c>
      <c r="BD515">
        <v>0</v>
      </c>
      <c r="BF515">
        <v>0</v>
      </c>
      <c r="BG515" s="2">
        <v>2958465</v>
      </c>
      <c r="BH515">
        <v>0</v>
      </c>
      <c r="BI515">
        <v>0</v>
      </c>
    </row>
    <row r="516" spans="1:61" hidden="1" x14ac:dyDescent="0.25">
      <c r="A516">
        <f t="shared" si="54"/>
        <v>0</v>
      </c>
      <c r="B516">
        <v>154266</v>
      </c>
      <c r="C516" t="s">
        <v>591</v>
      </c>
      <c r="D516">
        <v>20071684</v>
      </c>
      <c r="E516" t="s">
        <v>3</v>
      </c>
      <c r="F516">
        <v>1990</v>
      </c>
      <c r="H516">
        <v>48</v>
      </c>
      <c r="I516">
        <v>158</v>
      </c>
      <c r="J516" s="2">
        <v>44685</v>
      </c>
      <c r="K516" s="2">
        <v>44686</v>
      </c>
      <c r="L516" s="2">
        <v>2958465</v>
      </c>
      <c r="M516" s="2">
        <v>44689</v>
      </c>
      <c r="N516" t="s">
        <v>82</v>
      </c>
      <c r="O516" t="s">
        <v>83</v>
      </c>
      <c r="P516">
        <v>1</v>
      </c>
      <c r="Q516">
        <v>7</v>
      </c>
      <c r="R516">
        <v>0</v>
      </c>
      <c r="S516">
        <v>0</v>
      </c>
      <c r="T516">
        <v>0</v>
      </c>
      <c r="U516">
        <v>2</v>
      </c>
      <c r="V516" t="s">
        <v>2</v>
      </c>
      <c r="W516" t="s">
        <v>6</v>
      </c>
      <c r="X516">
        <v>2</v>
      </c>
      <c r="Y516" t="s">
        <v>98</v>
      </c>
      <c r="Z516">
        <v>1</v>
      </c>
      <c r="AA516" t="s">
        <v>98</v>
      </c>
      <c r="AB516">
        <v>0</v>
      </c>
      <c r="AF516">
        <v>48</v>
      </c>
      <c r="AG516" s="4">
        <v>44696</v>
      </c>
      <c r="AH516">
        <v>33</v>
      </c>
      <c r="AJ516">
        <v>24</v>
      </c>
      <c r="AK516" s="1">
        <v>5</v>
      </c>
      <c r="AL516">
        <v>9</v>
      </c>
      <c r="AN516">
        <v>3</v>
      </c>
      <c r="AO516">
        <v>3</v>
      </c>
      <c r="AP516">
        <v>1</v>
      </c>
      <c r="AQ516">
        <v>6</v>
      </c>
      <c r="AR516">
        <v>10</v>
      </c>
      <c r="AS516">
        <v>0</v>
      </c>
      <c r="AT516">
        <v>0</v>
      </c>
      <c r="AU516">
        <v>0</v>
      </c>
      <c r="AV516">
        <v>0</v>
      </c>
      <c r="AW516">
        <v>0</v>
      </c>
      <c r="AY516">
        <v>0</v>
      </c>
      <c r="BA516">
        <v>0</v>
      </c>
      <c r="BB516">
        <v>0</v>
      </c>
      <c r="BC516">
        <v>0</v>
      </c>
      <c r="BD516">
        <v>0</v>
      </c>
      <c r="BF516">
        <v>0</v>
      </c>
      <c r="BG516" s="2">
        <v>2958465</v>
      </c>
      <c r="BH516">
        <v>0</v>
      </c>
      <c r="BI516">
        <v>0</v>
      </c>
    </row>
    <row r="517" spans="1:61" hidden="1" x14ac:dyDescent="0.25">
      <c r="A517">
        <f t="shared" si="54"/>
        <v>0</v>
      </c>
      <c r="B517">
        <v>154693</v>
      </c>
      <c r="C517" t="s">
        <v>593</v>
      </c>
      <c r="D517">
        <v>20073051</v>
      </c>
      <c r="E517" t="s">
        <v>3</v>
      </c>
      <c r="F517">
        <v>1990</v>
      </c>
      <c r="H517">
        <v>57</v>
      </c>
      <c r="I517">
        <v>153</v>
      </c>
      <c r="J517" s="2">
        <v>44303</v>
      </c>
      <c r="K517" s="2">
        <v>44304</v>
      </c>
      <c r="L517" s="2">
        <v>2958465</v>
      </c>
      <c r="M517" s="2">
        <v>44307</v>
      </c>
      <c r="N517" t="s">
        <v>82</v>
      </c>
      <c r="O517" t="s">
        <v>83</v>
      </c>
      <c r="P517">
        <v>1</v>
      </c>
      <c r="Q517">
        <v>5</v>
      </c>
      <c r="R517">
        <v>0</v>
      </c>
      <c r="S517">
        <v>0</v>
      </c>
      <c r="T517">
        <v>0</v>
      </c>
      <c r="U517">
        <v>5</v>
      </c>
      <c r="V517" t="s">
        <v>2</v>
      </c>
      <c r="W517" t="s">
        <v>6</v>
      </c>
      <c r="X517">
        <v>2</v>
      </c>
      <c r="Y517" t="s">
        <v>91</v>
      </c>
      <c r="Z517">
        <v>0</v>
      </c>
      <c r="AB517">
        <v>0</v>
      </c>
      <c r="AF517">
        <v>10</v>
      </c>
      <c r="AG517" s="4">
        <v>44315</v>
      </c>
      <c r="AH517">
        <v>8</v>
      </c>
      <c r="AJ517">
        <v>4</v>
      </c>
      <c r="AK517" s="1">
        <v>0</v>
      </c>
      <c r="AL517">
        <v>0</v>
      </c>
      <c r="AN517">
        <v>2</v>
      </c>
      <c r="AO517">
        <v>0</v>
      </c>
      <c r="AP517">
        <v>0</v>
      </c>
      <c r="AQ517">
        <v>0</v>
      </c>
      <c r="AR517">
        <v>1</v>
      </c>
      <c r="AS517">
        <v>0</v>
      </c>
      <c r="AT517">
        <v>0</v>
      </c>
      <c r="AU517">
        <v>0</v>
      </c>
      <c r="AV517">
        <v>0</v>
      </c>
      <c r="AW517">
        <v>0</v>
      </c>
      <c r="AY517">
        <v>0</v>
      </c>
      <c r="BA517">
        <v>0</v>
      </c>
      <c r="BB517">
        <v>0</v>
      </c>
      <c r="BC517">
        <v>0</v>
      </c>
      <c r="BD517">
        <v>0</v>
      </c>
      <c r="BF517">
        <v>0</v>
      </c>
      <c r="BG517" s="2">
        <v>2958465</v>
      </c>
      <c r="BH517">
        <v>0</v>
      </c>
      <c r="BI517">
        <v>0</v>
      </c>
    </row>
    <row r="518" spans="1:61" x14ac:dyDescent="0.25">
      <c r="A518">
        <f t="shared" si="54"/>
        <v>0</v>
      </c>
      <c r="B518">
        <v>154891</v>
      </c>
      <c r="C518" t="s">
        <v>594</v>
      </c>
      <c r="D518">
        <v>20073613</v>
      </c>
      <c r="E518" t="s">
        <v>3</v>
      </c>
      <c r="F518">
        <v>1992</v>
      </c>
      <c r="G518">
        <f t="shared" ref="G518:G519" si="55">YEAR(M518)-F518+1</f>
        <v>30</v>
      </c>
      <c r="H518">
        <v>65</v>
      </c>
      <c r="I518">
        <v>159</v>
      </c>
      <c r="J518" s="2">
        <v>44208</v>
      </c>
      <c r="K518" s="2">
        <v>44211</v>
      </c>
      <c r="L518" s="2">
        <v>2958465</v>
      </c>
      <c r="M518" s="2">
        <v>44214</v>
      </c>
      <c r="N518" t="s">
        <v>82</v>
      </c>
      <c r="O518" t="s">
        <v>83</v>
      </c>
      <c r="P518">
        <v>1</v>
      </c>
      <c r="Q518">
        <v>7.5</v>
      </c>
      <c r="R518">
        <v>0</v>
      </c>
      <c r="S518">
        <v>0</v>
      </c>
      <c r="T518">
        <v>0</v>
      </c>
      <c r="V518" t="s">
        <v>2</v>
      </c>
      <c r="W518" t="s">
        <v>6</v>
      </c>
      <c r="X518">
        <v>2</v>
      </c>
      <c r="Y518" t="s">
        <v>91</v>
      </c>
      <c r="Z518">
        <v>0</v>
      </c>
      <c r="AB518">
        <v>0</v>
      </c>
      <c r="AD518">
        <v>159.19999999999999</v>
      </c>
      <c r="AE518">
        <v>0.05</v>
      </c>
      <c r="AF518">
        <v>1</v>
      </c>
      <c r="AG518" s="4">
        <v>44220</v>
      </c>
      <c r="AH518">
        <v>1</v>
      </c>
      <c r="AI518">
        <f t="shared" ref="AI518:AI519" si="56">AH518/AF518</f>
        <v>1</v>
      </c>
      <c r="AJ518">
        <v>0</v>
      </c>
      <c r="AK518">
        <v>0</v>
      </c>
      <c r="AL518">
        <v>0</v>
      </c>
      <c r="AM518">
        <f>SUM(AK518:AL518)</f>
        <v>0</v>
      </c>
      <c r="AN518">
        <v>0</v>
      </c>
      <c r="AO518">
        <v>0</v>
      </c>
      <c r="AP518">
        <v>0</v>
      </c>
      <c r="AQ518">
        <v>0</v>
      </c>
      <c r="AR518">
        <v>1</v>
      </c>
      <c r="AS518">
        <v>0</v>
      </c>
      <c r="AT518">
        <v>0</v>
      </c>
      <c r="AU518">
        <v>0</v>
      </c>
      <c r="AV518">
        <v>0</v>
      </c>
      <c r="AW518">
        <v>0</v>
      </c>
      <c r="AY518">
        <v>0</v>
      </c>
      <c r="BA518">
        <v>0</v>
      </c>
      <c r="BB518">
        <v>0</v>
      </c>
      <c r="BC518">
        <v>0</v>
      </c>
      <c r="BD518">
        <v>0</v>
      </c>
      <c r="BF518">
        <v>0</v>
      </c>
      <c r="BG518" s="2">
        <v>2958465</v>
      </c>
      <c r="BH518">
        <v>0</v>
      </c>
      <c r="BI518">
        <v>0</v>
      </c>
    </row>
    <row r="519" spans="1:61" hidden="1" x14ac:dyDescent="0.25">
      <c r="A519">
        <f t="shared" si="54"/>
        <v>1</v>
      </c>
      <c r="B519">
        <v>154891</v>
      </c>
      <c r="C519" t="s">
        <v>594</v>
      </c>
      <c r="D519">
        <v>20073613</v>
      </c>
      <c r="E519" t="s">
        <v>3</v>
      </c>
      <c r="F519">
        <v>1992</v>
      </c>
      <c r="G519">
        <f t="shared" si="55"/>
        <v>30</v>
      </c>
      <c r="H519">
        <v>65</v>
      </c>
      <c r="I519">
        <v>159</v>
      </c>
      <c r="J519" s="2">
        <v>44218</v>
      </c>
      <c r="K519" s="2">
        <v>44219</v>
      </c>
      <c r="L519" s="2">
        <v>44229</v>
      </c>
      <c r="M519" s="2">
        <v>44231</v>
      </c>
      <c r="N519" t="s">
        <v>82</v>
      </c>
      <c r="O519" t="s">
        <v>83</v>
      </c>
      <c r="P519">
        <v>2</v>
      </c>
      <c r="Q519">
        <v>12</v>
      </c>
      <c r="R519">
        <v>0</v>
      </c>
      <c r="S519">
        <v>0</v>
      </c>
      <c r="T519">
        <v>0</v>
      </c>
      <c r="V519" t="s">
        <v>2</v>
      </c>
      <c r="W519" t="s">
        <v>6</v>
      </c>
      <c r="X519">
        <v>6</v>
      </c>
      <c r="Y519" t="s">
        <v>367</v>
      </c>
      <c r="Z519">
        <v>6</v>
      </c>
      <c r="AA519" t="s">
        <v>382</v>
      </c>
      <c r="AB519">
        <v>4</v>
      </c>
      <c r="AC519" t="s">
        <v>380</v>
      </c>
      <c r="AD519">
        <v>278.3</v>
      </c>
      <c r="AE519">
        <v>5.0999999999999997E-2</v>
      </c>
      <c r="AF519">
        <v>8</v>
      </c>
      <c r="AG519" s="4">
        <v>44234</v>
      </c>
      <c r="AH519">
        <v>7</v>
      </c>
      <c r="AI519">
        <f t="shared" si="56"/>
        <v>0.875</v>
      </c>
      <c r="AJ519">
        <v>6</v>
      </c>
      <c r="AK519">
        <v>0</v>
      </c>
      <c r="AL519">
        <v>5</v>
      </c>
      <c r="AM519">
        <f>SUM(AK519:AL519)</f>
        <v>5</v>
      </c>
      <c r="AN519">
        <v>0</v>
      </c>
      <c r="AO519">
        <v>0</v>
      </c>
      <c r="AP519">
        <v>0</v>
      </c>
      <c r="AQ519">
        <v>0</v>
      </c>
      <c r="AR519">
        <v>5</v>
      </c>
      <c r="AS519">
        <v>0</v>
      </c>
      <c r="AT519">
        <v>0</v>
      </c>
      <c r="AU519">
        <v>0</v>
      </c>
      <c r="AV519">
        <v>0</v>
      </c>
      <c r="AW519">
        <v>0</v>
      </c>
      <c r="AY519">
        <v>0</v>
      </c>
      <c r="BA519">
        <v>0</v>
      </c>
      <c r="BB519">
        <v>0</v>
      </c>
      <c r="BC519">
        <v>0</v>
      </c>
      <c r="BD519">
        <v>0</v>
      </c>
      <c r="BF519">
        <v>0</v>
      </c>
      <c r="BG519" s="2">
        <v>2958465</v>
      </c>
      <c r="BH519">
        <v>0</v>
      </c>
      <c r="BI519">
        <v>0</v>
      </c>
    </row>
    <row r="520" spans="1:61" hidden="1" x14ac:dyDescent="0.25">
      <c r="A520">
        <f t="shared" si="54"/>
        <v>0</v>
      </c>
      <c r="B520">
        <v>154943</v>
      </c>
      <c r="C520" t="s">
        <v>595</v>
      </c>
      <c r="D520">
        <v>20073777</v>
      </c>
      <c r="E520" t="s">
        <v>3</v>
      </c>
      <c r="F520">
        <v>1988</v>
      </c>
      <c r="H520">
        <v>42</v>
      </c>
      <c r="I520">
        <v>163</v>
      </c>
      <c r="J520" s="2">
        <v>44188</v>
      </c>
      <c r="K520" s="2">
        <v>44196</v>
      </c>
      <c r="L520" s="2">
        <v>44196</v>
      </c>
      <c r="M520" s="2">
        <v>44199</v>
      </c>
      <c r="N520" t="s">
        <v>82</v>
      </c>
      <c r="O520" t="s">
        <v>83</v>
      </c>
      <c r="P520">
        <v>1</v>
      </c>
      <c r="Q520">
        <v>6</v>
      </c>
      <c r="R520">
        <v>0</v>
      </c>
      <c r="S520">
        <v>0</v>
      </c>
      <c r="T520">
        <v>0</v>
      </c>
      <c r="U520">
        <v>1</v>
      </c>
      <c r="V520" t="s">
        <v>8</v>
      </c>
      <c r="W520" t="s">
        <v>6</v>
      </c>
      <c r="X520">
        <v>2</v>
      </c>
      <c r="Y520" t="s">
        <v>91</v>
      </c>
      <c r="Z520">
        <v>0</v>
      </c>
      <c r="AB520">
        <v>0</v>
      </c>
      <c r="AF520">
        <v>10</v>
      </c>
      <c r="AG520" s="4">
        <v>44204</v>
      </c>
      <c r="AH520">
        <v>5</v>
      </c>
      <c r="AJ520">
        <v>3</v>
      </c>
      <c r="AK520" s="1">
        <v>0</v>
      </c>
      <c r="AL520">
        <v>0</v>
      </c>
      <c r="AN520">
        <v>2</v>
      </c>
      <c r="AO520">
        <v>0</v>
      </c>
      <c r="AP520">
        <v>0</v>
      </c>
      <c r="AQ520">
        <v>0</v>
      </c>
      <c r="AR520">
        <v>2</v>
      </c>
      <c r="AS520">
        <v>0</v>
      </c>
      <c r="AT520">
        <v>0</v>
      </c>
      <c r="AU520">
        <v>0</v>
      </c>
      <c r="AV520">
        <v>0</v>
      </c>
      <c r="AW520">
        <v>0</v>
      </c>
      <c r="AY520">
        <v>0</v>
      </c>
      <c r="BA520">
        <v>0</v>
      </c>
      <c r="BB520">
        <v>0</v>
      </c>
      <c r="BC520">
        <v>0</v>
      </c>
      <c r="BD520">
        <v>0</v>
      </c>
      <c r="BF520">
        <v>0</v>
      </c>
      <c r="BG520" s="2">
        <v>2958465</v>
      </c>
      <c r="BH520">
        <v>0</v>
      </c>
      <c r="BI520">
        <v>0</v>
      </c>
    </row>
    <row r="521" spans="1:61" hidden="1" x14ac:dyDescent="0.25">
      <c r="A521">
        <f t="shared" si="54"/>
        <v>0</v>
      </c>
      <c r="B521">
        <v>155143</v>
      </c>
      <c r="C521" t="s">
        <v>596</v>
      </c>
      <c r="D521">
        <v>21000379</v>
      </c>
      <c r="E521" t="s">
        <v>3</v>
      </c>
      <c r="F521">
        <v>1993</v>
      </c>
      <c r="H521">
        <v>49</v>
      </c>
      <c r="I521">
        <v>153</v>
      </c>
      <c r="J521" s="2">
        <v>44200</v>
      </c>
      <c r="K521" s="2">
        <v>44203</v>
      </c>
      <c r="L521" s="2">
        <v>44203</v>
      </c>
      <c r="M521" s="2">
        <v>44206</v>
      </c>
      <c r="N521" t="s">
        <v>82</v>
      </c>
      <c r="O521" t="s">
        <v>83</v>
      </c>
      <c r="P521">
        <v>1</v>
      </c>
      <c r="R521">
        <v>0</v>
      </c>
      <c r="S521">
        <v>0</v>
      </c>
      <c r="T521">
        <v>10</v>
      </c>
      <c r="U521">
        <v>3</v>
      </c>
      <c r="V521" t="s">
        <v>2</v>
      </c>
      <c r="W521" t="s">
        <v>6</v>
      </c>
      <c r="X521">
        <v>2</v>
      </c>
      <c r="Y521" t="s">
        <v>91</v>
      </c>
      <c r="Z521">
        <v>0</v>
      </c>
      <c r="AB521">
        <v>0</v>
      </c>
      <c r="AF521">
        <v>10</v>
      </c>
      <c r="AG521" s="4">
        <v>44211</v>
      </c>
      <c r="AH521">
        <v>5</v>
      </c>
      <c r="AJ521">
        <v>2</v>
      </c>
      <c r="AK521" s="1">
        <v>0</v>
      </c>
      <c r="AL521">
        <v>0</v>
      </c>
      <c r="AN521">
        <v>1</v>
      </c>
      <c r="AO521">
        <v>0</v>
      </c>
      <c r="AP521">
        <v>0</v>
      </c>
      <c r="AQ521">
        <v>0</v>
      </c>
      <c r="AR521">
        <v>1</v>
      </c>
      <c r="AS521">
        <v>0</v>
      </c>
      <c r="AT521">
        <v>0</v>
      </c>
      <c r="AU521">
        <v>0</v>
      </c>
      <c r="AV521">
        <v>0</v>
      </c>
      <c r="AW521">
        <v>0</v>
      </c>
      <c r="AY521">
        <v>0</v>
      </c>
      <c r="BA521">
        <v>0</v>
      </c>
      <c r="BB521">
        <v>0</v>
      </c>
      <c r="BC521">
        <v>0</v>
      </c>
      <c r="BD521">
        <v>0</v>
      </c>
      <c r="BF521">
        <v>0</v>
      </c>
      <c r="BG521" s="2">
        <v>2958465</v>
      </c>
      <c r="BH521">
        <v>0</v>
      </c>
      <c r="BI521">
        <v>0</v>
      </c>
    </row>
    <row r="522" spans="1:61" hidden="1" x14ac:dyDescent="0.25">
      <c r="A522">
        <f t="shared" si="54"/>
        <v>0</v>
      </c>
      <c r="B522">
        <v>155178</v>
      </c>
      <c r="C522" t="s">
        <v>597</v>
      </c>
      <c r="D522">
        <v>21000563</v>
      </c>
      <c r="E522" t="s">
        <v>3</v>
      </c>
      <c r="F522">
        <v>1987</v>
      </c>
      <c r="H522">
        <v>60</v>
      </c>
      <c r="I522">
        <v>160</v>
      </c>
      <c r="J522" s="2">
        <v>44198</v>
      </c>
      <c r="K522" s="2">
        <v>44203</v>
      </c>
      <c r="L522" s="2">
        <v>44203</v>
      </c>
      <c r="M522" s="2">
        <v>44206</v>
      </c>
      <c r="N522" t="s">
        <v>82</v>
      </c>
      <c r="O522" t="s">
        <v>83</v>
      </c>
      <c r="P522">
        <v>1</v>
      </c>
      <c r="Q522">
        <v>6</v>
      </c>
      <c r="R522">
        <v>0</v>
      </c>
      <c r="S522">
        <v>0</v>
      </c>
      <c r="T522">
        <v>10</v>
      </c>
      <c r="U522">
        <v>3</v>
      </c>
      <c r="V522" t="s">
        <v>2</v>
      </c>
      <c r="W522" t="s">
        <v>5</v>
      </c>
      <c r="X522">
        <v>2</v>
      </c>
      <c r="Y522" t="s">
        <v>91</v>
      </c>
      <c r="Z522">
        <v>0</v>
      </c>
      <c r="AB522">
        <v>0</v>
      </c>
      <c r="AD522">
        <v>41.44</v>
      </c>
      <c r="AE522">
        <v>0.05</v>
      </c>
      <c r="AF522">
        <v>13</v>
      </c>
      <c r="AG522" s="4">
        <v>44211</v>
      </c>
      <c r="AH522">
        <v>8</v>
      </c>
      <c r="AJ522">
        <v>4</v>
      </c>
      <c r="AK522" s="1">
        <v>0</v>
      </c>
      <c r="AL522">
        <v>0</v>
      </c>
      <c r="AN522">
        <v>2</v>
      </c>
      <c r="AO522">
        <v>0</v>
      </c>
      <c r="AP522">
        <v>0</v>
      </c>
      <c r="AQ522">
        <v>0</v>
      </c>
      <c r="AR522">
        <v>2</v>
      </c>
      <c r="AS522">
        <v>0</v>
      </c>
      <c r="AT522">
        <v>0</v>
      </c>
      <c r="AU522">
        <v>0</v>
      </c>
      <c r="AV522">
        <v>0</v>
      </c>
      <c r="AW522">
        <v>0</v>
      </c>
      <c r="AY522">
        <v>0</v>
      </c>
      <c r="BA522">
        <v>0</v>
      </c>
      <c r="BB522">
        <v>0</v>
      </c>
      <c r="BC522">
        <v>0</v>
      </c>
      <c r="BD522">
        <v>0</v>
      </c>
      <c r="BF522">
        <v>0</v>
      </c>
      <c r="BG522" s="2">
        <v>2958465</v>
      </c>
      <c r="BH522">
        <v>0</v>
      </c>
      <c r="BI522">
        <v>0</v>
      </c>
    </row>
    <row r="523" spans="1:61" hidden="1" x14ac:dyDescent="0.25">
      <c r="A523">
        <f t="shared" si="54"/>
        <v>0</v>
      </c>
      <c r="B523">
        <v>155362</v>
      </c>
      <c r="C523" t="s">
        <v>599</v>
      </c>
      <c r="D523">
        <v>21001074</v>
      </c>
      <c r="E523" t="s">
        <v>3</v>
      </c>
      <c r="F523">
        <v>1992</v>
      </c>
      <c r="H523">
        <v>42</v>
      </c>
      <c r="I523">
        <v>150</v>
      </c>
      <c r="J523" s="2">
        <v>44297</v>
      </c>
      <c r="K523" s="2">
        <v>44299</v>
      </c>
      <c r="L523" s="2">
        <v>2958465</v>
      </c>
      <c r="M523" s="2">
        <v>44302</v>
      </c>
      <c r="N523" t="s">
        <v>81</v>
      </c>
      <c r="O523" t="s">
        <v>106</v>
      </c>
      <c r="P523">
        <v>3</v>
      </c>
      <c r="Q523">
        <v>4</v>
      </c>
      <c r="R523">
        <v>0</v>
      </c>
      <c r="S523">
        <v>0</v>
      </c>
      <c r="T523">
        <v>0</v>
      </c>
      <c r="U523">
        <v>4</v>
      </c>
      <c r="V523" t="s">
        <v>19</v>
      </c>
      <c r="W523" t="s">
        <v>6</v>
      </c>
      <c r="X523">
        <v>2</v>
      </c>
      <c r="Y523" t="s">
        <v>91</v>
      </c>
      <c r="Z523">
        <v>0</v>
      </c>
      <c r="AB523">
        <v>0</v>
      </c>
      <c r="AF523">
        <v>11</v>
      </c>
      <c r="AG523" s="4">
        <v>44308</v>
      </c>
      <c r="AH523">
        <v>2</v>
      </c>
      <c r="AJ523">
        <v>2</v>
      </c>
      <c r="AK523" s="1">
        <v>0</v>
      </c>
      <c r="AL523">
        <v>1</v>
      </c>
      <c r="AN523">
        <v>0</v>
      </c>
      <c r="AO523">
        <v>0</v>
      </c>
      <c r="AP523">
        <v>0</v>
      </c>
      <c r="AQ523">
        <v>0</v>
      </c>
      <c r="AR523">
        <v>1</v>
      </c>
      <c r="AS523">
        <v>0</v>
      </c>
      <c r="AT523">
        <v>0</v>
      </c>
      <c r="AU523">
        <v>0</v>
      </c>
      <c r="AV523">
        <v>0</v>
      </c>
      <c r="AW523">
        <v>0</v>
      </c>
      <c r="AY523">
        <v>0</v>
      </c>
      <c r="BA523">
        <v>0</v>
      </c>
      <c r="BB523">
        <v>0</v>
      </c>
      <c r="BC523">
        <v>0</v>
      </c>
      <c r="BD523">
        <v>0</v>
      </c>
      <c r="BF523">
        <v>0</v>
      </c>
      <c r="BG523" s="2">
        <v>2958465</v>
      </c>
      <c r="BH523">
        <v>0</v>
      </c>
      <c r="BI523">
        <v>0</v>
      </c>
    </row>
    <row r="524" spans="1:61" hidden="1" x14ac:dyDescent="0.25">
      <c r="A524">
        <f t="shared" si="54"/>
        <v>0</v>
      </c>
      <c r="B524">
        <v>155549</v>
      </c>
      <c r="C524" t="s">
        <v>600</v>
      </c>
      <c r="D524">
        <v>21001825</v>
      </c>
      <c r="E524" t="s">
        <v>3</v>
      </c>
      <c r="F524">
        <v>1997</v>
      </c>
      <c r="H524">
        <v>63</v>
      </c>
      <c r="I524">
        <v>154</v>
      </c>
      <c r="J524" s="2">
        <v>44258</v>
      </c>
      <c r="K524" s="2">
        <v>44259</v>
      </c>
      <c r="L524" s="2">
        <v>44261</v>
      </c>
      <c r="M524" s="2">
        <v>44263</v>
      </c>
      <c r="N524" t="s">
        <v>82</v>
      </c>
      <c r="O524" t="s">
        <v>85</v>
      </c>
      <c r="P524">
        <v>1</v>
      </c>
      <c r="Q524">
        <v>7</v>
      </c>
      <c r="R524">
        <v>0</v>
      </c>
      <c r="S524">
        <v>0</v>
      </c>
      <c r="T524">
        <v>0</v>
      </c>
      <c r="U524">
        <v>1</v>
      </c>
      <c r="V524" t="s">
        <v>2</v>
      </c>
      <c r="W524" t="s">
        <v>6</v>
      </c>
      <c r="X524">
        <v>2</v>
      </c>
      <c r="Y524" t="s">
        <v>91</v>
      </c>
      <c r="Z524">
        <v>0</v>
      </c>
      <c r="AB524">
        <v>0</v>
      </c>
      <c r="AD524">
        <v>67.599999999999994</v>
      </c>
      <c r="AE524">
        <v>0.05</v>
      </c>
      <c r="AF524">
        <v>22</v>
      </c>
      <c r="AG524" s="4">
        <v>44269</v>
      </c>
      <c r="AH524">
        <v>11</v>
      </c>
      <c r="AJ524">
        <v>10</v>
      </c>
      <c r="AK524" s="1">
        <v>3</v>
      </c>
      <c r="AL524">
        <v>6</v>
      </c>
      <c r="AN524">
        <v>0</v>
      </c>
      <c r="AO524">
        <v>2</v>
      </c>
      <c r="AP524">
        <v>2</v>
      </c>
      <c r="AQ524">
        <v>3</v>
      </c>
      <c r="AR524">
        <v>7</v>
      </c>
      <c r="AS524">
        <v>0</v>
      </c>
      <c r="AT524">
        <v>0</v>
      </c>
      <c r="AU524">
        <v>0</v>
      </c>
      <c r="AV524">
        <v>0</v>
      </c>
      <c r="AW524">
        <v>0</v>
      </c>
      <c r="AY524">
        <v>0</v>
      </c>
      <c r="BA524">
        <v>0</v>
      </c>
      <c r="BB524">
        <v>0</v>
      </c>
      <c r="BC524">
        <v>0</v>
      </c>
      <c r="BD524">
        <v>0</v>
      </c>
      <c r="BF524">
        <v>0</v>
      </c>
      <c r="BG524" s="2">
        <v>2958465</v>
      </c>
      <c r="BH524">
        <v>0</v>
      </c>
      <c r="BI524">
        <v>0</v>
      </c>
    </row>
    <row r="525" spans="1:61" hidden="1" x14ac:dyDescent="0.25">
      <c r="A525">
        <f t="shared" si="54"/>
        <v>0</v>
      </c>
      <c r="B525">
        <v>155560</v>
      </c>
      <c r="C525" t="s">
        <v>601</v>
      </c>
      <c r="D525">
        <v>21001846</v>
      </c>
      <c r="E525" t="s">
        <v>3</v>
      </c>
      <c r="F525">
        <v>1992</v>
      </c>
      <c r="H525">
        <v>52</v>
      </c>
      <c r="I525">
        <v>150</v>
      </c>
      <c r="J525" s="2">
        <v>44180</v>
      </c>
      <c r="K525" s="2">
        <v>44207</v>
      </c>
      <c r="L525" s="2">
        <v>44207</v>
      </c>
      <c r="M525" s="2">
        <v>44210</v>
      </c>
      <c r="N525" t="s">
        <v>81</v>
      </c>
      <c r="O525" t="s">
        <v>85</v>
      </c>
      <c r="P525">
        <v>1</v>
      </c>
      <c r="Q525">
        <v>9</v>
      </c>
      <c r="R525">
        <v>0</v>
      </c>
      <c r="S525">
        <v>0</v>
      </c>
      <c r="T525">
        <v>10</v>
      </c>
      <c r="U525">
        <v>2</v>
      </c>
      <c r="V525" t="s">
        <v>2</v>
      </c>
      <c r="W525" t="s">
        <v>6</v>
      </c>
      <c r="X525">
        <v>2</v>
      </c>
      <c r="Y525" t="s">
        <v>91</v>
      </c>
      <c r="Z525">
        <v>0</v>
      </c>
      <c r="AB525">
        <v>0</v>
      </c>
      <c r="AF525">
        <v>19</v>
      </c>
      <c r="AG525" s="4">
        <v>44215</v>
      </c>
      <c r="AH525">
        <v>14</v>
      </c>
      <c r="AJ525">
        <v>12</v>
      </c>
      <c r="AK525" s="1">
        <v>2</v>
      </c>
      <c r="AL525">
        <v>6</v>
      </c>
      <c r="AN525">
        <v>2</v>
      </c>
      <c r="AO525">
        <v>0</v>
      </c>
      <c r="AP525">
        <v>0</v>
      </c>
      <c r="AQ525">
        <v>0</v>
      </c>
      <c r="AR525">
        <v>10</v>
      </c>
      <c r="AS525">
        <v>0</v>
      </c>
      <c r="AT525">
        <v>0</v>
      </c>
      <c r="AU525">
        <v>0</v>
      </c>
      <c r="AV525">
        <v>0</v>
      </c>
      <c r="AW525">
        <v>0</v>
      </c>
      <c r="AY525">
        <v>0</v>
      </c>
      <c r="BA525">
        <v>0</v>
      </c>
      <c r="BB525">
        <v>0</v>
      </c>
      <c r="BC525">
        <v>0</v>
      </c>
      <c r="BD525">
        <v>0</v>
      </c>
      <c r="BF525">
        <v>0</v>
      </c>
      <c r="BG525" s="2">
        <v>2958465</v>
      </c>
      <c r="BH525">
        <v>0</v>
      </c>
      <c r="BI525">
        <v>0</v>
      </c>
    </row>
    <row r="526" spans="1:61" hidden="1" x14ac:dyDescent="0.25">
      <c r="A526">
        <f t="shared" si="54"/>
        <v>0</v>
      </c>
      <c r="B526">
        <v>155740</v>
      </c>
      <c r="C526" t="s">
        <v>602</v>
      </c>
      <c r="D526">
        <v>21500167</v>
      </c>
      <c r="E526" t="s">
        <v>3</v>
      </c>
      <c r="F526">
        <v>1993</v>
      </c>
      <c r="H526">
        <v>49</v>
      </c>
      <c r="I526">
        <v>160</v>
      </c>
      <c r="J526" s="2">
        <v>44593</v>
      </c>
      <c r="K526" s="2">
        <v>2958465</v>
      </c>
      <c r="L526" s="2">
        <v>2958465</v>
      </c>
      <c r="M526" s="2">
        <v>44604</v>
      </c>
      <c r="N526" t="s">
        <v>82</v>
      </c>
      <c r="O526" t="s">
        <v>83</v>
      </c>
      <c r="P526">
        <v>1</v>
      </c>
      <c r="R526">
        <v>0</v>
      </c>
      <c r="S526">
        <v>0</v>
      </c>
      <c r="T526">
        <v>0</v>
      </c>
      <c r="U526">
        <v>2</v>
      </c>
      <c r="V526" t="s">
        <v>2</v>
      </c>
      <c r="W526" t="s">
        <v>6</v>
      </c>
      <c r="X526">
        <v>2</v>
      </c>
      <c r="Y526" t="s">
        <v>91</v>
      </c>
      <c r="Z526">
        <v>0</v>
      </c>
      <c r="AB526">
        <v>0</v>
      </c>
      <c r="AF526">
        <v>12</v>
      </c>
      <c r="AG526" s="4">
        <v>44611</v>
      </c>
      <c r="AH526">
        <v>9</v>
      </c>
      <c r="AJ526">
        <v>6</v>
      </c>
      <c r="AK526" s="1">
        <v>0</v>
      </c>
      <c r="AL526">
        <v>2</v>
      </c>
      <c r="AN526">
        <v>3</v>
      </c>
      <c r="AO526">
        <v>1</v>
      </c>
      <c r="AP526">
        <v>1</v>
      </c>
      <c r="AQ526">
        <v>0</v>
      </c>
      <c r="AR526">
        <v>2</v>
      </c>
      <c r="AS526">
        <v>0</v>
      </c>
      <c r="AT526">
        <v>0</v>
      </c>
      <c r="AU526">
        <v>0</v>
      </c>
      <c r="AV526">
        <v>0</v>
      </c>
      <c r="AW526">
        <v>0</v>
      </c>
      <c r="AY526">
        <v>0</v>
      </c>
      <c r="BA526">
        <v>0</v>
      </c>
      <c r="BB526">
        <v>0</v>
      </c>
      <c r="BC526">
        <v>0</v>
      </c>
      <c r="BD526">
        <v>0</v>
      </c>
      <c r="BF526">
        <v>0</v>
      </c>
      <c r="BG526" s="2">
        <v>2958465</v>
      </c>
      <c r="BH526">
        <v>0</v>
      </c>
      <c r="BI526">
        <v>0</v>
      </c>
    </row>
    <row r="527" spans="1:61" hidden="1" x14ac:dyDescent="0.25">
      <c r="A527">
        <f t="shared" si="54"/>
        <v>0</v>
      </c>
      <c r="B527">
        <v>155751</v>
      </c>
      <c r="C527" t="s">
        <v>603</v>
      </c>
      <c r="D527">
        <v>21002208</v>
      </c>
      <c r="E527" t="s">
        <v>3</v>
      </c>
      <c r="F527">
        <v>1993</v>
      </c>
      <c r="H527">
        <v>45</v>
      </c>
      <c r="I527">
        <v>149</v>
      </c>
      <c r="J527" s="2">
        <v>44209</v>
      </c>
      <c r="K527" s="2">
        <v>44213</v>
      </c>
      <c r="L527" s="2">
        <v>2958465</v>
      </c>
      <c r="M527" s="2">
        <v>44216</v>
      </c>
      <c r="N527" t="s">
        <v>82</v>
      </c>
      <c r="O527" t="s">
        <v>83</v>
      </c>
      <c r="P527">
        <v>1</v>
      </c>
      <c r="Q527">
        <v>12</v>
      </c>
      <c r="R527">
        <v>0</v>
      </c>
      <c r="S527">
        <v>0</v>
      </c>
      <c r="V527" t="s">
        <v>2</v>
      </c>
      <c r="W527" t="s">
        <v>6</v>
      </c>
      <c r="X527">
        <v>2</v>
      </c>
      <c r="Y527" t="s">
        <v>91</v>
      </c>
      <c r="Z527">
        <v>0</v>
      </c>
      <c r="AB527">
        <v>0</v>
      </c>
      <c r="AD527">
        <v>57.93</v>
      </c>
      <c r="AE527">
        <v>0.05</v>
      </c>
      <c r="AF527">
        <v>12</v>
      </c>
      <c r="AG527" s="4">
        <v>44221</v>
      </c>
      <c r="AH527">
        <v>11</v>
      </c>
      <c r="AJ527">
        <v>8</v>
      </c>
      <c r="AK527" s="1">
        <v>0</v>
      </c>
      <c r="AL527">
        <v>3</v>
      </c>
      <c r="AN527">
        <v>1</v>
      </c>
      <c r="AO527">
        <v>0</v>
      </c>
      <c r="AP527">
        <v>0</v>
      </c>
      <c r="AQ527">
        <v>0</v>
      </c>
      <c r="AR527">
        <v>4</v>
      </c>
      <c r="AS527">
        <v>0</v>
      </c>
      <c r="AT527">
        <v>0</v>
      </c>
      <c r="AU527">
        <v>0</v>
      </c>
      <c r="AV527">
        <v>0</v>
      </c>
      <c r="AW527">
        <v>0</v>
      </c>
      <c r="AY527">
        <v>0</v>
      </c>
      <c r="BA527">
        <v>0</v>
      </c>
      <c r="BB527">
        <v>0</v>
      </c>
      <c r="BC527">
        <v>0</v>
      </c>
      <c r="BD527">
        <v>0</v>
      </c>
      <c r="BF527">
        <v>0</v>
      </c>
      <c r="BG527" s="2">
        <v>2958465</v>
      </c>
      <c r="BH527">
        <v>0</v>
      </c>
      <c r="BI527">
        <v>0</v>
      </c>
    </row>
    <row r="528" spans="1:61" hidden="1" x14ac:dyDescent="0.25">
      <c r="A528">
        <f t="shared" si="54"/>
        <v>0</v>
      </c>
      <c r="B528">
        <v>155753</v>
      </c>
      <c r="C528" t="s">
        <v>604</v>
      </c>
      <c r="D528">
        <v>21002404</v>
      </c>
      <c r="E528" t="s">
        <v>3</v>
      </c>
      <c r="F528">
        <v>1998</v>
      </c>
      <c r="H528">
        <v>53</v>
      </c>
      <c r="I528">
        <v>169</v>
      </c>
      <c r="J528" s="2">
        <v>44208</v>
      </c>
      <c r="K528" s="2">
        <v>44211</v>
      </c>
      <c r="L528" s="2">
        <v>2958465</v>
      </c>
      <c r="M528" s="2">
        <v>44214</v>
      </c>
      <c r="N528" t="s">
        <v>82</v>
      </c>
      <c r="O528" t="s">
        <v>83</v>
      </c>
      <c r="P528">
        <v>1</v>
      </c>
      <c r="Q528">
        <v>7.5</v>
      </c>
      <c r="R528">
        <v>0</v>
      </c>
      <c r="S528">
        <v>0</v>
      </c>
      <c r="T528">
        <v>0</v>
      </c>
      <c r="U528">
        <v>2</v>
      </c>
      <c r="V528" t="s">
        <v>2</v>
      </c>
      <c r="W528" t="s">
        <v>6</v>
      </c>
      <c r="X528">
        <v>2</v>
      </c>
      <c r="Y528" t="s">
        <v>91</v>
      </c>
      <c r="Z528">
        <v>0</v>
      </c>
      <c r="AB528">
        <v>0</v>
      </c>
      <c r="AD528">
        <v>53.13</v>
      </c>
      <c r="AE528">
        <v>0.05</v>
      </c>
      <c r="AF528">
        <v>19</v>
      </c>
      <c r="AG528" s="4">
        <v>44219</v>
      </c>
      <c r="AH528">
        <v>9</v>
      </c>
      <c r="AJ528">
        <v>4</v>
      </c>
      <c r="AK528" s="1">
        <v>1</v>
      </c>
      <c r="AL528">
        <v>1</v>
      </c>
      <c r="AN528">
        <v>0</v>
      </c>
      <c r="AO528">
        <v>0</v>
      </c>
      <c r="AP528">
        <v>0</v>
      </c>
      <c r="AQ528">
        <v>0</v>
      </c>
      <c r="AR528">
        <v>2</v>
      </c>
      <c r="AS528">
        <v>0</v>
      </c>
      <c r="AT528">
        <v>0</v>
      </c>
      <c r="AU528">
        <v>0</v>
      </c>
      <c r="AV528">
        <v>0</v>
      </c>
      <c r="AW528">
        <v>0</v>
      </c>
      <c r="AY528">
        <v>0</v>
      </c>
      <c r="BA528">
        <v>0</v>
      </c>
      <c r="BB528">
        <v>0</v>
      </c>
      <c r="BC528">
        <v>0</v>
      </c>
      <c r="BD528">
        <v>0</v>
      </c>
      <c r="BF528">
        <v>0</v>
      </c>
      <c r="BG528" s="2">
        <v>2958465</v>
      </c>
      <c r="BH528">
        <v>0</v>
      </c>
      <c r="BI528">
        <v>0</v>
      </c>
    </row>
    <row r="529" spans="1:61" hidden="1" x14ac:dyDescent="0.25">
      <c r="A529">
        <f t="shared" si="54"/>
        <v>0</v>
      </c>
      <c r="B529">
        <v>155824</v>
      </c>
      <c r="C529" t="s">
        <v>605</v>
      </c>
      <c r="D529">
        <v>21002618</v>
      </c>
      <c r="E529" t="s">
        <v>3</v>
      </c>
      <c r="F529">
        <v>1994</v>
      </c>
      <c r="H529">
        <v>60</v>
      </c>
      <c r="I529">
        <v>154</v>
      </c>
      <c r="J529" s="2">
        <v>44251</v>
      </c>
      <c r="K529" s="2">
        <v>44254</v>
      </c>
      <c r="L529" s="2">
        <v>44257</v>
      </c>
      <c r="M529" s="2">
        <v>44259</v>
      </c>
      <c r="N529" t="s">
        <v>82</v>
      </c>
      <c r="O529" t="s">
        <v>83</v>
      </c>
      <c r="P529">
        <v>1</v>
      </c>
      <c r="Q529">
        <v>8.5</v>
      </c>
      <c r="R529">
        <v>0</v>
      </c>
      <c r="S529">
        <v>0</v>
      </c>
      <c r="T529">
        <v>1011</v>
      </c>
      <c r="U529">
        <v>1</v>
      </c>
      <c r="V529" t="s">
        <v>2</v>
      </c>
      <c r="W529" t="s">
        <v>6</v>
      </c>
      <c r="X529">
        <v>3</v>
      </c>
      <c r="Y529" t="s">
        <v>91</v>
      </c>
      <c r="Z529">
        <v>0</v>
      </c>
      <c r="AB529">
        <v>0</v>
      </c>
      <c r="AD529">
        <v>47.61</v>
      </c>
      <c r="AF529">
        <v>18</v>
      </c>
      <c r="AG529" s="4">
        <v>44265</v>
      </c>
      <c r="AH529">
        <v>9</v>
      </c>
      <c r="AJ529">
        <v>6</v>
      </c>
      <c r="AK529" s="1">
        <v>0</v>
      </c>
      <c r="AL529">
        <v>5</v>
      </c>
      <c r="AN529">
        <v>1</v>
      </c>
      <c r="AO529">
        <v>0</v>
      </c>
      <c r="AP529">
        <v>0</v>
      </c>
      <c r="AQ529">
        <v>3</v>
      </c>
      <c r="AR529">
        <v>3</v>
      </c>
      <c r="AS529">
        <v>0</v>
      </c>
      <c r="AT529">
        <v>0</v>
      </c>
      <c r="AU529">
        <v>0</v>
      </c>
      <c r="AV529">
        <v>0</v>
      </c>
      <c r="AW529">
        <v>0</v>
      </c>
      <c r="AY529">
        <v>0</v>
      </c>
      <c r="BA529">
        <v>0</v>
      </c>
      <c r="BB529">
        <v>0</v>
      </c>
      <c r="BC529">
        <v>0</v>
      </c>
      <c r="BD529">
        <v>0</v>
      </c>
      <c r="BF529">
        <v>0</v>
      </c>
      <c r="BG529" s="2">
        <v>2958465</v>
      </c>
      <c r="BH529">
        <v>0</v>
      </c>
      <c r="BI529">
        <v>0</v>
      </c>
    </row>
    <row r="530" spans="1:61" hidden="1" x14ac:dyDescent="0.25">
      <c r="A530">
        <f t="shared" si="54"/>
        <v>0</v>
      </c>
      <c r="B530">
        <v>156175</v>
      </c>
      <c r="C530" t="s">
        <v>606</v>
      </c>
      <c r="D530">
        <v>21003698</v>
      </c>
      <c r="E530" t="s">
        <v>3</v>
      </c>
      <c r="F530">
        <v>1994</v>
      </c>
      <c r="H530">
        <v>46</v>
      </c>
      <c r="I530">
        <v>162</v>
      </c>
      <c r="J530" s="2">
        <v>44259</v>
      </c>
      <c r="K530" s="2">
        <v>44261</v>
      </c>
      <c r="L530" s="2">
        <v>44263</v>
      </c>
      <c r="M530" s="2">
        <v>44265</v>
      </c>
      <c r="N530" t="s">
        <v>82</v>
      </c>
      <c r="O530" t="s">
        <v>83</v>
      </c>
      <c r="P530">
        <v>1</v>
      </c>
      <c r="Q530">
        <v>5</v>
      </c>
      <c r="R530">
        <v>0</v>
      </c>
      <c r="S530">
        <v>0</v>
      </c>
      <c r="T530">
        <v>0</v>
      </c>
      <c r="U530" t="s">
        <v>488</v>
      </c>
      <c r="V530" t="s">
        <v>2</v>
      </c>
      <c r="W530" t="s">
        <v>6</v>
      </c>
      <c r="X530">
        <v>2</v>
      </c>
      <c r="Y530">
        <v>300</v>
      </c>
      <c r="Z530">
        <v>0</v>
      </c>
      <c r="AB530">
        <v>0</v>
      </c>
      <c r="AF530">
        <v>19</v>
      </c>
      <c r="AG530" s="4">
        <v>44271</v>
      </c>
      <c r="AH530">
        <v>14</v>
      </c>
      <c r="AJ530">
        <v>13</v>
      </c>
      <c r="AK530" s="1">
        <v>1</v>
      </c>
      <c r="AL530">
        <v>5</v>
      </c>
      <c r="AN530">
        <v>8</v>
      </c>
      <c r="AO530">
        <v>0</v>
      </c>
      <c r="AP530">
        <v>1</v>
      </c>
      <c r="AQ530">
        <v>4</v>
      </c>
      <c r="AR530">
        <v>5</v>
      </c>
      <c r="AS530">
        <v>0</v>
      </c>
      <c r="AT530">
        <v>0</v>
      </c>
      <c r="AU530">
        <v>0</v>
      </c>
      <c r="AV530">
        <v>0</v>
      </c>
      <c r="AW530">
        <v>0</v>
      </c>
      <c r="AY530">
        <v>0</v>
      </c>
      <c r="BA530">
        <v>0</v>
      </c>
      <c r="BB530">
        <v>0</v>
      </c>
      <c r="BC530">
        <v>0</v>
      </c>
      <c r="BD530">
        <v>0</v>
      </c>
      <c r="BF530">
        <v>0</v>
      </c>
      <c r="BG530" s="2">
        <v>2958465</v>
      </c>
      <c r="BH530">
        <v>0</v>
      </c>
      <c r="BI530">
        <v>0</v>
      </c>
    </row>
    <row r="531" spans="1:61" hidden="1" x14ac:dyDescent="0.25">
      <c r="A531">
        <f t="shared" si="54"/>
        <v>0</v>
      </c>
      <c r="B531">
        <v>156202</v>
      </c>
      <c r="C531" t="s">
        <v>607</v>
      </c>
      <c r="D531">
        <v>21003831</v>
      </c>
      <c r="E531" t="s">
        <v>3</v>
      </c>
      <c r="F531">
        <v>1993</v>
      </c>
      <c r="H531">
        <v>58</v>
      </c>
      <c r="I531">
        <v>152</v>
      </c>
      <c r="J531" s="2">
        <v>44297</v>
      </c>
      <c r="K531" s="2">
        <v>44298</v>
      </c>
      <c r="L531" s="2">
        <v>2958465</v>
      </c>
      <c r="M531" s="2">
        <v>44301</v>
      </c>
      <c r="N531" t="s">
        <v>82</v>
      </c>
      <c r="O531" t="s">
        <v>85</v>
      </c>
      <c r="P531">
        <v>1</v>
      </c>
      <c r="Q531">
        <v>6.5</v>
      </c>
      <c r="R531">
        <v>0</v>
      </c>
      <c r="S531">
        <v>0</v>
      </c>
      <c r="T531">
        <v>0</v>
      </c>
      <c r="U531">
        <v>3</v>
      </c>
      <c r="V531" t="s">
        <v>2</v>
      </c>
      <c r="W531" t="s">
        <v>6</v>
      </c>
      <c r="X531">
        <v>2</v>
      </c>
      <c r="Y531" t="s">
        <v>91</v>
      </c>
      <c r="Z531">
        <v>0</v>
      </c>
      <c r="AB531">
        <v>0</v>
      </c>
      <c r="AD531">
        <v>129</v>
      </c>
      <c r="AE531">
        <v>0.26100000000000001</v>
      </c>
      <c r="AF531">
        <v>16</v>
      </c>
      <c r="AG531" s="4">
        <v>44308</v>
      </c>
      <c r="AH531">
        <v>11</v>
      </c>
      <c r="AJ531">
        <v>5</v>
      </c>
      <c r="AK531" s="1">
        <v>2</v>
      </c>
      <c r="AL531">
        <v>1</v>
      </c>
      <c r="AN531">
        <v>0</v>
      </c>
      <c r="AO531">
        <v>1</v>
      </c>
      <c r="AP531">
        <v>1</v>
      </c>
      <c r="AQ531">
        <v>1</v>
      </c>
      <c r="AR531">
        <v>3</v>
      </c>
      <c r="AS531">
        <v>0</v>
      </c>
      <c r="AT531">
        <v>0</v>
      </c>
      <c r="AU531">
        <v>0</v>
      </c>
      <c r="AV531">
        <v>0</v>
      </c>
      <c r="AW531">
        <v>0</v>
      </c>
      <c r="AY531">
        <v>0</v>
      </c>
      <c r="BA531">
        <v>0</v>
      </c>
      <c r="BB531">
        <v>0</v>
      </c>
      <c r="BC531">
        <v>0</v>
      </c>
      <c r="BD531">
        <v>0</v>
      </c>
      <c r="BF531">
        <v>0</v>
      </c>
      <c r="BG531" s="2">
        <v>2958465</v>
      </c>
      <c r="BH531">
        <v>0</v>
      </c>
      <c r="BI531">
        <v>0</v>
      </c>
    </row>
    <row r="532" spans="1:61" hidden="1" x14ac:dyDescent="0.25">
      <c r="A532">
        <f t="shared" si="54"/>
        <v>0</v>
      </c>
      <c r="B532">
        <v>156340</v>
      </c>
      <c r="C532" t="s">
        <v>608</v>
      </c>
      <c r="D532">
        <v>21004289</v>
      </c>
      <c r="E532" t="s">
        <v>3</v>
      </c>
      <c r="F532">
        <v>1993</v>
      </c>
      <c r="H532">
        <v>58</v>
      </c>
      <c r="I532">
        <v>158</v>
      </c>
      <c r="J532" s="2">
        <v>44505</v>
      </c>
      <c r="K532" s="2">
        <v>44507</v>
      </c>
      <c r="L532" s="2">
        <v>2958465</v>
      </c>
      <c r="M532" s="2">
        <v>44510</v>
      </c>
      <c r="N532" t="s">
        <v>82</v>
      </c>
      <c r="O532" t="s">
        <v>83</v>
      </c>
      <c r="P532">
        <v>1</v>
      </c>
      <c r="Q532">
        <v>9</v>
      </c>
      <c r="R532">
        <v>0</v>
      </c>
      <c r="S532">
        <v>0</v>
      </c>
      <c r="T532">
        <v>0</v>
      </c>
      <c r="U532">
        <v>2</v>
      </c>
      <c r="V532" t="s">
        <v>2</v>
      </c>
      <c r="W532" t="s">
        <v>6</v>
      </c>
      <c r="X532">
        <v>2</v>
      </c>
      <c r="Y532" t="s">
        <v>91</v>
      </c>
      <c r="Z532">
        <v>0</v>
      </c>
      <c r="AB532">
        <v>0</v>
      </c>
      <c r="AF532">
        <v>20</v>
      </c>
      <c r="AG532" s="4">
        <v>44515</v>
      </c>
      <c r="AH532">
        <v>14</v>
      </c>
      <c r="AJ532">
        <v>11</v>
      </c>
      <c r="AK532" s="1">
        <v>0</v>
      </c>
      <c r="AL532">
        <v>1</v>
      </c>
      <c r="AN532">
        <v>2</v>
      </c>
      <c r="AO532">
        <v>0</v>
      </c>
      <c r="AP532">
        <v>0</v>
      </c>
      <c r="AQ532">
        <v>0</v>
      </c>
      <c r="AR532">
        <v>3</v>
      </c>
      <c r="AS532">
        <v>0</v>
      </c>
      <c r="AT532">
        <v>0</v>
      </c>
      <c r="AU532">
        <v>0</v>
      </c>
      <c r="AV532">
        <v>0</v>
      </c>
      <c r="AW532">
        <v>0</v>
      </c>
      <c r="AY532">
        <v>0</v>
      </c>
      <c r="BA532">
        <v>0</v>
      </c>
      <c r="BB532">
        <v>0</v>
      </c>
      <c r="BC532">
        <v>0</v>
      </c>
      <c r="BD532">
        <v>0</v>
      </c>
      <c r="BF532">
        <v>0</v>
      </c>
      <c r="BG532" s="2">
        <v>2958465</v>
      </c>
      <c r="BH532">
        <v>0</v>
      </c>
      <c r="BI532">
        <v>0</v>
      </c>
    </row>
    <row r="533" spans="1:61" hidden="1" x14ac:dyDescent="0.25">
      <c r="A533">
        <f t="shared" si="54"/>
        <v>0</v>
      </c>
      <c r="B533">
        <v>156348</v>
      </c>
      <c r="C533" t="s">
        <v>609</v>
      </c>
      <c r="D533">
        <v>21004296</v>
      </c>
      <c r="E533" t="s">
        <v>3</v>
      </c>
      <c r="F533">
        <v>1993</v>
      </c>
      <c r="H533">
        <v>65</v>
      </c>
      <c r="I533">
        <v>163</v>
      </c>
      <c r="J533" s="2">
        <v>44517</v>
      </c>
      <c r="K533" s="2">
        <v>44518</v>
      </c>
      <c r="L533" s="2">
        <v>2958465</v>
      </c>
      <c r="M533" s="2">
        <v>44521</v>
      </c>
      <c r="N533" t="s">
        <v>82</v>
      </c>
      <c r="O533" t="s">
        <v>83</v>
      </c>
      <c r="P533">
        <v>1</v>
      </c>
      <c r="R533">
        <v>0</v>
      </c>
      <c r="S533">
        <v>0</v>
      </c>
      <c r="T533">
        <v>0</v>
      </c>
      <c r="U533">
        <v>2</v>
      </c>
      <c r="V533" t="s">
        <v>2</v>
      </c>
      <c r="W533" t="s">
        <v>6</v>
      </c>
      <c r="X533">
        <v>2</v>
      </c>
      <c r="Y533" t="s">
        <v>91</v>
      </c>
      <c r="Z533">
        <v>0</v>
      </c>
      <c r="AB533">
        <v>0</v>
      </c>
      <c r="AF533">
        <v>35</v>
      </c>
      <c r="AG533" s="4">
        <v>44529</v>
      </c>
      <c r="AH533">
        <v>23</v>
      </c>
      <c r="AJ533">
        <v>19</v>
      </c>
      <c r="AK533" s="1">
        <v>1</v>
      </c>
      <c r="AL533">
        <v>6</v>
      </c>
      <c r="AN533">
        <v>2</v>
      </c>
      <c r="AO533">
        <v>0</v>
      </c>
      <c r="AP533">
        <v>2</v>
      </c>
      <c r="AQ533">
        <v>1</v>
      </c>
      <c r="AR533">
        <v>6</v>
      </c>
      <c r="AS533">
        <v>0</v>
      </c>
      <c r="AT533">
        <v>0</v>
      </c>
      <c r="AU533">
        <v>0</v>
      </c>
      <c r="AV533">
        <v>0</v>
      </c>
      <c r="AW533">
        <v>0</v>
      </c>
      <c r="AY533">
        <v>0</v>
      </c>
      <c r="BA533">
        <v>0</v>
      </c>
      <c r="BB533">
        <v>0</v>
      </c>
      <c r="BC533">
        <v>0</v>
      </c>
      <c r="BD533">
        <v>0</v>
      </c>
      <c r="BF533">
        <v>0</v>
      </c>
      <c r="BG533" s="2">
        <v>2958465</v>
      </c>
      <c r="BH533">
        <v>0</v>
      </c>
      <c r="BI533">
        <v>0</v>
      </c>
    </row>
    <row r="534" spans="1:61" hidden="1" x14ac:dyDescent="0.25">
      <c r="A534">
        <f t="shared" si="54"/>
        <v>0</v>
      </c>
      <c r="B534">
        <v>156410</v>
      </c>
      <c r="C534" t="s">
        <v>610</v>
      </c>
      <c r="D534">
        <v>15707177</v>
      </c>
      <c r="E534" t="s">
        <v>3</v>
      </c>
      <c r="F534">
        <v>1982</v>
      </c>
      <c r="H534">
        <v>58</v>
      </c>
      <c r="I534">
        <v>160</v>
      </c>
      <c r="J534" s="2">
        <v>44258</v>
      </c>
      <c r="K534" s="2">
        <v>44259</v>
      </c>
      <c r="L534" s="2">
        <v>44261</v>
      </c>
      <c r="M534" s="2">
        <v>44263</v>
      </c>
      <c r="N534" t="s">
        <v>82</v>
      </c>
      <c r="O534" t="s">
        <v>83</v>
      </c>
      <c r="P534">
        <v>1</v>
      </c>
      <c r="Q534">
        <v>8</v>
      </c>
      <c r="R534">
        <v>0</v>
      </c>
      <c r="S534">
        <v>0</v>
      </c>
      <c r="T534">
        <v>120</v>
      </c>
      <c r="U534">
        <v>15</v>
      </c>
      <c r="V534" t="s">
        <v>2</v>
      </c>
      <c r="W534" t="s">
        <v>6</v>
      </c>
      <c r="X534">
        <v>2</v>
      </c>
      <c r="Y534" t="s">
        <v>91</v>
      </c>
      <c r="Z534">
        <v>0</v>
      </c>
      <c r="AB534">
        <v>0</v>
      </c>
      <c r="AD534">
        <v>62.62</v>
      </c>
      <c r="AF534">
        <v>44</v>
      </c>
      <c r="AG534" s="4">
        <v>44269</v>
      </c>
      <c r="AH534">
        <v>32</v>
      </c>
      <c r="AJ534">
        <v>24</v>
      </c>
      <c r="AK534" s="1">
        <v>0</v>
      </c>
      <c r="AL534">
        <v>6</v>
      </c>
      <c r="AN534">
        <v>5</v>
      </c>
      <c r="AO534">
        <v>0</v>
      </c>
      <c r="AP534">
        <v>1</v>
      </c>
      <c r="AQ534">
        <v>2</v>
      </c>
      <c r="AR534">
        <v>9</v>
      </c>
      <c r="AS534">
        <v>0</v>
      </c>
      <c r="AT534">
        <v>0</v>
      </c>
      <c r="AU534">
        <v>0</v>
      </c>
      <c r="AV534">
        <v>0</v>
      </c>
      <c r="AW534">
        <v>0</v>
      </c>
      <c r="AY534">
        <v>0</v>
      </c>
      <c r="BA534">
        <v>0</v>
      </c>
      <c r="BB534">
        <v>0</v>
      </c>
      <c r="BC534">
        <v>0</v>
      </c>
      <c r="BD534">
        <v>0</v>
      </c>
      <c r="BF534">
        <v>0</v>
      </c>
      <c r="BG534" s="2">
        <v>2958465</v>
      </c>
      <c r="BH534">
        <v>0</v>
      </c>
      <c r="BI534">
        <v>0</v>
      </c>
    </row>
    <row r="535" spans="1:61" hidden="1" x14ac:dyDescent="0.25">
      <c r="A535">
        <f t="shared" si="54"/>
        <v>0</v>
      </c>
      <c r="B535">
        <v>156458</v>
      </c>
      <c r="C535" t="s">
        <v>611</v>
      </c>
      <c r="D535">
        <v>21004687</v>
      </c>
      <c r="E535" t="s">
        <v>3</v>
      </c>
      <c r="F535">
        <v>1991</v>
      </c>
      <c r="H535">
        <v>55</v>
      </c>
      <c r="I535">
        <v>157</v>
      </c>
      <c r="J535" s="2">
        <v>44641</v>
      </c>
      <c r="K535" s="2">
        <v>44643</v>
      </c>
      <c r="L535" s="2">
        <v>2958465</v>
      </c>
      <c r="M535" s="2">
        <v>44646</v>
      </c>
      <c r="N535" t="s">
        <v>82</v>
      </c>
      <c r="O535" t="s">
        <v>83</v>
      </c>
      <c r="P535">
        <v>1</v>
      </c>
      <c r="Q535">
        <v>10.5</v>
      </c>
      <c r="R535">
        <v>0</v>
      </c>
      <c r="S535">
        <v>0</v>
      </c>
      <c r="T535">
        <v>0</v>
      </c>
      <c r="U535">
        <v>3</v>
      </c>
      <c r="V535" t="s">
        <v>2</v>
      </c>
      <c r="W535" t="s">
        <v>6</v>
      </c>
      <c r="X535">
        <v>1</v>
      </c>
      <c r="Y535" t="s">
        <v>98</v>
      </c>
      <c r="Z535">
        <v>1</v>
      </c>
      <c r="AA535" t="s">
        <v>98</v>
      </c>
      <c r="AB535">
        <v>0</v>
      </c>
      <c r="AF535">
        <v>31</v>
      </c>
      <c r="AG535" s="4">
        <v>44651</v>
      </c>
      <c r="AH535">
        <v>16</v>
      </c>
      <c r="AJ535">
        <v>12</v>
      </c>
      <c r="AK535" s="1">
        <v>0</v>
      </c>
      <c r="AL535">
        <v>4</v>
      </c>
      <c r="AN535">
        <v>2</v>
      </c>
      <c r="AO535">
        <v>0</v>
      </c>
      <c r="AP535">
        <v>0</v>
      </c>
      <c r="AQ535">
        <v>0</v>
      </c>
      <c r="AR535">
        <v>6</v>
      </c>
      <c r="AS535">
        <v>0</v>
      </c>
      <c r="AT535">
        <v>0</v>
      </c>
      <c r="AU535">
        <v>0</v>
      </c>
      <c r="AV535">
        <v>0</v>
      </c>
      <c r="AW535">
        <v>0</v>
      </c>
      <c r="AY535">
        <v>0</v>
      </c>
      <c r="BA535">
        <v>0</v>
      </c>
      <c r="BB535">
        <v>0</v>
      </c>
      <c r="BC535">
        <v>0</v>
      </c>
      <c r="BD535">
        <v>0</v>
      </c>
      <c r="BF535">
        <v>0</v>
      </c>
      <c r="BG535" s="2">
        <v>2958465</v>
      </c>
      <c r="BH535">
        <v>0</v>
      </c>
      <c r="BI535">
        <v>0</v>
      </c>
    </row>
    <row r="536" spans="1:61" hidden="1" x14ac:dyDescent="0.25">
      <c r="A536">
        <f t="shared" si="54"/>
        <v>0</v>
      </c>
      <c r="B536">
        <v>156516</v>
      </c>
      <c r="C536" t="s">
        <v>612</v>
      </c>
      <c r="D536">
        <v>21004912</v>
      </c>
      <c r="E536" t="s">
        <v>3</v>
      </c>
      <c r="F536">
        <v>1996</v>
      </c>
      <c r="H536">
        <v>59</v>
      </c>
      <c r="I536">
        <v>173</v>
      </c>
      <c r="J536" s="2">
        <v>44242</v>
      </c>
      <c r="K536" s="2">
        <v>44244</v>
      </c>
      <c r="L536" s="2">
        <v>44244</v>
      </c>
      <c r="M536" s="2">
        <v>44247</v>
      </c>
      <c r="N536" t="s">
        <v>82</v>
      </c>
      <c r="O536" t="s">
        <v>83</v>
      </c>
      <c r="P536">
        <v>1</v>
      </c>
      <c r="Q536">
        <v>4</v>
      </c>
      <c r="R536">
        <v>0</v>
      </c>
      <c r="S536">
        <v>0</v>
      </c>
      <c r="T536">
        <v>0</v>
      </c>
      <c r="U536">
        <v>1</v>
      </c>
      <c r="V536" t="s">
        <v>2</v>
      </c>
      <c r="W536" t="s">
        <v>6</v>
      </c>
      <c r="X536">
        <v>2</v>
      </c>
      <c r="Y536" t="s">
        <v>91</v>
      </c>
      <c r="Z536">
        <v>0</v>
      </c>
      <c r="AB536">
        <v>0</v>
      </c>
      <c r="AD536">
        <v>100.9</v>
      </c>
      <c r="AE536">
        <v>3.74</v>
      </c>
      <c r="AF536">
        <v>16</v>
      </c>
      <c r="AG536" s="4">
        <v>44257</v>
      </c>
      <c r="AH536">
        <v>7</v>
      </c>
      <c r="AJ536">
        <v>5</v>
      </c>
      <c r="AK536" s="1">
        <v>0</v>
      </c>
      <c r="AL536">
        <v>1</v>
      </c>
      <c r="AN536">
        <v>2</v>
      </c>
      <c r="AO536">
        <v>0</v>
      </c>
      <c r="AP536">
        <v>0</v>
      </c>
      <c r="AQ536">
        <v>0</v>
      </c>
      <c r="AR536">
        <v>6</v>
      </c>
      <c r="AS536">
        <v>0</v>
      </c>
      <c r="AT536">
        <v>0</v>
      </c>
      <c r="AU536">
        <v>0</v>
      </c>
      <c r="AV536">
        <v>0</v>
      </c>
      <c r="AW536">
        <v>0</v>
      </c>
      <c r="AY536">
        <v>0</v>
      </c>
      <c r="BA536">
        <v>0</v>
      </c>
      <c r="BB536">
        <v>0</v>
      </c>
      <c r="BC536">
        <v>0</v>
      </c>
      <c r="BD536">
        <v>0</v>
      </c>
      <c r="BF536">
        <v>0</v>
      </c>
      <c r="BG536" s="2">
        <v>2958465</v>
      </c>
      <c r="BH536">
        <v>0</v>
      </c>
      <c r="BI536">
        <v>0</v>
      </c>
    </row>
    <row r="537" spans="1:61" hidden="1" x14ac:dyDescent="0.25">
      <c r="A537">
        <f t="shared" si="54"/>
        <v>0</v>
      </c>
      <c r="B537">
        <v>156518</v>
      </c>
      <c r="C537" t="s">
        <v>613</v>
      </c>
      <c r="D537">
        <v>21002470</v>
      </c>
      <c r="E537" t="s">
        <v>3</v>
      </c>
      <c r="F537">
        <v>1987</v>
      </c>
      <c r="H537">
        <v>47</v>
      </c>
      <c r="I537">
        <v>153</v>
      </c>
      <c r="J537" s="2">
        <v>44408</v>
      </c>
      <c r="K537" s="2">
        <v>44411</v>
      </c>
      <c r="L537" s="2">
        <v>2958465</v>
      </c>
      <c r="M537" s="2">
        <v>44414</v>
      </c>
      <c r="N537" t="s">
        <v>82</v>
      </c>
      <c r="O537" t="s">
        <v>83</v>
      </c>
      <c r="P537">
        <v>1</v>
      </c>
      <c r="Q537">
        <v>8</v>
      </c>
      <c r="R537">
        <v>0</v>
      </c>
      <c r="S537">
        <v>0</v>
      </c>
      <c r="T537">
        <v>0</v>
      </c>
      <c r="U537">
        <v>1</v>
      </c>
      <c r="V537" t="s">
        <v>8</v>
      </c>
      <c r="W537" t="s">
        <v>6</v>
      </c>
      <c r="X537">
        <v>2</v>
      </c>
      <c r="Y537" t="s">
        <v>91</v>
      </c>
      <c r="Z537">
        <v>0</v>
      </c>
      <c r="AB537">
        <v>0</v>
      </c>
      <c r="AF537">
        <v>5</v>
      </c>
      <c r="AG537" s="4">
        <v>44419</v>
      </c>
      <c r="AH537">
        <v>5</v>
      </c>
      <c r="AJ537">
        <v>5</v>
      </c>
      <c r="AK537" s="1">
        <v>0</v>
      </c>
      <c r="AL537">
        <v>0</v>
      </c>
      <c r="AN537">
        <v>2</v>
      </c>
      <c r="AO537">
        <v>0</v>
      </c>
      <c r="AP537">
        <v>0</v>
      </c>
      <c r="AQ537">
        <v>0</v>
      </c>
      <c r="AR537">
        <v>2</v>
      </c>
      <c r="AS537">
        <v>0</v>
      </c>
      <c r="AT537">
        <v>0</v>
      </c>
      <c r="AU537">
        <v>0</v>
      </c>
      <c r="AV537">
        <v>0</v>
      </c>
      <c r="AW537">
        <v>0</v>
      </c>
      <c r="AY537">
        <v>0</v>
      </c>
      <c r="BA537">
        <v>0</v>
      </c>
      <c r="BB537">
        <v>0</v>
      </c>
      <c r="BC537">
        <v>0</v>
      </c>
      <c r="BD537">
        <v>0</v>
      </c>
      <c r="BF537">
        <v>0</v>
      </c>
      <c r="BG537" s="2">
        <v>2958465</v>
      </c>
      <c r="BH537">
        <v>0</v>
      </c>
      <c r="BI537">
        <v>0</v>
      </c>
    </row>
    <row r="538" spans="1:61" hidden="1" x14ac:dyDescent="0.25">
      <c r="A538">
        <f t="shared" si="54"/>
        <v>0</v>
      </c>
      <c r="B538">
        <v>156536</v>
      </c>
      <c r="C538" t="s">
        <v>614</v>
      </c>
      <c r="D538">
        <v>21005007</v>
      </c>
      <c r="E538" t="s">
        <v>3</v>
      </c>
      <c r="F538">
        <v>1995</v>
      </c>
      <c r="H538">
        <v>46</v>
      </c>
      <c r="I538">
        <v>154</v>
      </c>
      <c r="J538" s="2">
        <v>44242</v>
      </c>
      <c r="K538" s="2">
        <v>44246</v>
      </c>
      <c r="L538" s="2">
        <v>2958465</v>
      </c>
      <c r="M538" s="2">
        <v>44249</v>
      </c>
      <c r="N538" t="s">
        <v>82</v>
      </c>
      <c r="O538" t="s">
        <v>83</v>
      </c>
      <c r="P538">
        <v>1</v>
      </c>
      <c r="Q538">
        <v>7.5</v>
      </c>
      <c r="R538">
        <v>0</v>
      </c>
      <c r="S538">
        <v>0</v>
      </c>
      <c r="T538">
        <v>0</v>
      </c>
      <c r="U538">
        <v>3</v>
      </c>
      <c r="V538" t="s">
        <v>2</v>
      </c>
      <c r="W538" t="s">
        <v>6</v>
      </c>
      <c r="X538">
        <v>2</v>
      </c>
      <c r="Y538" t="s">
        <v>91</v>
      </c>
      <c r="Z538">
        <v>0</v>
      </c>
      <c r="AB538">
        <v>0</v>
      </c>
      <c r="AD538">
        <v>41.89</v>
      </c>
      <c r="AE538">
        <v>5.7000000000000002E-2</v>
      </c>
      <c r="AF538">
        <v>15</v>
      </c>
      <c r="AG538" s="4">
        <v>44254</v>
      </c>
      <c r="AH538">
        <v>10</v>
      </c>
      <c r="AJ538">
        <v>4</v>
      </c>
      <c r="AK538" s="1">
        <v>0</v>
      </c>
      <c r="AL538">
        <v>1</v>
      </c>
      <c r="AN538">
        <v>3</v>
      </c>
      <c r="AO538">
        <v>0</v>
      </c>
      <c r="AP538">
        <v>0</v>
      </c>
      <c r="AQ538">
        <v>0</v>
      </c>
      <c r="AR538">
        <v>4</v>
      </c>
      <c r="AS538">
        <v>0</v>
      </c>
      <c r="AT538">
        <v>0</v>
      </c>
      <c r="AU538">
        <v>0</v>
      </c>
      <c r="AV538">
        <v>0</v>
      </c>
      <c r="AW538">
        <v>0</v>
      </c>
      <c r="AY538">
        <v>0</v>
      </c>
      <c r="BA538">
        <v>0</v>
      </c>
      <c r="BB538">
        <v>0</v>
      </c>
      <c r="BC538">
        <v>0</v>
      </c>
      <c r="BD538">
        <v>0</v>
      </c>
      <c r="BF538">
        <v>0</v>
      </c>
      <c r="BG538" s="2">
        <v>2958465</v>
      </c>
      <c r="BH538">
        <v>0</v>
      </c>
      <c r="BI538">
        <v>0</v>
      </c>
    </row>
    <row r="539" spans="1:61" hidden="1" x14ac:dyDescent="0.25">
      <c r="A539">
        <f t="shared" si="54"/>
        <v>0</v>
      </c>
      <c r="B539">
        <v>156741</v>
      </c>
      <c r="C539" t="s">
        <v>618</v>
      </c>
      <c r="D539">
        <v>21005884</v>
      </c>
      <c r="E539" t="s">
        <v>3</v>
      </c>
      <c r="F539">
        <v>1993</v>
      </c>
      <c r="H539">
        <v>52</v>
      </c>
      <c r="I539">
        <v>162</v>
      </c>
      <c r="J539" s="2">
        <v>44328</v>
      </c>
      <c r="K539" s="2">
        <v>44329</v>
      </c>
      <c r="L539" s="2">
        <v>2958465</v>
      </c>
      <c r="M539" s="2">
        <v>44332</v>
      </c>
      <c r="N539" t="s">
        <v>82</v>
      </c>
      <c r="O539" t="s">
        <v>83</v>
      </c>
      <c r="P539">
        <v>2</v>
      </c>
      <c r="Q539">
        <v>4.5</v>
      </c>
      <c r="R539">
        <v>0</v>
      </c>
      <c r="S539">
        <v>0</v>
      </c>
      <c r="T539">
        <v>1021</v>
      </c>
      <c r="U539">
        <v>1</v>
      </c>
      <c r="V539" t="s">
        <v>2</v>
      </c>
      <c r="W539" t="s">
        <v>6</v>
      </c>
      <c r="X539">
        <v>2</v>
      </c>
      <c r="Y539" t="s">
        <v>91</v>
      </c>
      <c r="Z539">
        <v>0</v>
      </c>
      <c r="AB539">
        <v>0</v>
      </c>
      <c r="AF539">
        <v>26</v>
      </c>
      <c r="AG539" s="4">
        <v>44339</v>
      </c>
      <c r="AH539">
        <v>13</v>
      </c>
      <c r="AJ539">
        <v>11</v>
      </c>
      <c r="AK539" s="1">
        <v>3</v>
      </c>
      <c r="AL539">
        <v>3</v>
      </c>
      <c r="AN539">
        <v>2</v>
      </c>
      <c r="AO539">
        <v>0</v>
      </c>
      <c r="AP539">
        <v>4</v>
      </c>
      <c r="AQ539">
        <v>2</v>
      </c>
      <c r="AR539">
        <v>6</v>
      </c>
      <c r="AS539">
        <v>0</v>
      </c>
      <c r="AT539">
        <v>0</v>
      </c>
      <c r="AU539">
        <v>0</v>
      </c>
      <c r="AV539">
        <v>0</v>
      </c>
      <c r="AW539">
        <v>0</v>
      </c>
      <c r="AY539">
        <v>0</v>
      </c>
      <c r="BA539">
        <v>0</v>
      </c>
      <c r="BB539">
        <v>0</v>
      </c>
      <c r="BC539">
        <v>0</v>
      </c>
      <c r="BD539">
        <v>0</v>
      </c>
      <c r="BF539">
        <v>0</v>
      </c>
      <c r="BG539" s="2">
        <v>2958465</v>
      </c>
      <c r="BH539">
        <v>0</v>
      </c>
      <c r="BI539">
        <v>0</v>
      </c>
    </row>
    <row r="540" spans="1:61" hidden="1" x14ac:dyDescent="0.25">
      <c r="A540">
        <f t="shared" si="54"/>
        <v>0</v>
      </c>
      <c r="B540">
        <v>156816</v>
      </c>
      <c r="C540" t="s">
        <v>619</v>
      </c>
      <c r="D540">
        <v>21006584</v>
      </c>
      <c r="E540" t="s">
        <v>3</v>
      </c>
      <c r="F540">
        <v>1992</v>
      </c>
      <c r="H540">
        <v>68</v>
      </c>
      <c r="I540">
        <v>160</v>
      </c>
      <c r="J540" s="2">
        <v>44243</v>
      </c>
      <c r="K540" s="2">
        <v>44244</v>
      </c>
      <c r="L540" s="2">
        <v>44244</v>
      </c>
      <c r="M540" s="2">
        <v>44247</v>
      </c>
      <c r="N540" t="s">
        <v>82</v>
      </c>
      <c r="O540" t="s">
        <v>83</v>
      </c>
      <c r="P540">
        <v>1</v>
      </c>
      <c r="Q540">
        <v>5.5</v>
      </c>
      <c r="R540">
        <v>0</v>
      </c>
      <c r="S540">
        <v>0</v>
      </c>
      <c r="T540">
        <v>10</v>
      </c>
      <c r="U540">
        <v>1</v>
      </c>
      <c r="V540" t="s">
        <v>2</v>
      </c>
      <c r="W540" t="s">
        <v>6</v>
      </c>
      <c r="X540">
        <v>2</v>
      </c>
      <c r="Y540" t="s">
        <v>91</v>
      </c>
      <c r="Z540">
        <v>0</v>
      </c>
      <c r="AB540">
        <v>0</v>
      </c>
      <c r="AD540">
        <v>53.91</v>
      </c>
      <c r="AE540">
        <v>9.6000000000000002E-2</v>
      </c>
      <c r="AF540">
        <v>35</v>
      </c>
      <c r="AG540" s="4">
        <v>44254</v>
      </c>
      <c r="AH540">
        <v>17</v>
      </c>
      <c r="AJ540">
        <v>12</v>
      </c>
      <c r="AK540" s="1">
        <v>0</v>
      </c>
      <c r="AL540">
        <v>6</v>
      </c>
      <c r="AN540">
        <v>4</v>
      </c>
      <c r="AO540">
        <v>0</v>
      </c>
      <c r="AP540">
        <v>0</v>
      </c>
      <c r="AQ540">
        <v>2</v>
      </c>
      <c r="AR540">
        <v>6</v>
      </c>
      <c r="AS540">
        <v>0</v>
      </c>
      <c r="AT540">
        <v>0</v>
      </c>
      <c r="AU540">
        <v>0</v>
      </c>
      <c r="AV540">
        <v>0</v>
      </c>
      <c r="AW540">
        <v>0</v>
      </c>
      <c r="AY540">
        <v>0</v>
      </c>
      <c r="BA540">
        <v>0</v>
      </c>
      <c r="BB540">
        <v>0</v>
      </c>
      <c r="BC540">
        <v>0</v>
      </c>
      <c r="BD540">
        <v>0</v>
      </c>
      <c r="BF540">
        <v>0</v>
      </c>
      <c r="BG540" s="2">
        <v>2958465</v>
      </c>
      <c r="BH540">
        <v>0</v>
      </c>
      <c r="BI540">
        <v>0</v>
      </c>
    </row>
    <row r="541" spans="1:61" hidden="1" x14ac:dyDescent="0.25">
      <c r="A541">
        <f t="shared" si="54"/>
        <v>0</v>
      </c>
      <c r="B541">
        <v>157115</v>
      </c>
      <c r="C541" t="s">
        <v>620</v>
      </c>
      <c r="D541">
        <v>21007446</v>
      </c>
      <c r="E541" t="s">
        <v>3</v>
      </c>
      <c r="F541">
        <v>1984</v>
      </c>
      <c r="H541">
        <v>59</v>
      </c>
      <c r="I541">
        <v>160</v>
      </c>
      <c r="J541" s="2">
        <v>44328</v>
      </c>
      <c r="K541" s="2">
        <v>44329</v>
      </c>
      <c r="L541" s="2">
        <v>44331</v>
      </c>
      <c r="M541" s="2">
        <v>44333</v>
      </c>
      <c r="N541" t="s">
        <v>90</v>
      </c>
      <c r="O541" t="s">
        <v>83</v>
      </c>
      <c r="P541">
        <v>3</v>
      </c>
      <c r="Q541">
        <v>5</v>
      </c>
      <c r="R541">
        <v>0</v>
      </c>
      <c r="S541">
        <v>0</v>
      </c>
      <c r="T541">
        <v>0</v>
      </c>
      <c r="U541">
        <v>15</v>
      </c>
      <c r="V541" t="s">
        <v>113</v>
      </c>
      <c r="W541" t="s">
        <v>6</v>
      </c>
      <c r="X541">
        <v>2</v>
      </c>
      <c r="Y541" t="s">
        <v>91</v>
      </c>
      <c r="Z541">
        <v>0</v>
      </c>
      <c r="AB541">
        <v>0</v>
      </c>
      <c r="AD541">
        <v>23.9</v>
      </c>
      <c r="AE541">
        <v>0.154</v>
      </c>
      <c r="AF541">
        <v>1</v>
      </c>
      <c r="AG541" s="4">
        <v>44336</v>
      </c>
      <c r="AH541">
        <v>0</v>
      </c>
      <c r="AJ541">
        <v>0</v>
      </c>
      <c r="AK541" s="1">
        <v>0</v>
      </c>
      <c r="AL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Y541">
        <v>0</v>
      </c>
      <c r="BA541">
        <v>0</v>
      </c>
      <c r="BB541">
        <v>0</v>
      </c>
      <c r="BC541">
        <v>0</v>
      </c>
      <c r="BD541">
        <v>0</v>
      </c>
      <c r="BF541">
        <v>0</v>
      </c>
      <c r="BG541" s="2">
        <v>2958465</v>
      </c>
      <c r="BH541">
        <v>0</v>
      </c>
      <c r="BI541">
        <v>0</v>
      </c>
    </row>
    <row r="542" spans="1:61" hidden="1" x14ac:dyDescent="0.25">
      <c r="A542">
        <f t="shared" si="54"/>
        <v>0</v>
      </c>
      <c r="B542">
        <v>157164</v>
      </c>
      <c r="C542" t="s">
        <v>621</v>
      </c>
      <c r="D542">
        <v>21007597</v>
      </c>
      <c r="E542" t="s">
        <v>3</v>
      </c>
      <c r="F542">
        <v>1997</v>
      </c>
      <c r="H542">
        <v>50</v>
      </c>
      <c r="I542">
        <v>160</v>
      </c>
      <c r="J542" s="2">
        <v>44263</v>
      </c>
      <c r="K542" s="2">
        <v>44267</v>
      </c>
      <c r="L542" s="2">
        <v>44270</v>
      </c>
      <c r="M542" s="2">
        <v>44272</v>
      </c>
      <c r="N542" t="s">
        <v>82</v>
      </c>
      <c r="O542" t="s">
        <v>83</v>
      </c>
      <c r="P542">
        <v>1</v>
      </c>
      <c r="Q542">
        <v>7</v>
      </c>
      <c r="R542">
        <v>0</v>
      </c>
      <c r="S542">
        <v>0</v>
      </c>
      <c r="T542">
        <v>1001</v>
      </c>
      <c r="U542">
        <v>4</v>
      </c>
      <c r="V542" t="s">
        <v>2</v>
      </c>
      <c r="W542" t="s">
        <v>6</v>
      </c>
      <c r="X542">
        <v>3</v>
      </c>
      <c r="Y542">
        <v>300</v>
      </c>
      <c r="Z542">
        <v>0</v>
      </c>
      <c r="AB542">
        <v>0</v>
      </c>
      <c r="AD542">
        <v>19.420000000000002</v>
      </c>
      <c r="AE542">
        <v>0.05</v>
      </c>
      <c r="AF542">
        <v>18</v>
      </c>
      <c r="AG542" s="4">
        <v>44278</v>
      </c>
      <c r="AH542">
        <v>10</v>
      </c>
      <c r="AJ542">
        <v>5</v>
      </c>
      <c r="AK542" s="1">
        <v>2</v>
      </c>
      <c r="AL542">
        <v>4</v>
      </c>
      <c r="AN542">
        <v>0</v>
      </c>
      <c r="AO542">
        <v>0</v>
      </c>
      <c r="AP542">
        <v>0</v>
      </c>
      <c r="AQ542">
        <v>0</v>
      </c>
      <c r="AR542">
        <v>6</v>
      </c>
      <c r="AS542">
        <v>0</v>
      </c>
      <c r="AT542">
        <v>0</v>
      </c>
      <c r="AU542">
        <v>0</v>
      </c>
      <c r="AV542">
        <v>0</v>
      </c>
      <c r="AW542">
        <v>0</v>
      </c>
      <c r="AY542">
        <v>0</v>
      </c>
      <c r="BA542">
        <v>0</v>
      </c>
      <c r="BB542">
        <v>0</v>
      </c>
      <c r="BC542">
        <v>0</v>
      </c>
      <c r="BD542">
        <v>0</v>
      </c>
      <c r="BF542">
        <v>0</v>
      </c>
      <c r="BG542" s="2">
        <v>2958465</v>
      </c>
      <c r="BH542">
        <v>0</v>
      </c>
      <c r="BI542">
        <v>0</v>
      </c>
    </row>
    <row r="543" spans="1:61" hidden="1" x14ac:dyDescent="0.25">
      <c r="A543">
        <f t="shared" si="54"/>
        <v>0</v>
      </c>
      <c r="B543">
        <v>157305</v>
      </c>
      <c r="C543" t="s">
        <v>622</v>
      </c>
      <c r="D543">
        <v>21500547</v>
      </c>
      <c r="E543" t="s">
        <v>3</v>
      </c>
      <c r="F543">
        <v>1990</v>
      </c>
      <c r="H543">
        <v>55</v>
      </c>
      <c r="I543">
        <v>163</v>
      </c>
      <c r="J543" s="2">
        <v>44719</v>
      </c>
      <c r="K543" s="2">
        <v>44720</v>
      </c>
      <c r="L543" s="2">
        <v>44722</v>
      </c>
      <c r="M543" s="2">
        <v>44724</v>
      </c>
      <c r="N543" t="s">
        <v>82</v>
      </c>
      <c r="O543" t="s">
        <v>83</v>
      </c>
      <c r="P543">
        <v>8</v>
      </c>
      <c r="R543">
        <v>0</v>
      </c>
      <c r="S543">
        <v>0</v>
      </c>
      <c r="T543">
        <v>0</v>
      </c>
      <c r="U543">
        <v>4</v>
      </c>
      <c r="V543" t="s">
        <v>113</v>
      </c>
      <c r="W543" t="s">
        <v>6</v>
      </c>
      <c r="X543">
        <v>2</v>
      </c>
      <c r="Y543" t="s">
        <v>91</v>
      </c>
      <c r="Z543">
        <v>0</v>
      </c>
      <c r="AB543">
        <v>0</v>
      </c>
      <c r="AF543">
        <v>2</v>
      </c>
      <c r="AG543" s="4">
        <v>44725</v>
      </c>
      <c r="AH543">
        <v>0</v>
      </c>
      <c r="AJ543">
        <v>0</v>
      </c>
      <c r="AK543" s="1">
        <v>0</v>
      </c>
      <c r="AL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Y543">
        <v>0</v>
      </c>
      <c r="BA543">
        <v>0</v>
      </c>
      <c r="BB543">
        <v>0</v>
      </c>
      <c r="BC543">
        <v>0</v>
      </c>
      <c r="BD543">
        <v>0</v>
      </c>
      <c r="BF543">
        <v>0</v>
      </c>
      <c r="BG543" s="2">
        <v>2958465</v>
      </c>
      <c r="BH543">
        <v>0</v>
      </c>
      <c r="BI543">
        <v>0</v>
      </c>
    </row>
    <row r="544" spans="1:61" hidden="1" x14ac:dyDescent="0.25">
      <c r="A544">
        <f t="shared" si="54"/>
        <v>0</v>
      </c>
      <c r="B544">
        <v>157694</v>
      </c>
      <c r="C544" t="s">
        <v>623</v>
      </c>
      <c r="D544">
        <v>21008888</v>
      </c>
      <c r="E544" t="s">
        <v>3</v>
      </c>
      <c r="F544">
        <v>1990</v>
      </c>
      <c r="H544">
        <v>56</v>
      </c>
      <c r="I544">
        <v>162</v>
      </c>
      <c r="J544" s="2">
        <v>44233</v>
      </c>
      <c r="K544" s="2">
        <v>44254</v>
      </c>
      <c r="L544" s="2">
        <v>44256</v>
      </c>
      <c r="M544" s="2">
        <v>44258</v>
      </c>
      <c r="N544" t="s">
        <v>81</v>
      </c>
      <c r="O544" t="s">
        <v>106</v>
      </c>
      <c r="P544">
        <v>1</v>
      </c>
      <c r="Q544">
        <v>12</v>
      </c>
      <c r="R544">
        <v>0</v>
      </c>
      <c r="S544">
        <v>0</v>
      </c>
      <c r="T544">
        <v>30</v>
      </c>
      <c r="U544">
        <v>3</v>
      </c>
      <c r="V544" t="s">
        <v>2</v>
      </c>
      <c r="W544" t="s">
        <v>6</v>
      </c>
      <c r="X544">
        <v>2</v>
      </c>
      <c r="Y544" t="s">
        <v>91</v>
      </c>
      <c r="Z544">
        <v>0</v>
      </c>
      <c r="AB544">
        <v>0</v>
      </c>
      <c r="AD544">
        <v>49</v>
      </c>
      <c r="AE544" t="s">
        <v>92</v>
      </c>
      <c r="AF544">
        <v>12</v>
      </c>
      <c r="AG544" s="4">
        <v>44265</v>
      </c>
      <c r="AH544">
        <v>11</v>
      </c>
      <c r="AJ544">
        <v>4</v>
      </c>
      <c r="AK544" s="1">
        <v>0</v>
      </c>
      <c r="AL544">
        <v>3</v>
      </c>
      <c r="AN544">
        <v>0</v>
      </c>
      <c r="AO544">
        <v>0</v>
      </c>
      <c r="AP544">
        <v>0</v>
      </c>
      <c r="AQ544">
        <v>0</v>
      </c>
      <c r="AR544">
        <v>6</v>
      </c>
      <c r="AS544">
        <v>0</v>
      </c>
      <c r="AT544">
        <v>0</v>
      </c>
      <c r="AU544">
        <v>0</v>
      </c>
      <c r="AV544">
        <v>0</v>
      </c>
      <c r="AW544">
        <v>0</v>
      </c>
      <c r="AY544">
        <v>0</v>
      </c>
      <c r="BA544">
        <v>0</v>
      </c>
      <c r="BB544">
        <v>0</v>
      </c>
      <c r="BC544">
        <v>0</v>
      </c>
      <c r="BD544">
        <v>0</v>
      </c>
      <c r="BF544">
        <v>0</v>
      </c>
      <c r="BG544" s="2">
        <v>2958465</v>
      </c>
      <c r="BH544">
        <v>0</v>
      </c>
      <c r="BI544">
        <v>0</v>
      </c>
    </row>
    <row r="545" spans="1:61" hidden="1" x14ac:dyDescent="0.25">
      <c r="A545">
        <f t="shared" si="54"/>
        <v>0</v>
      </c>
      <c r="B545">
        <v>157941</v>
      </c>
      <c r="C545" t="s">
        <v>624</v>
      </c>
      <c r="D545">
        <v>21009729</v>
      </c>
      <c r="E545" t="s">
        <v>3</v>
      </c>
      <c r="F545">
        <v>1995</v>
      </c>
      <c r="H545">
        <v>52</v>
      </c>
      <c r="I545">
        <v>165</v>
      </c>
      <c r="J545" s="2">
        <v>44254</v>
      </c>
      <c r="K545" s="2">
        <v>44260</v>
      </c>
      <c r="L545" s="2">
        <v>44262</v>
      </c>
      <c r="M545" s="2">
        <v>44264</v>
      </c>
      <c r="N545" t="s">
        <v>82</v>
      </c>
      <c r="O545" t="s">
        <v>83</v>
      </c>
      <c r="P545">
        <v>1</v>
      </c>
      <c r="Q545">
        <v>7</v>
      </c>
      <c r="R545">
        <v>0</v>
      </c>
      <c r="S545">
        <v>0</v>
      </c>
      <c r="T545">
        <v>0</v>
      </c>
      <c r="U545">
        <v>2</v>
      </c>
      <c r="V545" t="s">
        <v>2</v>
      </c>
      <c r="W545" t="s">
        <v>6</v>
      </c>
      <c r="X545">
        <v>2</v>
      </c>
      <c r="Y545" t="s">
        <v>91</v>
      </c>
      <c r="Z545">
        <v>0</v>
      </c>
      <c r="AB545">
        <v>0</v>
      </c>
      <c r="AD545">
        <v>20.28</v>
      </c>
      <c r="AE545">
        <v>0.26700000000000002</v>
      </c>
      <c r="AF545">
        <v>40</v>
      </c>
      <c r="AG545" s="4">
        <v>44271</v>
      </c>
      <c r="AH545">
        <v>24</v>
      </c>
      <c r="AJ545">
        <v>19</v>
      </c>
      <c r="AK545" s="1">
        <v>0</v>
      </c>
      <c r="AL545">
        <v>15</v>
      </c>
      <c r="AN545">
        <v>0</v>
      </c>
      <c r="AO545">
        <v>0</v>
      </c>
      <c r="AP545">
        <v>1</v>
      </c>
      <c r="AQ545">
        <v>1</v>
      </c>
      <c r="AR545">
        <v>6</v>
      </c>
      <c r="AS545">
        <v>0</v>
      </c>
      <c r="AT545">
        <v>0</v>
      </c>
      <c r="AU545">
        <v>0</v>
      </c>
      <c r="AV545">
        <v>0</v>
      </c>
      <c r="AW545">
        <v>0</v>
      </c>
      <c r="AY545">
        <v>0</v>
      </c>
      <c r="BA545">
        <v>0</v>
      </c>
      <c r="BB545">
        <v>0</v>
      </c>
      <c r="BC545">
        <v>0</v>
      </c>
      <c r="BD545">
        <v>0</v>
      </c>
      <c r="BF545">
        <v>0</v>
      </c>
      <c r="BG545" s="2">
        <v>2958465</v>
      </c>
      <c r="BH545">
        <v>0</v>
      </c>
      <c r="BI545">
        <v>0</v>
      </c>
    </row>
    <row r="546" spans="1:61" hidden="1" x14ac:dyDescent="0.25">
      <c r="A546">
        <f t="shared" si="54"/>
        <v>0</v>
      </c>
      <c r="B546">
        <v>157988</v>
      </c>
      <c r="C546" t="s">
        <v>625</v>
      </c>
      <c r="D546">
        <v>21009819</v>
      </c>
      <c r="E546" t="s">
        <v>3</v>
      </c>
      <c r="F546">
        <v>1991</v>
      </c>
      <c r="H546">
        <v>67</v>
      </c>
      <c r="I546">
        <v>158</v>
      </c>
      <c r="J546" s="2">
        <v>44304</v>
      </c>
      <c r="K546" s="2">
        <v>44307</v>
      </c>
      <c r="L546" s="2">
        <v>2958465</v>
      </c>
      <c r="M546" s="2">
        <v>44310</v>
      </c>
      <c r="N546" t="s">
        <v>82</v>
      </c>
      <c r="O546" t="s">
        <v>83</v>
      </c>
      <c r="P546">
        <v>1</v>
      </c>
      <c r="Q546">
        <v>6</v>
      </c>
      <c r="R546">
        <v>0</v>
      </c>
      <c r="S546">
        <v>0</v>
      </c>
      <c r="T546">
        <v>0</v>
      </c>
      <c r="U546">
        <v>2</v>
      </c>
      <c r="V546" t="s">
        <v>19</v>
      </c>
      <c r="W546" t="s">
        <v>6</v>
      </c>
      <c r="X546">
        <v>2</v>
      </c>
      <c r="Y546" t="s">
        <v>91</v>
      </c>
      <c r="Z546">
        <v>0</v>
      </c>
      <c r="AB546">
        <v>0</v>
      </c>
      <c r="AF546">
        <v>17</v>
      </c>
      <c r="AG546" s="4">
        <v>44318</v>
      </c>
      <c r="AH546">
        <v>8</v>
      </c>
      <c r="AJ546">
        <v>4</v>
      </c>
      <c r="AK546" s="1">
        <v>0</v>
      </c>
      <c r="AL546">
        <v>3</v>
      </c>
      <c r="AN546">
        <v>0</v>
      </c>
      <c r="AO546">
        <v>0</v>
      </c>
      <c r="AP546">
        <v>0</v>
      </c>
      <c r="AQ546">
        <v>1</v>
      </c>
      <c r="AR546">
        <v>1</v>
      </c>
      <c r="AS546">
        <v>0</v>
      </c>
      <c r="AT546">
        <v>0</v>
      </c>
      <c r="AU546">
        <v>0</v>
      </c>
      <c r="AV546">
        <v>0</v>
      </c>
      <c r="AW546">
        <v>0</v>
      </c>
      <c r="AY546">
        <v>0</v>
      </c>
      <c r="BA546">
        <v>0</v>
      </c>
      <c r="BB546">
        <v>0</v>
      </c>
      <c r="BC546">
        <v>0</v>
      </c>
      <c r="BD546">
        <v>0</v>
      </c>
      <c r="BF546">
        <v>0</v>
      </c>
      <c r="BG546" s="2">
        <v>2958465</v>
      </c>
      <c r="BH546">
        <v>0</v>
      </c>
      <c r="BI546">
        <v>0</v>
      </c>
    </row>
    <row r="547" spans="1:61" hidden="1" x14ac:dyDescent="0.25">
      <c r="A547">
        <f t="shared" si="54"/>
        <v>0</v>
      </c>
      <c r="B547">
        <v>158181</v>
      </c>
      <c r="C547" t="s">
        <v>626</v>
      </c>
      <c r="D547">
        <v>21010277</v>
      </c>
      <c r="E547" t="s">
        <v>3</v>
      </c>
      <c r="F547">
        <v>1993</v>
      </c>
      <c r="H547">
        <v>48</v>
      </c>
      <c r="I547">
        <v>150</v>
      </c>
      <c r="J547" s="2">
        <v>44272</v>
      </c>
      <c r="K547" s="2">
        <v>44276</v>
      </c>
      <c r="L547" s="2">
        <v>2958465</v>
      </c>
      <c r="M547" s="2">
        <v>44279</v>
      </c>
      <c r="N547" t="s">
        <v>82</v>
      </c>
      <c r="O547" t="s">
        <v>106</v>
      </c>
      <c r="P547">
        <v>1</v>
      </c>
      <c r="Q547">
        <v>9.5</v>
      </c>
      <c r="R547">
        <v>0</v>
      </c>
      <c r="S547">
        <v>0</v>
      </c>
      <c r="T547">
        <v>0</v>
      </c>
      <c r="U547">
        <v>4</v>
      </c>
      <c r="V547" t="s">
        <v>2</v>
      </c>
      <c r="W547" t="s">
        <v>6</v>
      </c>
      <c r="X547">
        <v>2</v>
      </c>
      <c r="Y547" t="s">
        <v>91</v>
      </c>
      <c r="Z547">
        <v>0</v>
      </c>
      <c r="AB547">
        <v>0</v>
      </c>
      <c r="AD547">
        <v>39.14</v>
      </c>
      <c r="AE547">
        <v>0.05</v>
      </c>
      <c r="AF547">
        <v>12</v>
      </c>
      <c r="AG547" s="4">
        <v>44307</v>
      </c>
      <c r="AH547">
        <v>5</v>
      </c>
      <c r="AJ547">
        <v>4</v>
      </c>
      <c r="AK547" s="1">
        <v>0</v>
      </c>
      <c r="AL547">
        <v>1</v>
      </c>
      <c r="AN547">
        <v>1</v>
      </c>
      <c r="AO547">
        <v>0</v>
      </c>
      <c r="AP547">
        <v>0</v>
      </c>
      <c r="AQ547">
        <v>1</v>
      </c>
      <c r="AR547">
        <v>1</v>
      </c>
      <c r="AS547">
        <v>0</v>
      </c>
      <c r="AT547">
        <v>0</v>
      </c>
      <c r="AU547">
        <v>0</v>
      </c>
      <c r="AV547">
        <v>0</v>
      </c>
      <c r="AW547">
        <v>0</v>
      </c>
      <c r="AY547">
        <v>0</v>
      </c>
      <c r="BA547">
        <v>0</v>
      </c>
      <c r="BB547">
        <v>0</v>
      </c>
      <c r="BC547">
        <v>0</v>
      </c>
      <c r="BD547">
        <v>0</v>
      </c>
      <c r="BF547">
        <v>0</v>
      </c>
      <c r="BG547" s="2">
        <v>2958465</v>
      </c>
      <c r="BH547">
        <v>0</v>
      </c>
      <c r="BI547">
        <v>0</v>
      </c>
    </row>
    <row r="548" spans="1:61" hidden="1" x14ac:dyDescent="0.25">
      <c r="A548">
        <f t="shared" si="54"/>
        <v>0</v>
      </c>
      <c r="B548">
        <v>158472</v>
      </c>
      <c r="C548" t="s">
        <v>627</v>
      </c>
      <c r="D548">
        <v>21010889</v>
      </c>
      <c r="E548" t="s">
        <v>3</v>
      </c>
      <c r="F548">
        <v>1999</v>
      </c>
      <c r="H548">
        <v>60</v>
      </c>
      <c r="I548">
        <v>163</v>
      </c>
      <c r="J548" s="2">
        <v>44260</v>
      </c>
      <c r="K548" s="2">
        <v>44261</v>
      </c>
      <c r="L548" s="2">
        <v>44263</v>
      </c>
      <c r="M548" s="2">
        <v>44265</v>
      </c>
      <c r="N548" t="s">
        <v>82</v>
      </c>
      <c r="O548" t="s">
        <v>83</v>
      </c>
      <c r="P548">
        <v>1</v>
      </c>
      <c r="Q548">
        <v>4</v>
      </c>
      <c r="R548">
        <v>0</v>
      </c>
      <c r="S548">
        <v>0</v>
      </c>
      <c r="T548">
        <v>0</v>
      </c>
      <c r="U548">
        <v>4</v>
      </c>
      <c r="V548" t="s">
        <v>2</v>
      </c>
      <c r="W548" t="s">
        <v>6</v>
      </c>
      <c r="X548">
        <v>2</v>
      </c>
      <c r="Y548" t="s">
        <v>91</v>
      </c>
      <c r="Z548">
        <v>0</v>
      </c>
      <c r="AB548">
        <v>0</v>
      </c>
      <c r="AD548">
        <v>61.81</v>
      </c>
      <c r="AE548">
        <v>0.05</v>
      </c>
      <c r="AF548">
        <v>45</v>
      </c>
      <c r="AG548" s="4">
        <v>44272</v>
      </c>
      <c r="AH548">
        <v>27</v>
      </c>
      <c r="AJ548">
        <v>19</v>
      </c>
      <c r="AK548" s="1">
        <v>2</v>
      </c>
      <c r="AL548">
        <v>5</v>
      </c>
      <c r="AN548">
        <v>6</v>
      </c>
      <c r="AO548">
        <v>0</v>
      </c>
      <c r="AP548">
        <v>0</v>
      </c>
      <c r="AQ548">
        <v>3</v>
      </c>
      <c r="AR548">
        <v>3</v>
      </c>
      <c r="AS548">
        <v>0</v>
      </c>
      <c r="AT548">
        <v>0</v>
      </c>
      <c r="AU548">
        <v>0</v>
      </c>
      <c r="AV548">
        <v>0</v>
      </c>
      <c r="AW548">
        <v>0</v>
      </c>
      <c r="AY548">
        <v>0</v>
      </c>
      <c r="BA548">
        <v>0</v>
      </c>
      <c r="BB548">
        <v>0</v>
      </c>
      <c r="BC548">
        <v>0</v>
      </c>
      <c r="BD548">
        <v>0</v>
      </c>
      <c r="BF548">
        <v>0</v>
      </c>
      <c r="BG548" s="2">
        <v>2958465</v>
      </c>
      <c r="BH548">
        <v>0</v>
      </c>
      <c r="BI548">
        <v>0</v>
      </c>
    </row>
    <row r="549" spans="1:61" hidden="1" x14ac:dyDescent="0.25">
      <c r="A549">
        <f t="shared" si="54"/>
        <v>0</v>
      </c>
      <c r="B549">
        <v>158691</v>
      </c>
      <c r="C549" t="s">
        <v>628</v>
      </c>
      <c r="D549">
        <v>21011277</v>
      </c>
      <c r="E549" t="s">
        <v>3</v>
      </c>
      <c r="F549">
        <v>1992</v>
      </c>
      <c r="H549">
        <v>65</v>
      </c>
      <c r="I549">
        <v>158</v>
      </c>
      <c r="J549" s="2">
        <v>44523</v>
      </c>
      <c r="K549" s="2">
        <v>44524</v>
      </c>
      <c r="L549" s="2">
        <v>2958465</v>
      </c>
      <c r="M549" s="2">
        <v>44527</v>
      </c>
      <c r="N549" t="s">
        <v>82</v>
      </c>
      <c r="O549" t="s">
        <v>83</v>
      </c>
      <c r="P549">
        <v>1</v>
      </c>
      <c r="Q549">
        <v>3</v>
      </c>
      <c r="R549">
        <v>0</v>
      </c>
      <c r="S549">
        <v>0</v>
      </c>
      <c r="T549">
        <v>0</v>
      </c>
      <c r="U549">
        <v>2</v>
      </c>
      <c r="V549" t="s">
        <v>2</v>
      </c>
      <c r="W549" t="s">
        <v>6</v>
      </c>
      <c r="X549">
        <v>2</v>
      </c>
      <c r="Y549" t="s">
        <v>91</v>
      </c>
      <c r="Z549">
        <v>0</v>
      </c>
      <c r="AB549">
        <v>0</v>
      </c>
      <c r="AF549">
        <v>24</v>
      </c>
      <c r="AG549" s="4">
        <v>44537</v>
      </c>
      <c r="AH549">
        <v>16</v>
      </c>
      <c r="AJ549">
        <v>15</v>
      </c>
      <c r="AK549" s="1">
        <v>3</v>
      </c>
      <c r="AL549">
        <v>7</v>
      </c>
      <c r="AN549">
        <v>1</v>
      </c>
      <c r="AO549">
        <v>0</v>
      </c>
      <c r="AP549">
        <v>0</v>
      </c>
      <c r="AQ549">
        <v>2</v>
      </c>
      <c r="AR549">
        <v>2</v>
      </c>
      <c r="AS549">
        <v>0</v>
      </c>
      <c r="AT549">
        <v>0</v>
      </c>
      <c r="AU549">
        <v>0</v>
      </c>
      <c r="AV549">
        <v>0</v>
      </c>
      <c r="AW549">
        <v>0</v>
      </c>
      <c r="AY549">
        <v>0</v>
      </c>
      <c r="BA549">
        <v>0</v>
      </c>
      <c r="BB549">
        <v>0</v>
      </c>
      <c r="BC549">
        <v>0</v>
      </c>
      <c r="BD549">
        <v>0</v>
      </c>
      <c r="BF549">
        <v>0</v>
      </c>
      <c r="BG549" s="2">
        <v>2958465</v>
      </c>
      <c r="BH549">
        <v>0</v>
      </c>
      <c r="BI549">
        <v>0</v>
      </c>
    </row>
    <row r="550" spans="1:61" hidden="1" x14ac:dyDescent="0.25">
      <c r="A550">
        <f t="shared" si="54"/>
        <v>0</v>
      </c>
      <c r="B550">
        <v>158832</v>
      </c>
      <c r="C550" t="s">
        <v>629</v>
      </c>
      <c r="D550">
        <v>21011515</v>
      </c>
      <c r="E550" t="s">
        <v>3</v>
      </c>
      <c r="F550">
        <v>1991</v>
      </c>
      <c r="H550">
        <v>50</v>
      </c>
      <c r="I550">
        <v>150</v>
      </c>
      <c r="J550" s="2">
        <v>44269</v>
      </c>
      <c r="K550" s="2">
        <v>44271</v>
      </c>
      <c r="L550" s="2">
        <v>44273</v>
      </c>
      <c r="M550" s="2">
        <v>44275</v>
      </c>
      <c r="N550" t="s">
        <v>82</v>
      </c>
      <c r="O550" t="s">
        <v>83</v>
      </c>
      <c r="P550">
        <v>1</v>
      </c>
      <c r="Q550">
        <v>7</v>
      </c>
      <c r="R550">
        <v>0</v>
      </c>
      <c r="S550">
        <v>0</v>
      </c>
      <c r="T550">
        <v>10</v>
      </c>
      <c r="U550">
        <v>1</v>
      </c>
      <c r="V550" t="s">
        <v>8</v>
      </c>
      <c r="W550" t="s">
        <v>6</v>
      </c>
      <c r="X550">
        <v>2</v>
      </c>
      <c r="Y550" t="s">
        <v>91</v>
      </c>
      <c r="Z550">
        <v>0</v>
      </c>
      <c r="AB550">
        <v>0</v>
      </c>
      <c r="AD550">
        <v>25.61</v>
      </c>
      <c r="AE550">
        <v>0.05</v>
      </c>
      <c r="AF550">
        <v>24</v>
      </c>
      <c r="AG550" s="4">
        <v>44280</v>
      </c>
      <c r="AH550">
        <v>7</v>
      </c>
      <c r="AJ550">
        <v>6</v>
      </c>
      <c r="AK550" s="1">
        <v>0</v>
      </c>
      <c r="AL550">
        <v>2</v>
      </c>
      <c r="AN550">
        <v>3</v>
      </c>
      <c r="AO550">
        <v>0</v>
      </c>
      <c r="AP550">
        <v>0</v>
      </c>
      <c r="AQ550">
        <v>0</v>
      </c>
      <c r="AR550">
        <v>2</v>
      </c>
      <c r="AS550">
        <v>2</v>
      </c>
      <c r="AT550">
        <v>0</v>
      </c>
      <c r="AU550">
        <v>0</v>
      </c>
      <c r="AV550">
        <v>2</v>
      </c>
      <c r="AW550">
        <v>0</v>
      </c>
      <c r="AX550">
        <v>0</v>
      </c>
      <c r="AY550">
        <v>0</v>
      </c>
      <c r="AZ550" t="s">
        <v>630</v>
      </c>
      <c r="BA550">
        <v>0</v>
      </c>
      <c r="BB550">
        <v>0</v>
      </c>
      <c r="BC550">
        <v>0</v>
      </c>
      <c r="BD550">
        <v>0</v>
      </c>
      <c r="BF550">
        <v>0</v>
      </c>
      <c r="BG550" s="2">
        <v>2958465</v>
      </c>
      <c r="BH550">
        <v>0</v>
      </c>
      <c r="BI550">
        <v>0</v>
      </c>
    </row>
    <row r="551" spans="1:61" hidden="1" x14ac:dyDescent="0.25">
      <c r="A551">
        <f t="shared" si="54"/>
        <v>0</v>
      </c>
      <c r="B551">
        <v>158972</v>
      </c>
      <c r="C551" t="s">
        <v>631</v>
      </c>
      <c r="D551">
        <v>21011691</v>
      </c>
      <c r="E551" t="s">
        <v>3</v>
      </c>
      <c r="F551">
        <v>1990</v>
      </c>
      <c r="H551">
        <v>48</v>
      </c>
      <c r="I551">
        <v>155</v>
      </c>
      <c r="J551" s="2">
        <v>38872</v>
      </c>
      <c r="K551" s="2">
        <v>2958465</v>
      </c>
      <c r="L551" s="2">
        <v>2958465</v>
      </c>
      <c r="M551" s="2">
        <v>44359</v>
      </c>
      <c r="N551" t="s">
        <v>82</v>
      </c>
      <c r="O551" t="s">
        <v>83</v>
      </c>
      <c r="P551">
        <v>1</v>
      </c>
      <c r="Q551">
        <v>9.5</v>
      </c>
      <c r="R551">
        <v>0</v>
      </c>
      <c r="S551">
        <v>0</v>
      </c>
      <c r="T551">
        <v>0</v>
      </c>
      <c r="U551">
        <v>1</v>
      </c>
      <c r="V551" t="s">
        <v>2</v>
      </c>
      <c r="W551" t="s">
        <v>11</v>
      </c>
      <c r="X551">
        <v>0</v>
      </c>
      <c r="Y551" t="s">
        <v>86</v>
      </c>
      <c r="Z551">
        <v>0</v>
      </c>
      <c r="AB551">
        <v>0</v>
      </c>
      <c r="AF551">
        <v>23</v>
      </c>
      <c r="AG551" s="4">
        <v>44368</v>
      </c>
      <c r="AH551">
        <v>12</v>
      </c>
      <c r="AJ551">
        <v>10</v>
      </c>
      <c r="AK551" s="1">
        <v>0</v>
      </c>
      <c r="AL551">
        <v>1</v>
      </c>
      <c r="AN551">
        <v>3</v>
      </c>
      <c r="AO551">
        <v>0</v>
      </c>
      <c r="AP551">
        <v>0</v>
      </c>
      <c r="AQ551">
        <v>4</v>
      </c>
      <c r="AR551">
        <v>4</v>
      </c>
      <c r="AS551">
        <v>0</v>
      </c>
      <c r="AT551">
        <v>0</v>
      </c>
      <c r="AU551">
        <v>0</v>
      </c>
      <c r="AV551">
        <v>0</v>
      </c>
      <c r="AW551">
        <v>0</v>
      </c>
      <c r="AY551">
        <v>0</v>
      </c>
      <c r="BA551">
        <v>0</v>
      </c>
      <c r="BB551">
        <v>0</v>
      </c>
      <c r="BC551">
        <v>0</v>
      </c>
      <c r="BD551">
        <v>0</v>
      </c>
      <c r="BF551">
        <v>0</v>
      </c>
      <c r="BG551" s="2">
        <v>2958465</v>
      </c>
      <c r="BH551">
        <v>0</v>
      </c>
      <c r="BI551">
        <v>0</v>
      </c>
    </row>
    <row r="552" spans="1:61" hidden="1" x14ac:dyDescent="0.25">
      <c r="A552">
        <f t="shared" si="54"/>
        <v>0</v>
      </c>
      <c r="B552">
        <v>159079</v>
      </c>
      <c r="C552" t="s">
        <v>632</v>
      </c>
      <c r="D552">
        <v>21012045</v>
      </c>
      <c r="E552" t="s">
        <v>3</v>
      </c>
      <c r="F552">
        <v>1999</v>
      </c>
      <c r="H552">
        <v>52</v>
      </c>
      <c r="I552">
        <v>158</v>
      </c>
      <c r="J552" s="2">
        <v>44865</v>
      </c>
      <c r="K552" s="2">
        <v>44868</v>
      </c>
      <c r="L552" s="2">
        <v>2958465</v>
      </c>
      <c r="M552" s="2">
        <v>44871</v>
      </c>
      <c r="N552" t="s">
        <v>90</v>
      </c>
      <c r="O552" t="s">
        <v>106</v>
      </c>
      <c r="P552">
        <v>1</v>
      </c>
      <c r="Q552">
        <v>9</v>
      </c>
      <c r="R552">
        <v>0</v>
      </c>
      <c r="S552">
        <v>0</v>
      </c>
      <c r="T552">
        <v>0</v>
      </c>
      <c r="U552">
        <v>4</v>
      </c>
      <c r="V552" t="s">
        <v>2</v>
      </c>
      <c r="W552" t="s">
        <v>6</v>
      </c>
      <c r="X552">
        <v>2</v>
      </c>
      <c r="Y552" t="s">
        <v>91</v>
      </c>
      <c r="Z552">
        <v>3</v>
      </c>
      <c r="AA552" t="s">
        <v>633</v>
      </c>
      <c r="AB552">
        <v>0</v>
      </c>
      <c r="AD552">
        <v>57.93</v>
      </c>
      <c r="AE552">
        <v>0.36699999999999999</v>
      </c>
      <c r="AF552">
        <v>30</v>
      </c>
      <c r="AG552" s="4">
        <v>44878</v>
      </c>
      <c r="AH552">
        <v>21</v>
      </c>
      <c r="AJ552">
        <v>14</v>
      </c>
      <c r="AK552" s="1">
        <v>1</v>
      </c>
      <c r="AL552">
        <v>3</v>
      </c>
      <c r="AN552">
        <v>2</v>
      </c>
      <c r="AO552">
        <v>0</v>
      </c>
      <c r="AP552">
        <v>0</v>
      </c>
      <c r="AQ552">
        <v>4</v>
      </c>
      <c r="AR552">
        <v>4</v>
      </c>
      <c r="AS552">
        <v>0</v>
      </c>
      <c r="AT552">
        <v>0</v>
      </c>
      <c r="AU552">
        <v>0</v>
      </c>
      <c r="AV552">
        <v>0</v>
      </c>
      <c r="AW552">
        <v>0</v>
      </c>
      <c r="AY552">
        <v>0</v>
      </c>
      <c r="BA552">
        <v>0</v>
      </c>
      <c r="BB552">
        <v>0</v>
      </c>
      <c r="BC552">
        <v>0</v>
      </c>
      <c r="BD552">
        <v>0</v>
      </c>
      <c r="BF552">
        <v>0</v>
      </c>
      <c r="BG552" s="2">
        <v>2958465</v>
      </c>
      <c r="BH552">
        <v>0</v>
      </c>
      <c r="BI552">
        <v>0</v>
      </c>
    </row>
    <row r="553" spans="1:61" hidden="1" x14ac:dyDescent="0.25">
      <c r="A553">
        <f t="shared" si="54"/>
        <v>0</v>
      </c>
      <c r="B553">
        <v>159163</v>
      </c>
      <c r="C553" t="s">
        <v>634</v>
      </c>
      <c r="D553">
        <v>21012259</v>
      </c>
      <c r="E553" t="s">
        <v>3</v>
      </c>
      <c r="F553">
        <v>1988</v>
      </c>
      <c r="H553">
        <v>50</v>
      </c>
      <c r="I553">
        <v>152</v>
      </c>
      <c r="J553" s="2">
        <v>44276</v>
      </c>
      <c r="K553" s="2">
        <v>44279</v>
      </c>
      <c r="L553" s="2">
        <v>44279</v>
      </c>
      <c r="M553" s="2">
        <v>44282</v>
      </c>
      <c r="N553" t="s">
        <v>82</v>
      </c>
      <c r="O553" t="s">
        <v>83</v>
      </c>
      <c r="P553">
        <v>1</v>
      </c>
      <c r="Q553">
        <v>5</v>
      </c>
      <c r="R553">
        <v>0</v>
      </c>
      <c r="S553">
        <v>0</v>
      </c>
      <c r="T553">
        <v>0</v>
      </c>
      <c r="U553">
        <v>2</v>
      </c>
      <c r="V553" t="s">
        <v>2</v>
      </c>
      <c r="W553" t="s">
        <v>6</v>
      </c>
      <c r="X553">
        <v>2</v>
      </c>
      <c r="Y553" t="s">
        <v>91</v>
      </c>
      <c r="Z553">
        <v>0</v>
      </c>
      <c r="AB553">
        <v>0</v>
      </c>
      <c r="AF553">
        <v>26</v>
      </c>
      <c r="AG553" s="4">
        <v>44290</v>
      </c>
      <c r="AH553">
        <v>17</v>
      </c>
      <c r="AJ553">
        <v>11</v>
      </c>
      <c r="AK553" s="1">
        <v>0</v>
      </c>
      <c r="AL553">
        <v>4</v>
      </c>
      <c r="AN553">
        <v>3</v>
      </c>
      <c r="AO553">
        <v>0</v>
      </c>
      <c r="AP553">
        <v>0</v>
      </c>
      <c r="AQ553">
        <v>0</v>
      </c>
      <c r="AR553">
        <v>1</v>
      </c>
      <c r="AS553">
        <v>0</v>
      </c>
      <c r="AT553">
        <v>0</v>
      </c>
      <c r="AU553">
        <v>0</v>
      </c>
      <c r="AV553">
        <v>0</v>
      </c>
      <c r="AW553">
        <v>0</v>
      </c>
      <c r="AY553">
        <v>0</v>
      </c>
      <c r="BA553">
        <v>0</v>
      </c>
      <c r="BB553">
        <v>0</v>
      </c>
      <c r="BC553">
        <v>0</v>
      </c>
      <c r="BD553">
        <v>0</v>
      </c>
      <c r="BF553">
        <v>0</v>
      </c>
      <c r="BG553" s="2">
        <v>2958465</v>
      </c>
      <c r="BH553">
        <v>0</v>
      </c>
      <c r="BI553">
        <v>0</v>
      </c>
    </row>
    <row r="554" spans="1:61" x14ac:dyDescent="0.25">
      <c r="A554">
        <f t="shared" si="54"/>
        <v>0</v>
      </c>
      <c r="B554">
        <v>159178</v>
      </c>
      <c r="C554" t="s">
        <v>635</v>
      </c>
      <c r="D554">
        <v>21012287</v>
      </c>
      <c r="E554" t="s">
        <v>3</v>
      </c>
      <c r="F554">
        <v>1996</v>
      </c>
      <c r="G554">
        <f t="shared" ref="G554:G555" si="57">YEAR(M554)-F554+1</f>
        <v>26</v>
      </c>
      <c r="H554">
        <v>56</v>
      </c>
      <c r="I554">
        <v>158</v>
      </c>
      <c r="J554" s="2">
        <v>44234</v>
      </c>
      <c r="K554" s="2">
        <v>44286</v>
      </c>
      <c r="L554" s="2">
        <v>2958465</v>
      </c>
      <c r="M554" s="2">
        <v>44289</v>
      </c>
      <c r="N554" t="s">
        <v>82</v>
      </c>
      <c r="O554" t="s">
        <v>83</v>
      </c>
      <c r="P554">
        <v>1</v>
      </c>
      <c r="Q554">
        <v>6</v>
      </c>
      <c r="R554">
        <v>0</v>
      </c>
      <c r="S554">
        <v>0</v>
      </c>
      <c r="T554">
        <v>0</v>
      </c>
      <c r="U554">
        <v>1</v>
      </c>
      <c r="V554" t="s">
        <v>2</v>
      </c>
      <c r="W554" t="s">
        <v>6</v>
      </c>
      <c r="X554">
        <v>2</v>
      </c>
      <c r="Y554" t="s">
        <v>91</v>
      </c>
      <c r="Z554">
        <v>0</v>
      </c>
      <c r="AB554">
        <v>0</v>
      </c>
      <c r="AD554">
        <v>222.3</v>
      </c>
      <c r="AE554">
        <v>3.37</v>
      </c>
      <c r="AF554">
        <v>25</v>
      </c>
      <c r="AG554" s="4">
        <v>44307</v>
      </c>
      <c r="AH554">
        <v>17</v>
      </c>
      <c r="AI554">
        <f t="shared" ref="AI554:AI555" si="58">AH554/AF554</f>
        <v>0.68</v>
      </c>
      <c r="AJ554">
        <v>12</v>
      </c>
      <c r="AK554">
        <v>1</v>
      </c>
      <c r="AL554">
        <v>0</v>
      </c>
      <c r="AM554">
        <f>SUM(AK554:AL554)</f>
        <v>1</v>
      </c>
      <c r="AN554">
        <v>5</v>
      </c>
      <c r="AO554">
        <v>0</v>
      </c>
      <c r="AP554">
        <v>1</v>
      </c>
      <c r="AQ554">
        <v>2</v>
      </c>
      <c r="AR554">
        <v>3</v>
      </c>
      <c r="AS554">
        <v>0</v>
      </c>
      <c r="AT554">
        <v>0</v>
      </c>
      <c r="AU554">
        <v>0</v>
      </c>
      <c r="AV554">
        <v>0</v>
      </c>
      <c r="AW554">
        <v>0</v>
      </c>
      <c r="AY554">
        <v>0</v>
      </c>
      <c r="BA554">
        <v>0</v>
      </c>
      <c r="BB554">
        <v>0</v>
      </c>
      <c r="BC554">
        <v>0</v>
      </c>
      <c r="BD554">
        <v>0</v>
      </c>
      <c r="BF554">
        <v>0</v>
      </c>
      <c r="BG554" s="2">
        <v>2958465</v>
      </c>
      <c r="BH554">
        <v>0</v>
      </c>
      <c r="BI554">
        <v>0</v>
      </c>
    </row>
    <row r="555" spans="1:61" hidden="1" x14ac:dyDescent="0.25">
      <c r="A555">
        <f t="shared" si="54"/>
        <v>1</v>
      </c>
      <c r="B555">
        <v>159178</v>
      </c>
      <c r="C555" t="s">
        <v>635</v>
      </c>
      <c r="D555">
        <v>21012287</v>
      </c>
      <c r="E555" t="s">
        <v>3</v>
      </c>
      <c r="F555">
        <v>1996</v>
      </c>
      <c r="G555">
        <f t="shared" si="57"/>
        <v>26</v>
      </c>
      <c r="H555">
        <v>56</v>
      </c>
      <c r="I555">
        <v>158</v>
      </c>
      <c r="J555" s="2">
        <v>44550</v>
      </c>
      <c r="K555" s="2">
        <v>44553</v>
      </c>
      <c r="L555" s="2">
        <v>2958465</v>
      </c>
      <c r="M555" s="2">
        <v>44556</v>
      </c>
      <c r="N555" t="s">
        <v>82</v>
      </c>
      <c r="O555" t="s">
        <v>83</v>
      </c>
      <c r="P555">
        <v>2</v>
      </c>
      <c r="Q555" t="s">
        <v>636</v>
      </c>
      <c r="R555">
        <v>0</v>
      </c>
      <c r="S555">
        <v>0</v>
      </c>
      <c r="T555">
        <v>0</v>
      </c>
      <c r="U555">
        <v>1</v>
      </c>
      <c r="V555" t="s">
        <v>2</v>
      </c>
      <c r="W555" t="s">
        <v>6</v>
      </c>
      <c r="X555">
        <v>2</v>
      </c>
      <c r="Y555" t="s">
        <v>91</v>
      </c>
      <c r="Z555">
        <v>0</v>
      </c>
      <c r="AB555">
        <v>0</v>
      </c>
      <c r="AD555">
        <v>26.87</v>
      </c>
      <c r="AE555">
        <v>0.11799999999999999</v>
      </c>
      <c r="AF555">
        <v>32</v>
      </c>
      <c r="AG555" s="4">
        <v>44561</v>
      </c>
      <c r="AH555">
        <v>20</v>
      </c>
      <c r="AI555">
        <f t="shared" si="58"/>
        <v>0.625</v>
      </c>
      <c r="AJ555">
        <v>12</v>
      </c>
      <c r="AK555">
        <v>0</v>
      </c>
      <c r="AL555">
        <v>3</v>
      </c>
      <c r="AM555">
        <f>SUM(AK555:AL555)</f>
        <v>3</v>
      </c>
      <c r="AN555">
        <v>3</v>
      </c>
      <c r="AO555">
        <v>0</v>
      </c>
      <c r="AP555">
        <v>0</v>
      </c>
      <c r="AQ555">
        <v>0</v>
      </c>
      <c r="AR555">
        <v>6</v>
      </c>
      <c r="AS555">
        <v>0</v>
      </c>
      <c r="AT555">
        <v>0</v>
      </c>
      <c r="AU555">
        <v>0</v>
      </c>
      <c r="AV555">
        <v>0</v>
      </c>
      <c r="AW555">
        <v>0</v>
      </c>
      <c r="AY555">
        <v>0</v>
      </c>
      <c r="BA555">
        <v>0</v>
      </c>
      <c r="BB555">
        <v>0</v>
      </c>
      <c r="BC555">
        <v>0</v>
      </c>
      <c r="BD555">
        <v>0</v>
      </c>
      <c r="BF555">
        <v>0</v>
      </c>
      <c r="BG555" s="2">
        <v>2958465</v>
      </c>
      <c r="BH555">
        <v>0</v>
      </c>
      <c r="BI555">
        <v>0</v>
      </c>
    </row>
    <row r="556" spans="1:61" hidden="1" x14ac:dyDescent="0.25">
      <c r="A556">
        <f t="shared" si="54"/>
        <v>0</v>
      </c>
      <c r="B556">
        <v>159378</v>
      </c>
      <c r="C556" t="s">
        <v>637</v>
      </c>
      <c r="D556">
        <v>21501062</v>
      </c>
      <c r="E556" t="s">
        <v>3</v>
      </c>
      <c r="F556">
        <v>1979</v>
      </c>
      <c r="H556">
        <v>60</v>
      </c>
      <c r="I556">
        <v>165</v>
      </c>
      <c r="J556" s="2">
        <v>44292</v>
      </c>
      <c r="K556" s="2">
        <v>44294</v>
      </c>
      <c r="L556" s="2">
        <v>2958465</v>
      </c>
      <c r="M556" s="2">
        <v>44297</v>
      </c>
      <c r="N556" t="s">
        <v>82</v>
      </c>
      <c r="O556" t="s">
        <v>83</v>
      </c>
      <c r="P556">
        <v>2</v>
      </c>
      <c r="Q556">
        <v>12</v>
      </c>
      <c r="R556">
        <v>0</v>
      </c>
      <c r="S556">
        <v>0</v>
      </c>
      <c r="T556">
        <v>1001</v>
      </c>
      <c r="U556">
        <v>12</v>
      </c>
      <c r="V556" t="s">
        <v>2</v>
      </c>
      <c r="W556" t="s">
        <v>6</v>
      </c>
      <c r="X556">
        <v>2</v>
      </c>
      <c r="Y556" t="s">
        <v>91</v>
      </c>
      <c r="Z556">
        <v>0</v>
      </c>
      <c r="AB556">
        <v>0</v>
      </c>
      <c r="AD556">
        <v>39.31</v>
      </c>
      <c r="AE556">
        <v>0.05</v>
      </c>
      <c r="AF556">
        <v>28</v>
      </c>
      <c r="AG556" s="4">
        <v>44302</v>
      </c>
      <c r="AH556">
        <v>21</v>
      </c>
      <c r="AJ556">
        <v>12</v>
      </c>
      <c r="AK556" s="1">
        <v>0</v>
      </c>
      <c r="AL556">
        <v>3</v>
      </c>
      <c r="AN556">
        <v>2</v>
      </c>
      <c r="AO556">
        <v>0</v>
      </c>
      <c r="AP556">
        <v>0</v>
      </c>
      <c r="AQ556">
        <v>0</v>
      </c>
      <c r="AR556">
        <v>4</v>
      </c>
      <c r="AS556">
        <v>0</v>
      </c>
      <c r="AT556">
        <v>0</v>
      </c>
      <c r="AU556">
        <v>0</v>
      </c>
      <c r="AV556">
        <v>0</v>
      </c>
      <c r="AW556">
        <v>0</v>
      </c>
      <c r="AY556">
        <v>0</v>
      </c>
      <c r="BA556">
        <v>0</v>
      </c>
      <c r="BB556">
        <v>0</v>
      </c>
      <c r="BC556">
        <v>0</v>
      </c>
      <c r="BD556">
        <v>0</v>
      </c>
      <c r="BF556">
        <v>0</v>
      </c>
      <c r="BG556" s="2">
        <v>2958465</v>
      </c>
      <c r="BH556">
        <v>0</v>
      </c>
      <c r="BI556">
        <v>0</v>
      </c>
    </row>
    <row r="557" spans="1:61" hidden="1" x14ac:dyDescent="0.25">
      <c r="A557">
        <f t="shared" si="54"/>
        <v>0</v>
      </c>
      <c r="B557">
        <v>159397</v>
      </c>
      <c r="C557" t="s">
        <v>638</v>
      </c>
      <c r="D557">
        <v>21012688</v>
      </c>
      <c r="E557" t="s">
        <v>3</v>
      </c>
      <c r="F557">
        <v>1989</v>
      </c>
      <c r="H557">
        <v>52</v>
      </c>
      <c r="I557">
        <v>165</v>
      </c>
      <c r="J557" s="2">
        <v>44249</v>
      </c>
      <c r="K557" s="2">
        <v>44267</v>
      </c>
      <c r="L557" s="2">
        <v>44269</v>
      </c>
      <c r="M557" s="2">
        <v>44271</v>
      </c>
      <c r="N557" t="s">
        <v>90</v>
      </c>
      <c r="O557" t="s">
        <v>83</v>
      </c>
      <c r="P557">
        <v>1</v>
      </c>
      <c r="Q557">
        <v>9</v>
      </c>
      <c r="R557">
        <v>0</v>
      </c>
      <c r="S557">
        <v>0</v>
      </c>
      <c r="T557">
        <v>10</v>
      </c>
      <c r="U557">
        <v>5</v>
      </c>
      <c r="V557" t="s">
        <v>2</v>
      </c>
      <c r="W557" t="s">
        <v>6</v>
      </c>
      <c r="X557">
        <v>2</v>
      </c>
      <c r="Y557" t="s">
        <v>91</v>
      </c>
      <c r="Z557">
        <v>0</v>
      </c>
      <c r="AB557">
        <v>0</v>
      </c>
      <c r="AD557">
        <v>97.21</v>
      </c>
      <c r="AE557">
        <v>7.3999999999999996E-2</v>
      </c>
      <c r="AF557">
        <v>11</v>
      </c>
      <c r="AG557" s="4">
        <v>44275</v>
      </c>
      <c r="AH557">
        <v>8</v>
      </c>
      <c r="AJ557">
        <v>8</v>
      </c>
      <c r="AK557" s="1">
        <v>0</v>
      </c>
      <c r="AL557">
        <v>4</v>
      </c>
      <c r="AN557">
        <v>3</v>
      </c>
      <c r="AO557">
        <v>0</v>
      </c>
      <c r="AP557">
        <v>0</v>
      </c>
      <c r="AQ557">
        <v>0</v>
      </c>
      <c r="AR557">
        <v>5</v>
      </c>
      <c r="AS557">
        <v>0</v>
      </c>
      <c r="AT557">
        <v>0</v>
      </c>
      <c r="AU557">
        <v>0</v>
      </c>
      <c r="AV557">
        <v>0</v>
      </c>
      <c r="AW557">
        <v>0</v>
      </c>
      <c r="AY557">
        <v>0</v>
      </c>
      <c r="BA557">
        <v>0</v>
      </c>
      <c r="BB557">
        <v>0</v>
      </c>
      <c r="BC557">
        <v>0</v>
      </c>
      <c r="BD557">
        <v>0</v>
      </c>
      <c r="BF557">
        <v>0</v>
      </c>
      <c r="BG557" s="2">
        <v>2958465</v>
      </c>
      <c r="BH557">
        <v>0</v>
      </c>
      <c r="BI557">
        <v>0</v>
      </c>
    </row>
    <row r="558" spans="1:61" hidden="1" x14ac:dyDescent="0.25">
      <c r="A558">
        <f t="shared" si="54"/>
        <v>0</v>
      </c>
      <c r="B558">
        <v>159447</v>
      </c>
      <c r="C558" t="s">
        <v>639</v>
      </c>
      <c r="D558">
        <v>21012840</v>
      </c>
      <c r="E558" t="s">
        <v>3</v>
      </c>
      <c r="F558">
        <v>1990</v>
      </c>
      <c r="H558">
        <v>51</v>
      </c>
      <c r="I558">
        <v>159</v>
      </c>
      <c r="J558" s="2">
        <v>44302</v>
      </c>
      <c r="K558" s="2">
        <v>44304</v>
      </c>
      <c r="L558" s="2">
        <v>2958465</v>
      </c>
      <c r="M558" s="2">
        <v>44307</v>
      </c>
      <c r="N558" t="s">
        <v>82</v>
      </c>
      <c r="O558" t="s">
        <v>83</v>
      </c>
      <c r="P558">
        <v>1</v>
      </c>
      <c r="Q558">
        <v>5.5</v>
      </c>
      <c r="R558">
        <v>0</v>
      </c>
      <c r="S558">
        <v>0</v>
      </c>
      <c r="T558">
        <v>20</v>
      </c>
      <c r="U558">
        <v>2</v>
      </c>
      <c r="V558" t="s">
        <v>2</v>
      </c>
      <c r="W558" t="s">
        <v>6</v>
      </c>
      <c r="X558">
        <v>2</v>
      </c>
      <c r="Y558" t="s">
        <v>91</v>
      </c>
      <c r="Z558">
        <v>0</v>
      </c>
      <c r="AB558">
        <v>0</v>
      </c>
      <c r="AF558">
        <v>22</v>
      </c>
      <c r="AG558" s="4">
        <v>44314</v>
      </c>
      <c r="AH558">
        <v>11</v>
      </c>
      <c r="AJ558">
        <v>10</v>
      </c>
      <c r="AK558" s="1">
        <v>3</v>
      </c>
      <c r="AL558">
        <v>3</v>
      </c>
      <c r="AN558">
        <v>0</v>
      </c>
      <c r="AO558">
        <v>4</v>
      </c>
      <c r="AP558">
        <v>1</v>
      </c>
      <c r="AQ558">
        <v>2</v>
      </c>
      <c r="AR558">
        <v>7</v>
      </c>
      <c r="AS558">
        <v>0</v>
      </c>
      <c r="AT558">
        <v>0</v>
      </c>
      <c r="AU558">
        <v>0</v>
      </c>
      <c r="AV558">
        <v>0</v>
      </c>
      <c r="AW558">
        <v>0</v>
      </c>
      <c r="AY558">
        <v>0</v>
      </c>
      <c r="BA558">
        <v>0</v>
      </c>
      <c r="BB558">
        <v>0</v>
      </c>
      <c r="BC558">
        <v>0</v>
      </c>
      <c r="BD558">
        <v>0</v>
      </c>
      <c r="BF558">
        <v>0</v>
      </c>
      <c r="BG558" s="2">
        <v>2958465</v>
      </c>
      <c r="BH558">
        <v>0</v>
      </c>
      <c r="BI558">
        <v>0</v>
      </c>
    </row>
    <row r="559" spans="1:61" hidden="1" x14ac:dyDescent="0.25">
      <c r="A559">
        <f t="shared" si="54"/>
        <v>0</v>
      </c>
      <c r="B559">
        <v>159449</v>
      </c>
      <c r="C559" t="s">
        <v>640</v>
      </c>
      <c r="D559">
        <v>21012842</v>
      </c>
      <c r="E559" t="s">
        <v>3</v>
      </c>
      <c r="F559">
        <v>1995</v>
      </c>
      <c r="H559">
        <v>50</v>
      </c>
      <c r="I559">
        <v>159</v>
      </c>
      <c r="J559" s="2">
        <v>44271</v>
      </c>
      <c r="K559" s="2">
        <v>44272</v>
      </c>
      <c r="L559" s="2">
        <v>2958465</v>
      </c>
      <c r="M559" s="2">
        <v>44275</v>
      </c>
      <c r="N559" t="s">
        <v>82</v>
      </c>
      <c r="O559" t="s">
        <v>83</v>
      </c>
      <c r="P559">
        <v>1</v>
      </c>
      <c r="Q559">
        <v>8.5</v>
      </c>
      <c r="R559">
        <v>0</v>
      </c>
      <c r="S559">
        <v>0</v>
      </c>
      <c r="T559">
        <v>10</v>
      </c>
      <c r="U559">
        <v>1</v>
      </c>
      <c r="V559" t="s">
        <v>2</v>
      </c>
      <c r="W559" t="s">
        <v>6</v>
      </c>
      <c r="X559">
        <v>2</v>
      </c>
      <c r="Y559" t="s">
        <v>91</v>
      </c>
      <c r="Z559">
        <v>0</v>
      </c>
      <c r="AB559">
        <v>0</v>
      </c>
      <c r="AF559">
        <v>16</v>
      </c>
      <c r="AG559" s="4">
        <v>44280</v>
      </c>
      <c r="AH559">
        <v>12</v>
      </c>
      <c r="AJ559">
        <v>9</v>
      </c>
      <c r="AK559" s="1">
        <v>0</v>
      </c>
      <c r="AL559">
        <v>4</v>
      </c>
      <c r="AN559">
        <v>2</v>
      </c>
      <c r="AO559">
        <v>0</v>
      </c>
      <c r="AP559">
        <v>0</v>
      </c>
      <c r="AQ559">
        <v>0</v>
      </c>
      <c r="AR559">
        <v>6</v>
      </c>
      <c r="AS559">
        <v>0</v>
      </c>
      <c r="AT559">
        <v>0</v>
      </c>
      <c r="AU559">
        <v>0</v>
      </c>
      <c r="AV559">
        <v>0</v>
      </c>
      <c r="AW559">
        <v>0</v>
      </c>
      <c r="AY559">
        <v>0</v>
      </c>
      <c r="BA559">
        <v>0</v>
      </c>
      <c r="BB559">
        <v>0</v>
      </c>
      <c r="BC559">
        <v>0</v>
      </c>
      <c r="BD559">
        <v>0</v>
      </c>
      <c r="BF559">
        <v>0</v>
      </c>
      <c r="BG559" s="2">
        <v>2958465</v>
      </c>
      <c r="BH559">
        <v>0</v>
      </c>
      <c r="BI559">
        <v>0</v>
      </c>
    </row>
    <row r="560" spans="1:61" hidden="1" x14ac:dyDescent="0.25">
      <c r="A560">
        <f t="shared" si="54"/>
        <v>0</v>
      </c>
      <c r="B560">
        <v>159453</v>
      </c>
      <c r="C560" t="s">
        <v>641</v>
      </c>
      <c r="D560">
        <v>21012846</v>
      </c>
      <c r="E560" t="s">
        <v>3</v>
      </c>
      <c r="F560">
        <v>1987</v>
      </c>
      <c r="H560">
        <v>65</v>
      </c>
      <c r="I560">
        <v>157</v>
      </c>
      <c r="J560" s="2">
        <v>44266</v>
      </c>
      <c r="K560" s="2">
        <v>44269</v>
      </c>
      <c r="L560" s="2">
        <v>44271</v>
      </c>
      <c r="M560" s="2">
        <v>44273</v>
      </c>
      <c r="N560" t="s">
        <v>82</v>
      </c>
      <c r="O560" t="s">
        <v>85</v>
      </c>
      <c r="P560">
        <v>1</v>
      </c>
      <c r="Q560">
        <v>6.5</v>
      </c>
      <c r="R560">
        <v>0</v>
      </c>
      <c r="S560">
        <v>0</v>
      </c>
      <c r="T560">
        <v>0</v>
      </c>
      <c r="U560">
        <v>8</v>
      </c>
      <c r="V560" t="s">
        <v>2</v>
      </c>
      <c r="W560" t="s">
        <v>6</v>
      </c>
      <c r="X560">
        <v>2</v>
      </c>
      <c r="Y560" t="s">
        <v>91</v>
      </c>
      <c r="Z560">
        <v>0</v>
      </c>
      <c r="AB560">
        <v>0</v>
      </c>
      <c r="AD560">
        <v>10.89</v>
      </c>
      <c r="AE560">
        <v>0.05</v>
      </c>
      <c r="AF560">
        <v>18</v>
      </c>
      <c r="AG560" s="4">
        <v>44280</v>
      </c>
      <c r="AH560">
        <v>5</v>
      </c>
      <c r="AJ560">
        <v>4</v>
      </c>
      <c r="AK560" s="1">
        <v>0</v>
      </c>
      <c r="AL560">
        <v>2</v>
      </c>
      <c r="AN560">
        <v>0</v>
      </c>
      <c r="AO560">
        <v>0</v>
      </c>
      <c r="AP560">
        <v>0</v>
      </c>
      <c r="AQ560">
        <v>0</v>
      </c>
      <c r="AR560">
        <v>2</v>
      </c>
      <c r="AS560">
        <v>0</v>
      </c>
      <c r="AT560">
        <v>0</v>
      </c>
      <c r="AU560">
        <v>0</v>
      </c>
      <c r="AV560">
        <v>0</v>
      </c>
      <c r="AW560">
        <v>0</v>
      </c>
      <c r="AY560">
        <v>0</v>
      </c>
      <c r="BA560">
        <v>0</v>
      </c>
      <c r="BB560">
        <v>0</v>
      </c>
      <c r="BC560">
        <v>0</v>
      </c>
      <c r="BD560">
        <v>0</v>
      </c>
      <c r="BF560">
        <v>0</v>
      </c>
      <c r="BG560" s="2">
        <v>2958465</v>
      </c>
      <c r="BH560">
        <v>0</v>
      </c>
      <c r="BI560">
        <v>0</v>
      </c>
    </row>
    <row r="561" spans="1:61" hidden="1" x14ac:dyDescent="0.25">
      <c r="A561">
        <f t="shared" si="54"/>
        <v>0</v>
      </c>
      <c r="B561">
        <v>159477</v>
      </c>
      <c r="C561" t="s">
        <v>642</v>
      </c>
      <c r="D561">
        <v>21012889</v>
      </c>
      <c r="E561" t="s">
        <v>3</v>
      </c>
      <c r="F561">
        <v>1987</v>
      </c>
      <c r="H561">
        <v>57</v>
      </c>
      <c r="I561">
        <v>155</v>
      </c>
      <c r="J561" s="2">
        <v>44285</v>
      </c>
      <c r="K561" s="2">
        <v>44287</v>
      </c>
      <c r="L561" s="2">
        <v>44289</v>
      </c>
      <c r="M561" s="2">
        <v>44291</v>
      </c>
      <c r="N561" t="s">
        <v>90</v>
      </c>
      <c r="O561" t="s">
        <v>97</v>
      </c>
      <c r="P561">
        <v>1</v>
      </c>
      <c r="Q561">
        <v>6</v>
      </c>
      <c r="R561">
        <v>0</v>
      </c>
      <c r="S561">
        <v>0</v>
      </c>
      <c r="T561">
        <v>20</v>
      </c>
      <c r="U561" t="s">
        <v>643</v>
      </c>
      <c r="V561" t="s">
        <v>2</v>
      </c>
      <c r="W561" t="s">
        <v>6</v>
      </c>
      <c r="X561">
        <v>2</v>
      </c>
      <c r="Y561" t="s">
        <v>91</v>
      </c>
      <c r="Z561">
        <v>0</v>
      </c>
      <c r="AB561">
        <v>0</v>
      </c>
      <c r="AD561">
        <v>14.68</v>
      </c>
      <c r="AE561">
        <v>0.39400000000000002</v>
      </c>
      <c r="AF561">
        <v>13</v>
      </c>
      <c r="AG561" s="4">
        <v>44295</v>
      </c>
      <c r="AH561">
        <v>8</v>
      </c>
      <c r="AJ561">
        <v>6</v>
      </c>
      <c r="AK561" s="1">
        <v>0</v>
      </c>
      <c r="AL561">
        <v>4</v>
      </c>
      <c r="AN561">
        <v>0</v>
      </c>
      <c r="AO561">
        <v>0</v>
      </c>
      <c r="AP561">
        <v>0</v>
      </c>
      <c r="AQ561">
        <v>0</v>
      </c>
      <c r="AR561">
        <v>4</v>
      </c>
      <c r="AS561">
        <v>0</v>
      </c>
      <c r="AT561">
        <v>0</v>
      </c>
      <c r="AU561">
        <v>0</v>
      </c>
      <c r="AV561">
        <v>0</v>
      </c>
      <c r="AW561">
        <v>0</v>
      </c>
      <c r="AY561">
        <v>0</v>
      </c>
      <c r="BA561">
        <v>0</v>
      </c>
      <c r="BB561">
        <v>0</v>
      </c>
      <c r="BC561">
        <v>0</v>
      </c>
      <c r="BD561">
        <v>0</v>
      </c>
      <c r="BF561">
        <v>0</v>
      </c>
      <c r="BG561" s="2">
        <v>2958465</v>
      </c>
      <c r="BH561">
        <v>0</v>
      </c>
      <c r="BI561">
        <v>0</v>
      </c>
    </row>
    <row r="562" spans="1:61" hidden="1" x14ac:dyDescent="0.25">
      <c r="A562">
        <f t="shared" si="54"/>
        <v>0</v>
      </c>
      <c r="B562">
        <v>159669</v>
      </c>
      <c r="C562" t="s">
        <v>644</v>
      </c>
      <c r="D562">
        <v>21013199</v>
      </c>
      <c r="E562" t="s">
        <v>3</v>
      </c>
      <c r="F562">
        <v>1993</v>
      </c>
      <c r="H562">
        <v>42</v>
      </c>
      <c r="I562">
        <v>159</v>
      </c>
      <c r="J562" s="2">
        <v>44283</v>
      </c>
      <c r="K562" s="2">
        <v>44290</v>
      </c>
      <c r="L562" s="2">
        <v>2958465</v>
      </c>
      <c r="M562" s="2">
        <v>44293</v>
      </c>
      <c r="N562" t="s">
        <v>82</v>
      </c>
      <c r="O562" t="s">
        <v>83</v>
      </c>
      <c r="P562">
        <v>1</v>
      </c>
      <c r="Q562">
        <v>6</v>
      </c>
      <c r="R562">
        <v>0</v>
      </c>
      <c r="S562">
        <v>0</v>
      </c>
      <c r="T562">
        <v>0</v>
      </c>
      <c r="U562">
        <v>2</v>
      </c>
      <c r="V562" t="s">
        <v>2</v>
      </c>
      <c r="W562" t="s">
        <v>5</v>
      </c>
      <c r="X562">
        <v>2</v>
      </c>
      <c r="Y562" t="s">
        <v>91</v>
      </c>
      <c r="Z562">
        <v>0</v>
      </c>
      <c r="AB562">
        <v>0</v>
      </c>
      <c r="AD562">
        <v>464.4</v>
      </c>
      <c r="AE562">
        <v>0.17399999999999999</v>
      </c>
      <c r="AF562">
        <v>10</v>
      </c>
      <c r="AG562" s="4">
        <v>44300</v>
      </c>
      <c r="AH562">
        <v>4</v>
      </c>
      <c r="AJ562">
        <v>4</v>
      </c>
      <c r="AK562" s="1">
        <v>0</v>
      </c>
      <c r="AL562">
        <v>1</v>
      </c>
      <c r="AN562">
        <v>2</v>
      </c>
      <c r="AO562">
        <v>1</v>
      </c>
      <c r="AP562">
        <v>0</v>
      </c>
      <c r="AQ562">
        <v>0</v>
      </c>
      <c r="AR562">
        <v>1</v>
      </c>
      <c r="AS562">
        <v>0</v>
      </c>
      <c r="AT562">
        <v>0</v>
      </c>
      <c r="AU562">
        <v>0</v>
      </c>
      <c r="AV562">
        <v>0</v>
      </c>
      <c r="AW562">
        <v>0</v>
      </c>
      <c r="AY562">
        <v>0</v>
      </c>
      <c r="BA562">
        <v>0</v>
      </c>
      <c r="BB562">
        <v>0</v>
      </c>
      <c r="BC562">
        <v>0</v>
      </c>
      <c r="BD562">
        <v>0</v>
      </c>
      <c r="BF562">
        <v>0</v>
      </c>
      <c r="BG562" s="2">
        <v>2958465</v>
      </c>
      <c r="BH562">
        <v>0</v>
      </c>
      <c r="BI562">
        <v>0</v>
      </c>
    </row>
    <row r="563" spans="1:61" hidden="1" x14ac:dyDescent="0.25">
      <c r="A563">
        <f t="shared" si="54"/>
        <v>0</v>
      </c>
      <c r="B563">
        <v>159874</v>
      </c>
      <c r="C563" t="s">
        <v>645</v>
      </c>
      <c r="D563">
        <v>21013572</v>
      </c>
      <c r="E563" t="s">
        <v>3</v>
      </c>
      <c r="F563">
        <v>1995</v>
      </c>
      <c r="H563">
        <v>43</v>
      </c>
      <c r="I563">
        <v>160</v>
      </c>
      <c r="J563" s="2">
        <v>44287</v>
      </c>
      <c r="K563" s="2">
        <v>44293</v>
      </c>
      <c r="L563" s="2">
        <v>2958465</v>
      </c>
      <c r="M563" s="2">
        <v>44296</v>
      </c>
      <c r="N563" t="s">
        <v>82</v>
      </c>
      <c r="O563" t="s">
        <v>83</v>
      </c>
      <c r="P563">
        <v>1</v>
      </c>
      <c r="Q563">
        <v>5</v>
      </c>
      <c r="R563">
        <v>0</v>
      </c>
      <c r="S563">
        <v>0</v>
      </c>
      <c r="T563">
        <v>0</v>
      </c>
      <c r="U563">
        <v>3</v>
      </c>
      <c r="V563" t="s">
        <v>2</v>
      </c>
      <c r="W563" t="s">
        <v>5</v>
      </c>
      <c r="X563">
        <v>2</v>
      </c>
      <c r="Y563" t="s">
        <v>91</v>
      </c>
      <c r="Z563">
        <v>0</v>
      </c>
      <c r="AB563">
        <v>0</v>
      </c>
      <c r="AD563">
        <v>246.6</v>
      </c>
      <c r="AE563">
        <v>0.13400000000000001</v>
      </c>
      <c r="AF563">
        <v>25</v>
      </c>
      <c r="AG563" s="4">
        <v>44305</v>
      </c>
      <c r="AH563">
        <v>17</v>
      </c>
      <c r="AJ563">
        <v>13</v>
      </c>
      <c r="AK563" s="1">
        <v>2</v>
      </c>
      <c r="AL563">
        <v>6</v>
      </c>
      <c r="AN563">
        <v>0</v>
      </c>
      <c r="AO563">
        <v>0</v>
      </c>
      <c r="AP563">
        <v>1</v>
      </c>
      <c r="AQ563">
        <v>6</v>
      </c>
      <c r="AR563">
        <v>6</v>
      </c>
      <c r="AS563">
        <v>0</v>
      </c>
      <c r="AT563">
        <v>0</v>
      </c>
      <c r="AU563">
        <v>0</v>
      </c>
      <c r="AV563">
        <v>0</v>
      </c>
      <c r="AW563">
        <v>0</v>
      </c>
      <c r="AY563">
        <v>0</v>
      </c>
      <c r="BA563">
        <v>0</v>
      </c>
      <c r="BB563">
        <v>0</v>
      </c>
      <c r="BC563">
        <v>0</v>
      </c>
      <c r="BD563">
        <v>0</v>
      </c>
      <c r="BF563">
        <v>0</v>
      </c>
      <c r="BG563" s="2">
        <v>2958465</v>
      </c>
      <c r="BH563">
        <v>0</v>
      </c>
      <c r="BI563">
        <v>0</v>
      </c>
    </row>
    <row r="564" spans="1:61" hidden="1" x14ac:dyDescent="0.25">
      <c r="A564">
        <f t="shared" si="54"/>
        <v>0</v>
      </c>
      <c r="B564">
        <v>160138</v>
      </c>
      <c r="C564" t="s">
        <v>646</v>
      </c>
      <c r="D564">
        <v>21014165</v>
      </c>
      <c r="E564" t="s">
        <v>3</v>
      </c>
      <c r="F564">
        <v>1996</v>
      </c>
      <c r="H564">
        <v>52.5</v>
      </c>
      <c r="I564">
        <v>166</v>
      </c>
      <c r="J564" s="2">
        <v>44286</v>
      </c>
      <c r="K564" s="2">
        <v>44293</v>
      </c>
      <c r="L564" s="2">
        <v>2958465</v>
      </c>
      <c r="M564" s="2">
        <v>44296</v>
      </c>
      <c r="N564" t="s">
        <v>82</v>
      </c>
      <c r="O564" t="s">
        <v>83</v>
      </c>
      <c r="P564">
        <v>1</v>
      </c>
      <c r="Q564">
        <v>5</v>
      </c>
      <c r="R564">
        <v>0</v>
      </c>
      <c r="S564">
        <v>0</v>
      </c>
      <c r="T564">
        <v>0</v>
      </c>
      <c r="U564">
        <v>3</v>
      </c>
      <c r="V564" t="s">
        <v>2</v>
      </c>
      <c r="W564" t="s">
        <v>6</v>
      </c>
      <c r="X564">
        <v>2</v>
      </c>
      <c r="Y564" t="s">
        <v>91</v>
      </c>
      <c r="Z564">
        <v>0</v>
      </c>
      <c r="AB564">
        <v>0</v>
      </c>
      <c r="AD564">
        <v>161</v>
      </c>
      <c r="AE564">
        <v>0.52</v>
      </c>
      <c r="AF564">
        <v>10</v>
      </c>
      <c r="AG564" s="4">
        <v>44304</v>
      </c>
      <c r="AH564">
        <v>5</v>
      </c>
      <c r="AJ564">
        <v>3</v>
      </c>
      <c r="AK564" s="1">
        <v>0</v>
      </c>
      <c r="AL564">
        <v>2</v>
      </c>
      <c r="AN564">
        <v>1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Y564">
        <v>0</v>
      </c>
      <c r="BA564">
        <v>0</v>
      </c>
      <c r="BB564">
        <v>0</v>
      </c>
      <c r="BC564">
        <v>0</v>
      </c>
      <c r="BD564">
        <v>0</v>
      </c>
      <c r="BF564">
        <v>0</v>
      </c>
      <c r="BG564" s="2">
        <v>2958465</v>
      </c>
      <c r="BH564">
        <v>0</v>
      </c>
      <c r="BI564">
        <v>0</v>
      </c>
    </row>
    <row r="565" spans="1:61" hidden="1" x14ac:dyDescent="0.25">
      <c r="A565">
        <f t="shared" si="54"/>
        <v>0</v>
      </c>
      <c r="B565">
        <v>160148</v>
      </c>
      <c r="C565" t="s">
        <v>647</v>
      </c>
      <c r="D565">
        <v>21014196</v>
      </c>
      <c r="E565" t="s">
        <v>3</v>
      </c>
      <c r="F565">
        <v>1986</v>
      </c>
      <c r="H565">
        <v>68</v>
      </c>
      <c r="I565">
        <v>159</v>
      </c>
      <c r="J565" s="2">
        <v>44272</v>
      </c>
      <c r="K565" s="2">
        <v>44274</v>
      </c>
      <c r="L565" s="2">
        <v>2958465</v>
      </c>
      <c r="M565" s="2">
        <v>44277</v>
      </c>
      <c r="N565" t="s">
        <v>81</v>
      </c>
      <c r="O565" t="s">
        <v>106</v>
      </c>
      <c r="P565">
        <v>1</v>
      </c>
      <c r="Q565" t="s">
        <v>648</v>
      </c>
      <c r="R565">
        <v>0</v>
      </c>
      <c r="S565">
        <v>0</v>
      </c>
      <c r="T565">
        <v>10</v>
      </c>
      <c r="U565">
        <v>5</v>
      </c>
      <c r="V565" t="s">
        <v>2</v>
      </c>
      <c r="W565" t="s">
        <v>6</v>
      </c>
      <c r="X565">
        <v>2</v>
      </c>
      <c r="Y565" t="s">
        <v>91</v>
      </c>
      <c r="Z565">
        <v>0</v>
      </c>
      <c r="AB565">
        <v>0</v>
      </c>
      <c r="AF565">
        <v>24</v>
      </c>
      <c r="AG565" s="4">
        <v>44283</v>
      </c>
      <c r="AH565">
        <v>14</v>
      </c>
      <c r="AJ565">
        <v>5</v>
      </c>
      <c r="AK565" s="1">
        <v>0</v>
      </c>
      <c r="AL565">
        <v>3</v>
      </c>
      <c r="AN565">
        <v>1</v>
      </c>
      <c r="AO565">
        <v>0</v>
      </c>
      <c r="AP565">
        <v>0</v>
      </c>
      <c r="AQ565">
        <v>0</v>
      </c>
      <c r="AR565">
        <v>4</v>
      </c>
      <c r="AS565">
        <v>0</v>
      </c>
      <c r="AT565">
        <v>0</v>
      </c>
      <c r="AU565">
        <v>0</v>
      </c>
      <c r="AV565">
        <v>0</v>
      </c>
      <c r="AW565">
        <v>0</v>
      </c>
      <c r="AY565">
        <v>0</v>
      </c>
      <c r="BA565">
        <v>0</v>
      </c>
      <c r="BB565">
        <v>0</v>
      </c>
      <c r="BC565">
        <v>0</v>
      </c>
      <c r="BD565">
        <v>0</v>
      </c>
      <c r="BF565">
        <v>0</v>
      </c>
      <c r="BG565" s="2">
        <v>2958465</v>
      </c>
      <c r="BH565">
        <v>0</v>
      </c>
      <c r="BI565">
        <v>0</v>
      </c>
    </row>
    <row r="566" spans="1:61" hidden="1" x14ac:dyDescent="0.25">
      <c r="A566">
        <f t="shared" si="54"/>
        <v>0</v>
      </c>
      <c r="B566">
        <v>160159</v>
      </c>
      <c r="C566" t="s">
        <v>649</v>
      </c>
      <c r="D566">
        <v>21014192</v>
      </c>
      <c r="E566" t="s">
        <v>3</v>
      </c>
      <c r="F566">
        <v>1995</v>
      </c>
      <c r="H566">
        <v>69</v>
      </c>
      <c r="I566">
        <v>160</v>
      </c>
      <c r="J566" s="2">
        <v>44273</v>
      </c>
      <c r="K566" s="2">
        <v>44276</v>
      </c>
      <c r="L566" s="2">
        <v>2958465</v>
      </c>
      <c r="M566" s="2">
        <v>44279</v>
      </c>
      <c r="N566" t="s">
        <v>82</v>
      </c>
      <c r="O566" t="s">
        <v>106</v>
      </c>
      <c r="P566">
        <v>1</v>
      </c>
      <c r="Q566">
        <v>7.5</v>
      </c>
      <c r="R566">
        <v>0</v>
      </c>
      <c r="S566">
        <v>0</v>
      </c>
      <c r="T566">
        <v>10</v>
      </c>
      <c r="U566">
        <v>5</v>
      </c>
      <c r="V566" t="s">
        <v>2</v>
      </c>
      <c r="W566" t="s">
        <v>6</v>
      </c>
      <c r="X566">
        <v>2</v>
      </c>
      <c r="Y566" t="s">
        <v>91</v>
      </c>
      <c r="Z566">
        <v>0</v>
      </c>
      <c r="AB566">
        <v>0</v>
      </c>
      <c r="AD566">
        <v>33.01</v>
      </c>
      <c r="AE566">
        <v>0.05</v>
      </c>
      <c r="AF566">
        <v>17</v>
      </c>
      <c r="AG566" s="4">
        <v>44313</v>
      </c>
      <c r="AH566">
        <v>15</v>
      </c>
      <c r="AJ566">
        <v>7</v>
      </c>
      <c r="AK566" s="1">
        <v>0</v>
      </c>
      <c r="AL566">
        <v>1</v>
      </c>
      <c r="AN566">
        <v>2</v>
      </c>
      <c r="AO566">
        <v>0</v>
      </c>
      <c r="AP566">
        <v>0</v>
      </c>
      <c r="AQ566">
        <v>0</v>
      </c>
      <c r="AR566">
        <v>3</v>
      </c>
      <c r="AS566">
        <v>0</v>
      </c>
      <c r="AT566">
        <v>0</v>
      </c>
      <c r="AU566">
        <v>0</v>
      </c>
      <c r="AV566">
        <v>0</v>
      </c>
      <c r="AW566">
        <v>0</v>
      </c>
      <c r="AY566">
        <v>0</v>
      </c>
      <c r="BA566">
        <v>0</v>
      </c>
      <c r="BB566">
        <v>0</v>
      </c>
      <c r="BC566">
        <v>0</v>
      </c>
      <c r="BD566">
        <v>0</v>
      </c>
      <c r="BF566">
        <v>0</v>
      </c>
      <c r="BG566" s="2">
        <v>2958465</v>
      </c>
      <c r="BH566">
        <v>0</v>
      </c>
      <c r="BI566">
        <v>0</v>
      </c>
    </row>
    <row r="567" spans="1:61" hidden="1" x14ac:dyDescent="0.25">
      <c r="A567">
        <f t="shared" si="54"/>
        <v>0</v>
      </c>
      <c r="B567">
        <v>160165</v>
      </c>
      <c r="C567" t="s">
        <v>650</v>
      </c>
      <c r="D567">
        <v>21014205</v>
      </c>
      <c r="E567" t="s">
        <v>3</v>
      </c>
      <c r="F567">
        <v>1995</v>
      </c>
      <c r="H567">
        <v>75</v>
      </c>
      <c r="I567">
        <v>150</v>
      </c>
      <c r="J567" s="2">
        <v>44273</v>
      </c>
      <c r="K567" s="2">
        <v>44273</v>
      </c>
      <c r="L567" s="2">
        <v>44277</v>
      </c>
      <c r="M567" s="2">
        <v>44279</v>
      </c>
      <c r="N567" t="s">
        <v>81</v>
      </c>
      <c r="O567" t="s">
        <v>85</v>
      </c>
      <c r="P567">
        <v>1</v>
      </c>
      <c r="Q567">
        <v>17</v>
      </c>
      <c r="R567">
        <v>0</v>
      </c>
      <c r="S567">
        <v>0</v>
      </c>
      <c r="T567">
        <v>0</v>
      </c>
      <c r="U567">
        <v>2</v>
      </c>
      <c r="V567" t="s">
        <v>2</v>
      </c>
      <c r="W567" t="s">
        <v>6</v>
      </c>
      <c r="X567">
        <v>5</v>
      </c>
      <c r="Y567" t="s">
        <v>368</v>
      </c>
      <c r="Z567">
        <v>0</v>
      </c>
      <c r="AB567">
        <v>0</v>
      </c>
      <c r="AF567">
        <v>8</v>
      </c>
      <c r="AG567" s="4">
        <v>44284</v>
      </c>
      <c r="AH567">
        <v>5</v>
      </c>
      <c r="AJ567">
        <v>4</v>
      </c>
      <c r="AK567" s="1">
        <v>0</v>
      </c>
      <c r="AL567">
        <v>2</v>
      </c>
      <c r="AN567">
        <v>0</v>
      </c>
      <c r="AO567">
        <v>0</v>
      </c>
      <c r="AP567">
        <v>0</v>
      </c>
      <c r="AQ567">
        <v>0</v>
      </c>
      <c r="AR567">
        <v>2</v>
      </c>
      <c r="AS567">
        <v>0</v>
      </c>
      <c r="AT567">
        <v>0</v>
      </c>
      <c r="AU567">
        <v>0</v>
      </c>
      <c r="AV567">
        <v>0</v>
      </c>
      <c r="AW567">
        <v>0</v>
      </c>
      <c r="AY567">
        <v>0</v>
      </c>
      <c r="BA567">
        <v>0</v>
      </c>
      <c r="BB567">
        <v>0</v>
      </c>
      <c r="BC567">
        <v>0</v>
      </c>
      <c r="BD567">
        <v>0</v>
      </c>
      <c r="BF567">
        <v>0</v>
      </c>
      <c r="BG567" s="2">
        <v>2958465</v>
      </c>
      <c r="BH567">
        <v>0</v>
      </c>
      <c r="BI567">
        <v>0</v>
      </c>
    </row>
    <row r="568" spans="1:61" hidden="1" x14ac:dyDescent="0.25">
      <c r="A568">
        <f t="shared" si="54"/>
        <v>0</v>
      </c>
      <c r="B568">
        <v>160440</v>
      </c>
      <c r="C568" t="s">
        <v>651</v>
      </c>
      <c r="D568">
        <v>21014747</v>
      </c>
      <c r="E568" t="s">
        <v>3</v>
      </c>
      <c r="F568">
        <v>1992</v>
      </c>
      <c r="H568">
        <v>50</v>
      </c>
      <c r="I568" t="s">
        <v>652</v>
      </c>
      <c r="J568" s="2">
        <v>44273</v>
      </c>
      <c r="K568" s="2">
        <v>44274</v>
      </c>
      <c r="L568" s="2">
        <v>2958465</v>
      </c>
      <c r="M568" s="2">
        <v>44277</v>
      </c>
      <c r="N568" t="s">
        <v>82</v>
      </c>
      <c r="O568" t="s">
        <v>129</v>
      </c>
      <c r="P568">
        <v>3</v>
      </c>
      <c r="Q568">
        <v>7</v>
      </c>
      <c r="R568">
        <v>0</v>
      </c>
      <c r="S568">
        <v>0</v>
      </c>
      <c r="T568">
        <v>0</v>
      </c>
      <c r="U568">
        <v>3</v>
      </c>
      <c r="V568" t="s">
        <v>2</v>
      </c>
      <c r="W568" t="s">
        <v>6</v>
      </c>
      <c r="X568">
        <v>2</v>
      </c>
      <c r="Y568" t="s">
        <v>91</v>
      </c>
      <c r="Z568">
        <v>0</v>
      </c>
      <c r="AB568">
        <v>0</v>
      </c>
      <c r="AF568">
        <v>24</v>
      </c>
      <c r="AG568" s="4">
        <v>44283</v>
      </c>
      <c r="AH568">
        <v>0</v>
      </c>
      <c r="AJ568">
        <v>0</v>
      </c>
      <c r="AK568" s="1">
        <v>0</v>
      </c>
      <c r="AL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Y568">
        <v>0</v>
      </c>
      <c r="BA568">
        <v>0</v>
      </c>
      <c r="BB568">
        <v>0</v>
      </c>
      <c r="BC568">
        <v>0</v>
      </c>
      <c r="BD568">
        <v>0</v>
      </c>
      <c r="BF568">
        <v>0</v>
      </c>
      <c r="BG568" s="2">
        <v>2958465</v>
      </c>
      <c r="BH568">
        <v>0</v>
      </c>
      <c r="BI568">
        <v>0</v>
      </c>
    </row>
    <row r="569" spans="1:61" hidden="1" x14ac:dyDescent="0.25">
      <c r="A569">
        <f t="shared" si="54"/>
        <v>0</v>
      </c>
      <c r="B569">
        <v>161046</v>
      </c>
      <c r="C569" t="s">
        <v>653</v>
      </c>
      <c r="D569">
        <v>21016113</v>
      </c>
      <c r="E569" t="s">
        <v>3</v>
      </c>
      <c r="F569">
        <v>1992</v>
      </c>
      <c r="H569">
        <v>77</v>
      </c>
      <c r="I569">
        <v>163</v>
      </c>
      <c r="J569" s="2">
        <v>44280</v>
      </c>
      <c r="K569" s="2">
        <v>44280</v>
      </c>
      <c r="L569" s="2">
        <v>44284</v>
      </c>
      <c r="M569" s="2">
        <v>44286</v>
      </c>
      <c r="N569" t="s">
        <v>81</v>
      </c>
      <c r="O569" t="s">
        <v>85</v>
      </c>
      <c r="P569">
        <v>1</v>
      </c>
      <c r="Q569">
        <v>8</v>
      </c>
      <c r="R569">
        <v>0</v>
      </c>
      <c r="S569">
        <v>0</v>
      </c>
      <c r="T569">
        <v>0</v>
      </c>
      <c r="U569">
        <v>6</v>
      </c>
      <c r="V569" t="s">
        <v>2</v>
      </c>
      <c r="W569" t="s">
        <v>6</v>
      </c>
      <c r="X569">
        <v>5</v>
      </c>
      <c r="Y569" t="s">
        <v>368</v>
      </c>
      <c r="Z569">
        <v>0</v>
      </c>
      <c r="AB569">
        <v>0</v>
      </c>
      <c r="AF569">
        <v>14</v>
      </c>
      <c r="AG569" s="4">
        <v>44291</v>
      </c>
      <c r="AH569">
        <v>10</v>
      </c>
      <c r="AJ569">
        <v>6</v>
      </c>
      <c r="AK569" s="1">
        <v>1</v>
      </c>
      <c r="AL569">
        <v>5</v>
      </c>
      <c r="AN569">
        <v>0</v>
      </c>
      <c r="AO569">
        <v>0</v>
      </c>
      <c r="AP569">
        <v>0</v>
      </c>
      <c r="AQ569">
        <v>0</v>
      </c>
      <c r="AR569">
        <v>6</v>
      </c>
      <c r="AS569">
        <v>0</v>
      </c>
      <c r="AT569">
        <v>0</v>
      </c>
      <c r="AU569">
        <v>0</v>
      </c>
      <c r="AV569">
        <v>0</v>
      </c>
      <c r="AW569">
        <v>0</v>
      </c>
      <c r="AY569">
        <v>0</v>
      </c>
      <c r="BA569">
        <v>0</v>
      </c>
      <c r="BB569">
        <v>0</v>
      </c>
      <c r="BC569">
        <v>0</v>
      </c>
      <c r="BD569">
        <v>0</v>
      </c>
      <c r="BF569">
        <v>0</v>
      </c>
      <c r="BG569" s="2">
        <v>2958465</v>
      </c>
      <c r="BH569">
        <v>0</v>
      </c>
      <c r="BI569">
        <v>0</v>
      </c>
    </row>
    <row r="570" spans="1:61" hidden="1" x14ac:dyDescent="0.25">
      <c r="A570">
        <f t="shared" si="54"/>
        <v>0</v>
      </c>
      <c r="B570">
        <v>161288</v>
      </c>
      <c r="C570" t="s">
        <v>654</v>
      </c>
      <c r="D570">
        <v>21016560</v>
      </c>
      <c r="E570" t="s">
        <v>3</v>
      </c>
      <c r="F570">
        <v>1991</v>
      </c>
      <c r="H570">
        <v>51</v>
      </c>
      <c r="I570">
        <v>161</v>
      </c>
      <c r="J570" s="2">
        <v>44281</v>
      </c>
      <c r="K570" s="2">
        <v>44283</v>
      </c>
      <c r="L570" s="2">
        <v>2958465</v>
      </c>
      <c r="M570" s="2">
        <v>44286</v>
      </c>
      <c r="N570" t="s">
        <v>82</v>
      </c>
      <c r="O570" t="s">
        <v>83</v>
      </c>
      <c r="P570">
        <v>1</v>
      </c>
      <c r="Q570">
        <v>7</v>
      </c>
      <c r="R570">
        <v>0</v>
      </c>
      <c r="S570">
        <v>0</v>
      </c>
      <c r="T570">
        <v>0</v>
      </c>
      <c r="U570">
        <v>3</v>
      </c>
      <c r="V570" t="s">
        <v>8</v>
      </c>
      <c r="W570" t="s">
        <v>5</v>
      </c>
      <c r="X570">
        <v>2</v>
      </c>
      <c r="Y570" t="s">
        <v>91</v>
      </c>
      <c r="Z570">
        <v>0</v>
      </c>
      <c r="AB570">
        <v>0</v>
      </c>
      <c r="AD570">
        <v>24.88</v>
      </c>
      <c r="AE570">
        <v>0.05</v>
      </c>
      <c r="AF570">
        <v>13</v>
      </c>
      <c r="AG570" s="4">
        <v>44307</v>
      </c>
      <c r="AH570">
        <v>10</v>
      </c>
      <c r="AJ570">
        <v>6</v>
      </c>
      <c r="AK570" s="1">
        <v>0</v>
      </c>
      <c r="AL570">
        <v>5</v>
      </c>
      <c r="AN570">
        <v>0</v>
      </c>
      <c r="AO570">
        <v>1</v>
      </c>
      <c r="AP570">
        <v>0</v>
      </c>
      <c r="AQ570">
        <v>2</v>
      </c>
      <c r="AR570">
        <v>3</v>
      </c>
      <c r="AS570">
        <v>0</v>
      </c>
      <c r="AT570">
        <v>0</v>
      </c>
      <c r="AU570">
        <v>0</v>
      </c>
      <c r="AV570">
        <v>0</v>
      </c>
      <c r="AW570">
        <v>0</v>
      </c>
      <c r="AY570">
        <v>0</v>
      </c>
      <c r="BA570">
        <v>0</v>
      </c>
      <c r="BB570">
        <v>0</v>
      </c>
      <c r="BC570">
        <v>0</v>
      </c>
      <c r="BD570">
        <v>0</v>
      </c>
      <c r="BF570">
        <v>0</v>
      </c>
      <c r="BG570" s="2">
        <v>2958465</v>
      </c>
      <c r="BH570">
        <v>0</v>
      </c>
      <c r="BI570">
        <v>0</v>
      </c>
    </row>
    <row r="571" spans="1:61" hidden="1" x14ac:dyDescent="0.25">
      <c r="A571">
        <f t="shared" si="54"/>
        <v>0</v>
      </c>
      <c r="B571">
        <v>161402</v>
      </c>
      <c r="C571" t="s">
        <v>655</v>
      </c>
      <c r="D571">
        <v>21016777</v>
      </c>
      <c r="E571" t="s">
        <v>3</v>
      </c>
      <c r="F571">
        <v>1990</v>
      </c>
      <c r="H571">
        <v>56</v>
      </c>
      <c r="I571">
        <v>155</v>
      </c>
      <c r="J571" s="2">
        <v>44306</v>
      </c>
      <c r="K571" s="2">
        <v>44308</v>
      </c>
      <c r="L571" s="2">
        <v>2958465</v>
      </c>
      <c r="M571" s="2">
        <v>44311</v>
      </c>
      <c r="N571" t="s">
        <v>82</v>
      </c>
      <c r="O571" t="s">
        <v>83</v>
      </c>
      <c r="P571">
        <v>1</v>
      </c>
      <c r="Q571">
        <v>7.5</v>
      </c>
      <c r="R571">
        <v>0</v>
      </c>
      <c r="S571">
        <v>0</v>
      </c>
      <c r="T571">
        <v>0</v>
      </c>
      <c r="U571">
        <v>2</v>
      </c>
      <c r="V571" t="s">
        <v>2</v>
      </c>
      <c r="W571" t="s">
        <v>6</v>
      </c>
      <c r="X571">
        <v>6</v>
      </c>
      <c r="Y571" t="s">
        <v>102</v>
      </c>
      <c r="Z571">
        <v>2</v>
      </c>
      <c r="AA571" t="s">
        <v>91</v>
      </c>
      <c r="AB571">
        <v>0</v>
      </c>
      <c r="AD571">
        <v>53.67</v>
      </c>
      <c r="AE571">
        <v>0.05</v>
      </c>
      <c r="AF571">
        <v>9</v>
      </c>
      <c r="AG571" s="4">
        <v>44318</v>
      </c>
      <c r="AH571">
        <v>6</v>
      </c>
      <c r="AJ571">
        <v>6</v>
      </c>
      <c r="AK571" s="1">
        <v>0</v>
      </c>
      <c r="AL571">
        <v>5</v>
      </c>
      <c r="AN571">
        <v>1</v>
      </c>
      <c r="AO571">
        <v>3</v>
      </c>
      <c r="AP571">
        <v>0</v>
      </c>
      <c r="AQ571">
        <v>2</v>
      </c>
      <c r="AR571">
        <v>5</v>
      </c>
      <c r="AS571">
        <v>0</v>
      </c>
      <c r="AT571">
        <v>0</v>
      </c>
      <c r="AU571">
        <v>0</v>
      </c>
      <c r="AV571">
        <v>0</v>
      </c>
      <c r="AW571">
        <v>0</v>
      </c>
      <c r="AY571">
        <v>0</v>
      </c>
      <c r="BA571">
        <v>0</v>
      </c>
      <c r="BB571">
        <v>0</v>
      </c>
      <c r="BC571">
        <v>0</v>
      </c>
      <c r="BD571">
        <v>0</v>
      </c>
      <c r="BF571">
        <v>0</v>
      </c>
      <c r="BG571" s="2">
        <v>2958465</v>
      </c>
      <c r="BH571">
        <v>0</v>
      </c>
      <c r="BI571">
        <v>0</v>
      </c>
    </row>
    <row r="572" spans="1:61" hidden="1" x14ac:dyDescent="0.25">
      <c r="A572">
        <f t="shared" si="54"/>
        <v>0</v>
      </c>
      <c r="B572">
        <v>161468</v>
      </c>
      <c r="C572" t="s">
        <v>656</v>
      </c>
      <c r="D572">
        <v>21016960</v>
      </c>
      <c r="E572" t="s">
        <v>3</v>
      </c>
      <c r="F572">
        <v>1990</v>
      </c>
      <c r="H572">
        <v>53</v>
      </c>
      <c r="I572">
        <v>165</v>
      </c>
      <c r="J572" s="2">
        <v>44281</v>
      </c>
      <c r="K572" s="2">
        <v>44294</v>
      </c>
      <c r="L572" s="2">
        <v>2958465</v>
      </c>
      <c r="M572" s="2">
        <v>44297</v>
      </c>
      <c r="N572" t="s">
        <v>82</v>
      </c>
      <c r="O572" t="s">
        <v>83</v>
      </c>
      <c r="P572">
        <v>1</v>
      </c>
      <c r="Q572">
        <v>12</v>
      </c>
      <c r="R572">
        <v>0</v>
      </c>
      <c r="S572">
        <v>0</v>
      </c>
      <c r="T572">
        <v>0</v>
      </c>
      <c r="U572">
        <v>3</v>
      </c>
      <c r="V572" t="s">
        <v>2</v>
      </c>
      <c r="W572" t="s">
        <v>7</v>
      </c>
      <c r="X572">
        <v>2</v>
      </c>
      <c r="Y572" t="s">
        <v>91</v>
      </c>
      <c r="Z572">
        <v>0</v>
      </c>
      <c r="AB572">
        <v>0</v>
      </c>
      <c r="AD572">
        <v>456.1</v>
      </c>
      <c r="AE572">
        <v>0.86099999999999999</v>
      </c>
      <c r="AF572">
        <v>18</v>
      </c>
      <c r="AG572" s="4">
        <v>44305</v>
      </c>
      <c r="AH572">
        <v>14</v>
      </c>
      <c r="AJ572">
        <v>9</v>
      </c>
      <c r="AK572" s="1">
        <v>0</v>
      </c>
      <c r="AL572">
        <v>5</v>
      </c>
      <c r="AN572">
        <v>2</v>
      </c>
      <c r="AO572">
        <v>0</v>
      </c>
      <c r="AP572">
        <v>1</v>
      </c>
      <c r="AQ572">
        <v>4</v>
      </c>
      <c r="AR572">
        <v>5</v>
      </c>
      <c r="AS572">
        <v>0</v>
      </c>
      <c r="AT572">
        <v>0</v>
      </c>
      <c r="AU572">
        <v>0</v>
      </c>
      <c r="AV572">
        <v>0</v>
      </c>
      <c r="AW572">
        <v>0</v>
      </c>
      <c r="AY572">
        <v>0</v>
      </c>
      <c r="BA572">
        <v>0</v>
      </c>
      <c r="BB572">
        <v>0</v>
      </c>
      <c r="BC572">
        <v>0</v>
      </c>
      <c r="BD572">
        <v>0</v>
      </c>
      <c r="BF572">
        <v>0</v>
      </c>
      <c r="BG572" s="2">
        <v>2958465</v>
      </c>
      <c r="BH572">
        <v>0</v>
      </c>
      <c r="BI572">
        <v>0</v>
      </c>
    </row>
    <row r="573" spans="1:61" hidden="1" x14ac:dyDescent="0.25">
      <c r="A573">
        <f t="shared" si="54"/>
        <v>0</v>
      </c>
      <c r="B573">
        <v>161626</v>
      </c>
      <c r="C573" t="s">
        <v>657</v>
      </c>
      <c r="D573">
        <v>21017305</v>
      </c>
      <c r="E573" t="s">
        <v>3</v>
      </c>
      <c r="F573">
        <v>1990</v>
      </c>
      <c r="H573">
        <v>52</v>
      </c>
      <c r="I573">
        <v>154</v>
      </c>
      <c r="J573" s="2">
        <v>44870</v>
      </c>
      <c r="K573" s="2">
        <v>44873</v>
      </c>
      <c r="L573" s="2">
        <v>2958465</v>
      </c>
      <c r="M573" s="2">
        <v>44876</v>
      </c>
      <c r="N573" t="s">
        <v>82</v>
      </c>
      <c r="O573" t="s">
        <v>106</v>
      </c>
      <c r="P573">
        <v>1</v>
      </c>
      <c r="Q573">
        <v>7.5</v>
      </c>
      <c r="R573">
        <v>0</v>
      </c>
      <c r="S573">
        <v>0</v>
      </c>
      <c r="T573">
        <v>0</v>
      </c>
      <c r="U573">
        <v>3</v>
      </c>
      <c r="V573" t="s">
        <v>2</v>
      </c>
      <c r="W573" t="s">
        <v>5</v>
      </c>
      <c r="X573">
        <v>2</v>
      </c>
      <c r="Y573" t="s">
        <v>91</v>
      </c>
      <c r="Z573">
        <v>0</v>
      </c>
      <c r="AB573">
        <v>0</v>
      </c>
      <c r="AD573">
        <v>26.41</v>
      </c>
      <c r="AE573">
        <v>0.33200000000000002</v>
      </c>
      <c r="AF573">
        <v>45</v>
      </c>
      <c r="AG573" s="4">
        <v>44883</v>
      </c>
      <c r="AH573">
        <v>40</v>
      </c>
      <c r="AJ573">
        <v>32</v>
      </c>
      <c r="AK573" s="1">
        <v>0</v>
      </c>
      <c r="AL573">
        <v>20</v>
      </c>
      <c r="AN573">
        <v>9</v>
      </c>
      <c r="AO573">
        <v>1</v>
      </c>
      <c r="AP573">
        <v>2</v>
      </c>
      <c r="AQ573">
        <v>14</v>
      </c>
      <c r="AR573">
        <v>15</v>
      </c>
      <c r="AS573">
        <v>0</v>
      </c>
      <c r="AT573">
        <v>0</v>
      </c>
      <c r="AU573">
        <v>0</v>
      </c>
      <c r="AV573">
        <v>0</v>
      </c>
      <c r="AW573">
        <v>0</v>
      </c>
      <c r="AY573">
        <v>0</v>
      </c>
      <c r="BA573">
        <v>0</v>
      </c>
      <c r="BB573">
        <v>0</v>
      </c>
      <c r="BC573">
        <v>0</v>
      </c>
      <c r="BD573">
        <v>0</v>
      </c>
      <c r="BF573">
        <v>0</v>
      </c>
      <c r="BG573" s="2">
        <v>2958465</v>
      </c>
      <c r="BH573">
        <v>0</v>
      </c>
      <c r="BI573">
        <v>0</v>
      </c>
    </row>
    <row r="574" spans="1:61" hidden="1" x14ac:dyDescent="0.25">
      <c r="A574">
        <f t="shared" si="54"/>
        <v>0</v>
      </c>
      <c r="B574">
        <v>161752</v>
      </c>
      <c r="C574" t="s">
        <v>658</v>
      </c>
      <c r="D574">
        <v>21017632</v>
      </c>
      <c r="E574" t="s">
        <v>3</v>
      </c>
      <c r="F574">
        <v>1991</v>
      </c>
      <c r="H574">
        <v>52</v>
      </c>
      <c r="I574">
        <v>162</v>
      </c>
      <c r="J574" s="2">
        <v>44287</v>
      </c>
      <c r="K574" s="2">
        <v>44293</v>
      </c>
      <c r="L574" s="2">
        <v>2958465</v>
      </c>
      <c r="M574" s="2">
        <v>44296</v>
      </c>
      <c r="N574" t="s">
        <v>82</v>
      </c>
      <c r="O574" t="s">
        <v>83</v>
      </c>
      <c r="P574">
        <v>1</v>
      </c>
      <c r="Q574">
        <v>7</v>
      </c>
      <c r="R574">
        <v>0</v>
      </c>
      <c r="S574">
        <v>0</v>
      </c>
      <c r="T574">
        <v>0</v>
      </c>
      <c r="U574">
        <v>1</v>
      </c>
      <c r="V574" t="s">
        <v>2</v>
      </c>
      <c r="W574" t="s">
        <v>6</v>
      </c>
      <c r="X574">
        <v>2</v>
      </c>
      <c r="Y574" t="s">
        <v>91</v>
      </c>
      <c r="Z574">
        <v>0</v>
      </c>
      <c r="AB574">
        <v>0</v>
      </c>
      <c r="AF574">
        <v>33</v>
      </c>
      <c r="AG574" s="4">
        <v>44305</v>
      </c>
      <c r="AH574">
        <v>24</v>
      </c>
      <c r="AJ574">
        <v>18</v>
      </c>
      <c r="AK574" s="1">
        <v>2</v>
      </c>
      <c r="AL574">
        <v>11</v>
      </c>
      <c r="AN574">
        <v>1</v>
      </c>
      <c r="AO574">
        <v>1</v>
      </c>
      <c r="AP574">
        <v>1</v>
      </c>
      <c r="AQ574">
        <v>6</v>
      </c>
      <c r="AR574">
        <v>8</v>
      </c>
      <c r="AS574">
        <v>0</v>
      </c>
      <c r="AT574">
        <v>0</v>
      </c>
      <c r="AU574">
        <v>0</v>
      </c>
      <c r="AV574">
        <v>0</v>
      </c>
      <c r="AW574">
        <v>0</v>
      </c>
      <c r="AY574">
        <v>0</v>
      </c>
      <c r="BA574">
        <v>0</v>
      </c>
      <c r="BB574">
        <v>0</v>
      </c>
      <c r="BC574">
        <v>0</v>
      </c>
      <c r="BD574">
        <v>0</v>
      </c>
      <c r="BF574">
        <v>0</v>
      </c>
      <c r="BG574" s="2">
        <v>2958465</v>
      </c>
      <c r="BH574">
        <v>0</v>
      </c>
      <c r="BI574">
        <v>0</v>
      </c>
    </row>
    <row r="575" spans="1:61" hidden="1" x14ac:dyDescent="0.25">
      <c r="A575">
        <f t="shared" si="54"/>
        <v>0</v>
      </c>
      <c r="B575">
        <v>161975</v>
      </c>
      <c r="C575" t="s">
        <v>659</v>
      </c>
      <c r="D575">
        <v>21018127</v>
      </c>
      <c r="E575" t="s">
        <v>3</v>
      </c>
      <c r="F575">
        <v>2001</v>
      </c>
      <c r="H575">
        <v>47</v>
      </c>
      <c r="I575">
        <v>160</v>
      </c>
      <c r="J575" s="2">
        <v>44304</v>
      </c>
      <c r="K575" s="2">
        <v>44307</v>
      </c>
      <c r="L575" s="2">
        <v>2958465</v>
      </c>
      <c r="M575" s="2">
        <v>44311</v>
      </c>
      <c r="N575" t="s">
        <v>82</v>
      </c>
      <c r="O575" t="s">
        <v>83</v>
      </c>
      <c r="P575">
        <v>1</v>
      </c>
      <c r="R575">
        <v>0</v>
      </c>
      <c r="S575">
        <v>0</v>
      </c>
      <c r="T575">
        <v>0</v>
      </c>
      <c r="U575">
        <v>2</v>
      </c>
      <c r="V575" t="s">
        <v>8</v>
      </c>
      <c r="W575" t="s">
        <v>6</v>
      </c>
      <c r="X575">
        <v>1</v>
      </c>
      <c r="Y575" t="s">
        <v>98</v>
      </c>
      <c r="Z575">
        <v>0</v>
      </c>
      <c r="AB575">
        <v>0</v>
      </c>
      <c r="AF575">
        <v>15</v>
      </c>
      <c r="AG575" s="4">
        <v>44318</v>
      </c>
      <c r="AH575">
        <v>10</v>
      </c>
      <c r="AJ575">
        <v>7</v>
      </c>
      <c r="AK575" s="1">
        <v>1</v>
      </c>
      <c r="AL575">
        <v>3</v>
      </c>
      <c r="AN575">
        <v>1</v>
      </c>
      <c r="AO575">
        <v>0</v>
      </c>
      <c r="AP575">
        <v>0</v>
      </c>
      <c r="AQ575">
        <v>3</v>
      </c>
      <c r="AR575">
        <v>3</v>
      </c>
      <c r="AS575">
        <v>0</v>
      </c>
      <c r="AT575">
        <v>0</v>
      </c>
      <c r="AU575">
        <v>0</v>
      </c>
      <c r="AV575">
        <v>0</v>
      </c>
      <c r="AW575">
        <v>0</v>
      </c>
      <c r="AY575">
        <v>0</v>
      </c>
      <c r="BA575">
        <v>0</v>
      </c>
      <c r="BB575">
        <v>0</v>
      </c>
      <c r="BC575">
        <v>0</v>
      </c>
      <c r="BD575">
        <v>0</v>
      </c>
      <c r="BF575">
        <v>0</v>
      </c>
      <c r="BG575" s="2">
        <v>2958465</v>
      </c>
      <c r="BH575">
        <v>0</v>
      </c>
      <c r="BI575">
        <v>0</v>
      </c>
    </row>
    <row r="576" spans="1:61" hidden="1" x14ac:dyDescent="0.25">
      <c r="A576">
        <f t="shared" si="54"/>
        <v>0</v>
      </c>
      <c r="B576">
        <v>161979</v>
      </c>
      <c r="C576" t="s">
        <v>660</v>
      </c>
      <c r="D576">
        <v>21018131</v>
      </c>
      <c r="E576" t="s">
        <v>3</v>
      </c>
      <c r="F576">
        <v>1994</v>
      </c>
      <c r="H576">
        <v>74</v>
      </c>
      <c r="I576">
        <v>160</v>
      </c>
      <c r="J576" s="2">
        <v>44299</v>
      </c>
      <c r="K576" s="2">
        <v>44301</v>
      </c>
      <c r="L576" s="2">
        <v>2958465</v>
      </c>
      <c r="M576" s="2">
        <v>44304</v>
      </c>
      <c r="N576" t="s">
        <v>82</v>
      </c>
      <c r="O576" t="s">
        <v>83</v>
      </c>
      <c r="P576">
        <v>1</v>
      </c>
      <c r="R576">
        <v>0</v>
      </c>
      <c r="S576">
        <v>0</v>
      </c>
      <c r="T576">
        <v>10</v>
      </c>
      <c r="U576">
        <v>2</v>
      </c>
      <c r="V576" t="s">
        <v>2</v>
      </c>
      <c r="W576" t="s">
        <v>6</v>
      </c>
      <c r="X576">
        <v>2</v>
      </c>
      <c r="Y576" t="s">
        <v>91</v>
      </c>
      <c r="Z576">
        <v>0</v>
      </c>
      <c r="AB576">
        <v>0</v>
      </c>
      <c r="AF576">
        <v>10</v>
      </c>
      <c r="AG576" s="4">
        <v>44312</v>
      </c>
      <c r="AH576">
        <v>8</v>
      </c>
      <c r="AJ576">
        <v>5</v>
      </c>
      <c r="AK576" s="1">
        <v>2</v>
      </c>
      <c r="AL576">
        <v>1</v>
      </c>
      <c r="AN576">
        <v>1</v>
      </c>
      <c r="AO576">
        <v>0</v>
      </c>
      <c r="AP576">
        <v>1</v>
      </c>
      <c r="AQ576">
        <v>0</v>
      </c>
      <c r="AR576">
        <v>1</v>
      </c>
      <c r="AS576">
        <v>0</v>
      </c>
      <c r="AT576">
        <v>0</v>
      </c>
      <c r="AU576">
        <v>0</v>
      </c>
      <c r="AV576">
        <v>0</v>
      </c>
      <c r="AW576">
        <v>0</v>
      </c>
      <c r="AY576">
        <v>0</v>
      </c>
      <c r="BA576">
        <v>0</v>
      </c>
      <c r="BB576">
        <v>0</v>
      </c>
      <c r="BC576">
        <v>0</v>
      </c>
      <c r="BD576">
        <v>0</v>
      </c>
      <c r="BF576">
        <v>0</v>
      </c>
      <c r="BG576" s="2">
        <v>2958465</v>
      </c>
      <c r="BH576">
        <v>0</v>
      </c>
      <c r="BI576">
        <v>0</v>
      </c>
    </row>
    <row r="577" spans="1:61" hidden="1" x14ac:dyDescent="0.25">
      <c r="A577">
        <f t="shared" si="54"/>
        <v>0</v>
      </c>
      <c r="B577">
        <v>162326</v>
      </c>
      <c r="C577" t="s">
        <v>662</v>
      </c>
      <c r="D577">
        <v>21018807</v>
      </c>
      <c r="E577" t="s">
        <v>3</v>
      </c>
      <c r="F577">
        <v>1996</v>
      </c>
      <c r="H577">
        <v>55</v>
      </c>
      <c r="I577">
        <v>150</v>
      </c>
      <c r="J577" s="2">
        <v>44630</v>
      </c>
      <c r="K577" s="2">
        <v>44631</v>
      </c>
      <c r="L577" s="2">
        <v>2958465</v>
      </c>
      <c r="M577" s="2">
        <v>44634</v>
      </c>
      <c r="N577" t="s">
        <v>82</v>
      </c>
      <c r="O577" t="s">
        <v>83</v>
      </c>
      <c r="P577">
        <v>1</v>
      </c>
      <c r="R577">
        <v>0</v>
      </c>
      <c r="S577">
        <v>0</v>
      </c>
      <c r="T577">
        <v>0</v>
      </c>
      <c r="U577">
        <v>1</v>
      </c>
      <c r="V577" t="s">
        <v>2</v>
      </c>
      <c r="W577" t="s">
        <v>6</v>
      </c>
      <c r="X577">
        <v>2</v>
      </c>
      <c r="Y577" t="s">
        <v>91</v>
      </c>
      <c r="Z577">
        <v>0</v>
      </c>
      <c r="AB577">
        <v>0</v>
      </c>
      <c r="AF577">
        <v>20</v>
      </c>
      <c r="AG577" s="4">
        <v>44639</v>
      </c>
      <c r="AH577">
        <v>13</v>
      </c>
      <c r="AJ577">
        <v>8</v>
      </c>
      <c r="AK577" s="1">
        <v>0</v>
      </c>
      <c r="AL577">
        <v>3</v>
      </c>
      <c r="AN577">
        <v>3</v>
      </c>
      <c r="AO577">
        <v>0</v>
      </c>
      <c r="AP577">
        <v>0</v>
      </c>
      <c r="AQ577">
        <v>0</v>
      </c>
      <c r="AR577">
        <v>6</v>
      </c>
      <c r="AS577">
        <v>0</v>
      </c>
      <c r="AT577">
        <v>0</v>
      </c>
      <c r="AU577">
        <v>0</v>
      </c>
      <c r="AV577">
        <v>0</v>
      </c>
      <c r="AW577">
        <v>0</v>
      </c>
      <c r="AY577">
        <v>0</v>
      </c>
      <c r="BA577">
        <v>0</v>
      </c>
      <c r="BB577">
        <v>0</v>
      </c>
      <c r="BC577">
        <v>0</v>
      </c>
      <c r="BD577">
        <v>0</v>
      </c>
      <c r="BF577">
        <v>0</v>
      </c>
      <c r="BG577" s="2">
        <v>2958465</v>
      </c>
      <c r="BH577">
        <v>0</v>
      </c>
      <c r="BI577">
        <v>0</v>
      </c>
    </row>
    <row r="578" spans="1:61" hidden="1" x14ac:dyDescent="0.25">
      <c r="A578">
        <f t="shared" si="54"/>
        <v>0</v>
      </c>
      <c r="B578">
        <v>162403</v>
      </c>
      <c r="C578" t="s">
        <v>663</v>
      </c>
      <c r="D578">
        <v>21019024</v>
      </c>
      <c r="E578" t="s">
        <v>3</v>
      </c>
      <c r="F578">
        <v>1985</v>
      </c>
      <c r="H578">
        <v>62</v>
      </c>
      <c r="I578">
        <v>163</v>
      </c>
      <c r="J578" s="2">
        <v>44278</v>
      </c>
      <c r="K578" s="2">
        <v>44294</v>
      </c>
      <c r="L578" s="2">
        <v>2958465</v>
      </c>
      <c r="M578" s="2">
        <v>44297</v>
      </c>
      <c r="N578" t="s">
        <v>82</v>
      </c>
      <c r="O578" t="s">
        <v>83</v>
      </c>
      <c r="P578">
        <v>1</v>
      </c>
      <c r="Q578">
        <v>6</v>
      </c>
      <c r="R578">
        <v>0</v>
      </c>
      <c r="S578">
        <v>0</v>
      </c>
      <c r="T578">
        <v>1001</v>
      </c>
      <c r="U578">
        <v>1</v>
      </c>
      <c r="V578" t="s">
        <v>2</v>
      </c>
      <c r="W578" t="s">
        <v>5</v>
      </c>
      <c r="X578">
        <v>2</v>
      </c>
      <c r="Y578" t="s">
        <v>91</v>
      </c>
      <c r="Z578">
        <v>0</v>
      </c>
      <c r="AB578">
        <v>0</v>
      </c>
      <c r="AD578">
        <v>45</v>
      </c>
      <c r="AE578">
        <v>0.05</v>
      </c>
      <c r="AF578">
        <v>22</v>
      </c>
      <c r="AG578" s="4">
        <v>44305</v>
      </c>
      <c r="AH578">
        <v>10</v>
      </c>
      <c r="AJ578">
        <v>7</v>
      </c>
      <c r="AK578" s="1">
        <v>1</v>
      </c>
      <c r="AL578">
        <v>3</v>
      </c>
      <c r="AN578">
        <v>2</v>
      </c>
      <c r="AO578">
        <v>0</v>
      </c>
      <c r="AP578">
        <v>1</v>
      </c>
      <c r="AQ578">
        <v>5</v>
      </c>
      <c r="AR578">
        <v>6</v>
      </c>
      <c r="AS578">
        <v>0</v>
      </c>
      <c r="AT578">
        <v>0</v>
      </c>
      <c r="AU578">
        <v>0</v>
      </c>
      <c r="AV578">
        <v>0</v>
      </c>
      <c r="AW578">
        <v>0</v>
      </c>
      <c r="AY578">
        <v>0</v>
      </c>
      <c r="BA578">
        <v>0</v>
      </c>
      <c r="BB578">
        <v>0</v>
      </c>
      <c r="BC578">
        <v>0</v>
      </c>
      <c r="BD578">
        <v>0</v>
      </c>
      <c r="BF578">
        <v>0</v>
      </c>
      <c r="BG578" s="2">
        <v>2958465</v>
      </c>
      <c r="BH578">
        <v>0</v>
      </c>
      <c r="BI578">
        <v>0</v>
      </c>
    </row>
    <row r="579" spans="1:61" x14ac:dyDescent="0.25">
      <c r="A579">
        <f t="shared" ref="A579:A642" si="59">IF(C579=C578,A578+1,0)</f>
        <v>0</v>
      </c>
      <c r="B579">
        <v>162506</v>
      </c>
      <c r="C579" t="s">
        <v>664</v>
      </c>
      <c r="D579">
        <v>21019376</v>
      </c>
      <c r="E579" t="s">
        <v>3</v>
      </c>
      <c r="F579">
        <v>1986</v>
      </c>
      <c r="G579">
        <f t="shared" ref="G579:G582" si="60">YEAR(M579)-F579+1</f>
        <v>36</v>
      </c>
      <c r="H579">
        <v>67</v>
      </c>
      <c r="I579">
        <v>157</v>
      </c>
      <c r="J579" s="2">
        <v>44291</v>
      </c>
      <c r="K579" s="2">
        <v>44294</v>
      </c>
      <c r="L579" s="2">
        <v>2958465</v>
      </c>
      <c r="M579" s="2">
        <v>44297</v>
      </c>
      <c r="N579" t="s">
        <v>82</v>
      </c>
      <c r="O579" t="s">
        <v>83</v>
      </c>
      <c r="P579">
        <v>2</v>
      </c>
      <c r="Q579">
        <v>16</v>
      </c>
      <c r="R579">
        <v>0</v>
      </c>
      <c r="S579">
        <v>0</v>
      </c>
      <c r="T579">
        <v>1001</v>
      </c>
      <c r="U579">
        <v>7</v>
      </c>
      <c r="V579" t="s">
        <v>2</v>
      </c>
      <c r="W579" t="s">
        <v>6</v>
      </c>
      <c r="X579">
        <v>2</v>
      </c>
      <c r="Y579" t="s">
        <v>91</v>
      </c>
      <c r="Z579">
        <v>0</v>
      </c>
      <c r="AB579">
        <v>0</v>
      </c>
      <c r="AD579">
        <v>131.4</v>
      </c>
      <c r="AE579">
        <v>8.6</v>
      </c>
      <c r="AF579">
        <v>13</v>
      </c>
      <c r="AG579" s="4">
        <v>44305</v>
      </c>
      <c r="AH579">
        <v>10</v>
      </c>
      <c r="AI579">
        <f t="shared" ref="AI579:AI582" si="61">AH579/AF579</f>
        <v>0.76923076923076927</v>
      </c>
      <c r="AJ579">
        <v>4</v>
      </c>
      <c r="AK579">
        <v>0</v>
      </c>
      <c r="AL579">
        <v>2</v>
      </c>
      <c r="AM579">
        <f>SUM(AK579:AL579)</f>
        <v>2</v>
      </c>
      <c r="AN579">
        <v>0</v>
      </c>
      <c r="AO579">
        <v>0</v>
      </c>
      <c r="AP579">
        <v>0</v>
      </c>
      <c r="AQ579">
        <v>1</v>
      </c>
      <c r="AR579">
        <v>1</v>
      </c>
      <c r="AS579">
        <v>0</v>
      </c>
      <c r="AT579">
        <v>0</v>
      </c>
      <c r="AU579">
        <v>0</v>
      </c>
      <c r="AV579">
        <v>0</v>
      </c>
      <c r="AW579">
        <v>0</v>
      </c>
      <c r="AY579">
        <v>0</v>
      </c>
      <c r="BA579">
        <v>0</v>
      </c>
      <c r="BB579">
        <v>0</v>
      </c>
      <c r="BC579">
        <v>0</v>
      </c>
      <c r="BD579">
        <v>0</v>
      </c>
      <c r="BF579">
        <v>0</v>
      </c>
      <c r="BG579" s="2">
        <v>2958465</v>
      </c>
      <c r="BH579">
        <v>0</v>
      </c>
      <c r="BI579">
        <v>0</v>
      </c>
    </row>
    <row r="580" spans="1:61" hidden="1" x14ac:dyDescent="0.25">
      <c r="A580">
        <f t="shared" si="59"/>
        <v>1</v>
      </c>
      <c r="B580">
        <v>162506</v>
      </c>
      <c r="C580" t="s">
        <v>664</v>
      </c>
      <c r="D580">
        <v>21019376</v>
      </c>
      <c r="E580" t="s">
        <v>3</v>
      </c>
      <c r="F580">
        <v>1986</v>
      </c>
      <c r="G580">
        <f t="shared" si="60"/>
        <v>36</v>
      </c>
      <c r="H580">
        <v>67</v>
      </c>
      <c r="I580">
        <v>157</v>
      </c>
      <c r="J580" s="2">
        <v>44523</v>
      </c>
      <c r="K580" s="2">
        <v>44524</v>
      </c>
      <c r="L580" s="2">
        <v>44526</v>
      </c>
      <c r="M580" s="2">
        <v>44528</v>
      </c>
      <c r="N580" t="s">
        <v>82</v>
      </c>
      <c r="O580" t="s">
        <v>83</v>
      </c>
      <c r="P580">
        <v>4</v>
      </c>
      <c r="Q580">
        <v>5</v>
      </c>
      <c r="R580">
        <v>0</v>
      </c>
      <c r="S580">
        <v>0</v>
      </c>
      <c r="T580">
        <v>1001</v>
      </c>
      <c r="U580">
        <v>7</v>
      </c>
      <c r="V580" t="s">
        <v>2</v>
      </c>
      <c r="W580" t="s">
        <v>6</v>
      </c>
      <c r="X580">
        <v>2</v>
      </c>
      <c r="Y580" t="s">
        <v>91</v>
      </c>
      <c r="Z580">
        <v>0</v>
      </c>
      <c r="AB580">
        <v>0</v>
      </c>
      <c r="AF580">
        <v>11</v>
      </c>
      <c r="AG580" s="4">
        <v>44532</v>
      </c>
      <c r="AH580">
        <v>6</v>
      </c>
      <c r="AI580">
        <f t="shared" si="61"/>
        <v>0.54545454545454541</v>
      </c>
      <c r="AJ580">
        <v>4</v>
      </c>
      <c r="AK580">
        <v>0</v>
      </c>
      <c r="AL580">
        <v>1</v>
      </c>
      <c r="AM580">
        <f>SUM(AK580:AL580)</f>
        <v>1</v>
      </c>
      <c r="AN580">
        <v>2</v>
      </c>
      <c r="AO580">
        <v>0</v>
      </c>
      <c r="AP580">
        <v>0</v>
      </c>
      <c r="AQ580">
        <v>0</v>
      </c>
      <c r="AR580">
        <v>3</v>
      </c>
      <c r="AS580">
        <v>0</v>
      </c>
      <c r="AT580">
        <v>0</v>
      </c>
      <c r="AU580">
        <v>0</v>
      </c>
      <c r="AV580">
        <v>0</v>
      </c>
      <c r="AW580">
        <v>0</v>
      </c>
      <c r="AY580">
        <v>0</v>
      </c>
      <c r="BA580">
        <v>0</v>
      </c>
      <c r="BB580">
        <v>0</v>
      </c>
      <c r="BC580">
        <v>0</v>
      </c>
      <c r="BD580">
        <v>0</v>
      </c>
      <c r="BF580">
        <v>0</v>
      </c>
      <c r="BG580" s="2">
        <v>2958465</v>
      </c>
      <c r="BH580">
        <v>0</v>
      </c>
      <c r="BI580">
        <v>0</v>
      </c>
    </row>
    <row r="581" spans="1:61" x14ac:dyDescent="0.25">
      <c r="A581">
        <f t="shared" si="59"/>
        <v>0</v>
      </c>
      <c r="B581">
        <v>162510</v>
      </c>
      <c r="C581" t="s">
        <v>665</v>
      </c>
      <c r="D581">
        <v>21019381</v>
      </c>
      <c r="E581" t="s">
        <v>3</v>
      </c>
      <c r="F581">
        <v>1987</v>
      </c>
      <c r="G581">
        <f t="shared" si="60"/>
        <v>35</v>
      </c>
      <c r="H581">
        <v>51</v>
      </c>
      <c r="I581">
        <v>155</v>
      </c>
      <c r="J581" s="2">
        <v>44291</v>
      </c>
      <c r="K581" s="2">
        <v>44293</v>
      </c>
      <c r="L581" s="2">
        <v>44295</v>
      </c>
      <c r="M581" s="2">
        <v>44297</v>
      </c>
      <c r="N581" t="s">
        <v>82</v>
      </c>
      <c r="O581" t="s">
        <v>83</v>
      </c>
      <c r="P581">
        <v>3</v>
      </c>
      <c r="R581">
        <v>0</v>
      </c>
      <c r="S581">
        <v>0</v>
      </c>
      <c r="T581">
        <v>10</v>
      </c>
      <c r="U581">
        <v>4</v>
      </c>
      <c r="V581" t="s">
        <v>2</v>
      </c>
      <c r="W581" t="s">
        <v>6</v>
      </c>
      <c r="X581">
        <v>2</v>
      </c>
      <c r="Y581" t="s">
        <v>91</v>
      </c>
      <c r="Z581">
        <v>0</v>
      </c>
      <c r="AB581">
        <v>0</v>
      </c>
      <c r="AF581">
        <v>26</v>
      </c>
      <c r="AG581" s="4">
        <v>44301</v>
      </c>
      <c r="AH581">
        <v>17</v>
      </c>
      <c r="AI581">
        <f t="shared" si="61"/>
        <v>0.65384615384615385</v>
      </c>
      <c r="AJ581">
        <v>12</v>
      </c>
      <c r="AK581">
        <v>0</v>
      </c>
      <c r="AL581">
        <v>0</v>
      </c>
      <c r="AM581">
        <f>SUM(AK581:AL581)</f>
        <v>0</v>
      </c>
      <c r="AN581">
        <v>1</v>
      </c>
      <c r="AO581">
        <v>0</v>
      </c>
      <c r="AP581">
        <v>0</v>
      </c>
      <c r="AQ581">
        <v>0</v>
      </c>
      <c r="AR581">
        <v>1</v>
      </c>
      <c r="AS581">
        <v>0</v>
      </c>
      <c r="AT581">
        <v>0</v>
      </c>
      <c r="AU581">
        <v>0</v>
      </c>
      <c r="AV581">
        <v>0</v>
      </c>
      <c r="AW581">
        <v>0</v>
      </c>
      <c r="AY581">
        <v>0</v>
      </c>
      <c r="BA581">
        <v>0</v>
      </c>
      <c r="BB581">
        <v>0</v>
      </c>
      <c r="BC581">
        <v>0</v>
      </c>
      <c r="BD581">
        <v>0</v>
      </c>
      <c r="BF581">
        <v>0</v>
      </c>
      <c r="BG581" s="2">
        <v>2958465</v>
      </c>
      <c r="BH581">
        <v>0</v>
      </c>
      <c r="BI581">
        <v>0</v>
      </c>
    </row>
    <row r="582" spans="1:61" hidden="1" x14ac:dyDescent="0.25">
      <c r="A582">
        <f t="shared" si="59"/>
        <v>1</v>
      </c>
      <c r="B582">
        <v>162510</v>
      </c>
      <c r="C582" t="s">
        <v>665</v>
      </c>
      <c r="D582">
        <v>21019381</v>
      </c>
      <c r="E582" t="s">
        <v>3</v>
      </c>
      <c r="F582">
        <v>1987</v>
      </c>
      <c r="G582">
        <f t="shared" si="60"/>
        <v>35</v>
      </c>
      <c r="H582">
        <v>51</v>
      </c>
      <c r="I582">
        <v>155</v>
      </c>
      <c r="J582" s="2">
        <v>44307</v>
      </c>
      <c r="K582" s="2">
        <v>44318</v>
      </c>
      <c r="L582" s="2">
        <v>2958465</v>
      </c>
      <c r="M582" s="2">
        <v>44321</v>
      </c>
      <c r="N582" t="s">
        <v>82</v>
      </c>
      <c r="O582" t="s">
        <v>83</v>
      </c>
      <c r="P582">
        <v>4</v>
      </c>
      <c r="Q582">
        <v>9.5</v>
      </c>
      <c r="R582">
        <v>0</v>
      </c>
      <c r="S582">
        <v>0</v>
      </c>
      <c r="T582">
        <v>10</v>
      </c>
      <c r="U582">
        <v>4</v>
      </c>
      <c r="V582" t="s">
        <v>2</v>
      </c>
      <c r="W582" t="s">
        <v>6</v>
      </c>
      <c r="X582">
        <v>2</v>
      </c>
      <c r="Y582" t="s">
        <v>91</v>
      </c>
      <c r="Z582">
        <v>0</v>
      </c>
      <c r="AB582">
        <v>0</v>
      </c>
      <c r="AD582">
        <v>29.9</v>
      </c>
      <c r="AE582">
        <v>0.05</v>
      </c>
      <c r="AF582">
        <v>22</v>
      </c>
      <c r="AG582" s="4">
        <v>44326</v>
      </c>
      <c r="AH582">
        <v>10</v>
      </c>
      <c r="AI582">
        <f t="shared" si="61"/>
        <v>0.45454545454545453</v>
      </c>
      <c r="AJ582">
        <v>3</v>
      </c>
      <c r="AK582">
        <v>0</v>
      </c>
      <c r="AL582">
        <v>0</v>
      </c>
      <c r="AM582">
        <f>SUM(AK582:AL582)</f>
        <v>0</v>
      </c>
      <c r="AN582">
        <v>2</v>
      </c>
      <c r="AO582">
        <v>0</v>
      </c>
      <c r="AP582">
        <v>0</v>
      </c>
      <c r="AQ582">
        <v>0</v>
      </c>
      <c r="AR582">
        <v>2</v>
      </c>
      <c r="AS582">
        <v>0</v>
      </c>
      <c r="AT582">
        <v>0</v>
      </c>
      <c r="AU582">
        <v>0</v>
      </c>
      <c r="AV582">
        <v>0</v>
      </c>
      <c r="AW582">
        <v>0</v>
      </c>
      <c r="AY582">
        <v>0</v>
      </c>
      <c r="BA582">
        <v>0</v>
      </c>
      <c r="BB582">
        <v>0</v>
      </c>
      <c r="BC582">
        <v>0</v>
      </c>
      <c r="BD582">
        <v>0</v>
      </c>
      <c r="BF582">
        <v>0</v>
      </c>
      <c r="BG582" s="2">
        <v>2958465</v>
      </c>
      <c r="BH582">
        <v>0</v>
      </c>
      <c r="BI582">
        <v>0</v>
      </c>
    </row>
    <row r="583" spans="1:61" hidden="1" x14ac:dyDescent="0.25">
      <c r="A583">
        <f t="shared" si="59"/>
        <v>0</v>
      </c>
      <c r="B583">
        <v>162634</v>
      </c>
      <c r="C583" t="s">
        <v>666</v>
      </c>
      <c r="D583">
        <v>21019635</v>
      </c>
      <c r="E583" t="s">
        <v>3</v>
      </c>
      <c r="F583">
        <v>1984</v>
      </c>
      <c r="H583">
        <v>50</v>
      </c>
      <c r="I583">
        <v>158</v>
      </c>
      <c r="J583" s="2">
        <v>44526</v>
      </c>
      <c r="K583" s="2">
        <v>44528</v>
      </c>
      <c r="L583" s="2">
        <v>2958465</v>
      </c>
      <c r="M583" s="2">
        <v>44531</v>
      </c>
      <c r="N583" t="s">
        <v>82</v>
      </c>
      <c r="O583" t="s">
        <v>83</v>
      </c>
      <c r="P583">
        <v>1</v>
      </c>
      <c r="Q583">
        <v>4</v>
      </c>
      <c r="R583">
        <v>0</v>
      </c>
      <c r="S583">
        <v>0</v>
      </c>
      <c r="T583">
        <v>1001</v>
      </c>
      <c r="U583">
        <v>2</v>
      </c>
      <c r="V583" t="s">
        <v>2</v>
      </c>
      <c r="W583" t="s">
        <v>6</v>
      </c>
      <c r="X583">
        <v>2</v>
      </c>
      <c r="Y583" t="s">
        <v>91</v>
      </c>
      <c r="Z583">
        <v>0</v>
      </c>
      <c r="AB583">
        <v>0</v>
      </c>
      <c r="AF583">
        <v>14</v>
      </c>
      <c r="AG583" s="4">
        <v>44538</v>
      </c>
      <c r="AH583">
        <v>9</v>
      </c>
      <c r="AJ583">
        <v>6</v>
      </c>
      <c r="AK583" s="1">
        <v>0</v>
      </c>
      <c r="AL583">
        <v>1</v>
      </c>
      <c r="AN583">
        <v>3</v>
      </c>
      <c r="AO583">
        <v>0</v>
      </c>
      <c r="AP583">
        <v>0</v>
      </c>
      <c r="AQ583">
        <v>2</v>
      </c>
      <c r="AR583">
        <v>2</v>
      </c>
      <c r="AS583">
        <v>0</v>
      </c>
      <c r="AT583">
        <v>0</v>
      </c>
      <c r="AU583">
        <v>0</v>
      </c>
      <c r="AV583">
        <v>0</v>
      </c>
      <c r="AW583">
        <v>0</v>
      </c>
      <c r="AY583">
        <v>0</v>
      </c>
      <c r="BA583">
        <v>0</v>
      </c>
      <c r="BB583">
        <v>0</v>
      </c>
      <c r="BC583">
        <v>0</v>
      </c>
      <c r="BD583">
        <v>0</v>
      </c>
      <c r="BF583">
        <v>0</v>
      </c>
      <c r="BG583" s="2">
        <v>2958465</v>
      </c>
      <c r="BH583">
        <v>0</v>
      </c>
      <c r="BI583">
        <v>0</v>
      </c>
    </row>
    <row r="584" spans="1:61" hidden="1" x14ac:dyDescent="0.25">
      <c r="A584">
        <f t="shared" si="59"/>
        <v>0</v>
      </c>
      <c r="B584">
        <v>162642</v>
      </c>
      <c r="C584" t="s">
        <v>667</v>
      </c>
      <c r="D584">
        <v>21019646</v>
      </c>
      <c r="E584" t="s">
        <v>3</v>
      </c>
      <c r="F584">
        <v>1984</v>
      </c>
      <c r="H584">
        <v>57</v>
      </c>
      <c r="I584">
        <v>149</v>
      </c>
      <c r="J584" s="2">
        <v>44292</v>
      </c>
      <c r="K584" s="2">
        <v>44297</v>
      </c>
      <c r="L584" s="2">
        <v>2958465</v>
      </c>
      <c r="M584" s="2">
        <v>44300</v>
      </c>
      <c r="N584" t="s">
        <v>82</v>
      </c>
      <c r="O584" t="s">
        <v>83</v>
      </c>
      <c r="P584">
        <v>1</v>
      </c>
      <c r="Q584">
        <v>8</v>
      </c>
      <c r="R584">
        <v>0</v>
      </c>
      <c r="S584">
        <v>0</v>
      </c>
      <c r="T584">
        <v>1001</v>
      </c>
      <c r="U584">
        <v>7</v>
      </c>
      <c r="V584" t="s">
        <v>2</v>
      </c>
      <c r="W584" t="s">
        <v>6</v>
      </c>
      <c r="X584">
        <v>2</v>
      </c>
      <c r="Y584" t="s">
        <v>91</v>
      </c>
      <c r="Z584">
        <v>0</v>
      </c>
      <c r="AB584">
        <v>0</v>
      </c>
      <c r="AF584">
        <v>47</v>
      </c>
      <c r="AG584" s="4">
        <v>44307</v>
      </c>
      <c r="AH584">
        <v>35</v>
      </c>
      <c r="AJ584">
        <v>22</v>
      </c>
      <c r="AK584" s="1">
        <v>2</v>
      </c>
      <c r="AL584">
        <v>10</v>
      </c>
      <c r="AN584">
        <v>3</v>
      </c>
      <c r="AO584">
        <v>0</v>
      </c>
      <c r="AP584">
        <v>1</v>
      </c>
      <c r="AQ584">
        <v>3</v>
      </c>
      <c r="AR584">
        <v>4</v>
      </c>
      <c r="AS584">
        <v>0</v>
      </c>
      <c r="AT584">
        <v>0</v>
      </c>
      <c r="AU584">
        <v>0</v>
      </c>
      <c r="AV584">
        <v>0</v>
      </c>
      <c r="AW584">
        <v>0</v>
      </c>
      <c r="AY584">
        <v>0</v>
      </c>
      <c r="BA584">
        <v>0</v>
      </c>
      <c r="BB584">
        <v>0</v>
      </c>
      <c r="BC584">
        <v>0</v>
      </c>
      <c r="BD584">
        <v>0</v>
      </c>
      <c r="BF584">
        <v>0</v>
      </c>
      <c r="BG584" s="2">
        <v>2958465</v>
      </c>
      <c r="BH584">
        <v>0</v>
      </c>
      <c r="BI584">
        <v>0</v>
      </c>
    </row>
    <row r="585" spans="1:61" hidden="1" x14ac:dyDescent="0.25">
      <c r="A585">
        <f t="shared" si="59"/>
        <v>0</v>
      </c>
      <c r="B585">
        <v>162679</v>
      </c>
      <c r="C585" t="s">
        <v>668</v>
      </c>
      <c r="D585">
        <v>21019736</v>
      </c>
      <c r="E585" t="s">
        <v>3</v>
      </c>
      <c r="F585">
        <v>1989</v>
      </c>
      <c r="H585">
        <v>49</v>
      </c>
      <c r="I585">
        <v>157</v>
      </c>
      <c r="J585" s="2">
        <v>44709</v>
      </c>
      <c r="K585" s="2">
        <v>44712</v>
      </c>
      <c r="L585" s="2">
        <v>2958465</v>
      </c>
      <c r="M585" s="2">
        <v>44715</v>
      </c>
      <c r="N585" t="s">
        <v>82</v>
      </c>
      <c r="O585" t="s">
        <v>200</v>
      </c>
      <c r="P585">
        <v>1</v>
      </c>
      <c r="Q585">
        <v>7</v>
      </c>
      <c r="R585">
        <v>0</v>
      </c>
      <c r="S585">
        <v>0</v>
      </c>
      <c r="T585">
        <v>1001</v>
      </c>
      <c r="U585">
        <v>2</v>
      </c>
      <c r="V585" t="s">
        <v>19</v>
      </c>
      <c r="W585" t="s">
        <v>6</v>
      </c>
      <c r="X585">
        <v>2</v>
      </c>
      <c r="Y585" t="s">
        <v>91</v>
      </c>
      <c r="Z585">
        <v>0</v>
      </c>
      <c r="AB585">
        <v>0</v>
      </c>
      <c r="AF585">
        <v>17</v>
      </c>
      <c r="AG585" s="4">
        <v>44720</v>
      </c>
      <c r="AH585">
        <v>12</v>
      </c>
      <c r="AJ585">
        <v>10</v>
      </c>
      <c r="AK585" s="1">
        <v>0</v>
      </c>
      <c r="AL585">
        <v>4</v>
      </c>
      <c r="AN585">
        <v>0</v>
      </c>
      <c r="AO585">
        <v>0</v>
      </c>
      <c r="AP585">
        <v>0</v>
      </c>
      <c r="AQ585">
        <v>0</v>
      </c>
      <c r="AR585">
        <v>4</v>
      </c>
      <c r="AS585">
        <v>0</v>
      </c>
      <c r="AT585">
        <v>0</v>
      </c>
      <c r="AU585">
        <v>0</v>
      </c>
      <c r="AV585">
        <v>0</v>
      </c>
      <c r="AW585">
        <v>0</v>
      </c>
      <c r="AY585">
        <v>0</v>
      </c>
      <c r="BA585">
        <v>0</v>
      </c>
      <c r="BB585">
        <v>0</v>
      </c>
      <c r="BC585">
        <v>0</v>
      </c>
      <c r="BD585">
        <v>0</v>
      </c>
      <c r="BF585">
        <v>0</v>
      </c>
      <c r="BG585" s="2">
        <v>2958465</v>
      </c>
      <c r="BH585">
        <v>0</v>
      </c>
      <c r="BI585">
        <v>0</v>
      </c>
    </row>
    <row r="586" spans="1:61" hidden="1" x14ac:dyDescent="0.25">
      <c r="A586">
        <f t="shared" si="59"/>
        <v>0</v>
      </c>
      <c r="B586">
        <v>162725</v>
      </c>
      <c r="C586" t="s">
        <v>669</v>
      </c>
      <c r="D586">
        <v>21019912</v>
      </c>
      <c r="E586" t="s">
        <v>3</v>
      </c>
      <c r="F586">
        <v>1988</v>
      </c>
      <c r="H586">
        <v>61</v>
      </c>
      <c r="I586">
        <v>149</v>
      </c>
      <c r="J586" s="2">
        <v>44307</v>
      </c>
      <c r="K586" s="2">
        <v>44309</v>
      </c>
      <c r="L586" s="2">
        <v>2958465</v>
      </c>
      <c r="M586" s="2">
        <v>44312</v>
      </c>
      <c r="N586" t="s">
        <v>81</v>
      </c>
      <c r="O586" t="s">
        <v>106</v>
      </c>
      <c r="P586">
        <v>1</v>
      </c>
      <c r="Q586">
        <v>10</v>
      </c>
      <c r="R586">
        <v>0</v>
      </c>
      <c r="S586">
        <v>0</v>
      </c>
      <c r="T586">
        <v>10</v>
      </c>
      <c r="U586">
        <v>6</v>
      </c>
      <c r="V586" t="s">
        <v>2</v>
      </c>
      <c r="W586" t="s">
        <v>6</v>
      </c>
      <c r="X586">
        <v>2</v>
      </c>
      <c r="Y586" t="s">
        <v>91</v>
      </c>
      <c r="Z586">
        <v>0</v>
      </c>
      <c r="AB586">
        <v>0</v>
      </c>
      <c r="AF586">
        <v>26</v>
      </c>
      <c r="AG586" s="4">
        <v>44317</v>
      </c>
      <c r="AH586">
        <v>20</v>
      </c>
      <c r="AJ586">
        <v>11</v>
      </c>
      <c r="AK586" s="1">
        <v>0</v>
      </c>
      <c r="AL586">
        <v>3</v>
      </c>
      <c r="AN586">
        <v>1</v>
      </c>
      <c r="AO586">
        <v>0</v>
      </c>
      <c r="AP586">
        <v>0</v>
      </c>
      <c r="AQ586">
        <v>0</v>
      </c>
      <c r="AR586">
        <v>4</v>
      </c>
      <c r="AS586">
        <v>0</v>
      </c>
      <c r="AT586">
        <v>0</v>
      </c>
      <c r="AU586">
        <v>0</v>
      </c>
      <c r="AV586">
        <v>0</v>
      </c>
      <c r="AW586">
        <v>0</v>
      </c>
      <c r="AY586">
        <v>0</v>
      </c>
      <c r="BA586">
        <v>0</v>
      </c>
      <c r="BB586">
        <v>0</v>
      </c>
      <c r="BC586">
        <v>0</v>
      </c>
      <c r="BD586">
        <v>0</v>
      </c>
      <c r="BF586">
        <v>0</v>
      </c>
      <c r="BG586" s="2">
        <v>2958465</v>
      </c>
      <c r="BH586">
        <v>0</v>
      </c>
      <c r="BI586">
        <v>0</v>
      </c>
    </row>
    <row r="587" spans="1:61" hidden="1" x14ac:dyDescent="0.25">
      <c r="A587">
        <f t="shared" si="59"/>
        <v>0</v>
      </c>
      <c r="B587">
        <v>162770</v>
      </c>
      <c r="C587" t="s">
        <v>670</v>
      </c>
      <c r="D587">
        <v>21020016</v>
      </c>
      <c r="E587" t="s">
        <v>3</v>
      </c>
      <c r="F587">
        <v>1994</v>
      </c>
      <c r="H587">
        <v>52</v>
      </c>
      <c r="I587">
        <v>156</v>
      </c>
      <c r="J587" s="2">
        <v>44848</v>
      </c>
      <c r="K587" s="2">
        <v>44853</v>
      </c>
      <c r="L587" s="2">
        <v>2958465</v>
      </c>
      <c r="M587" s="2">
        <v>44856</v>
      </c>
      <c r="N587" t="s">
        <v>82</v>
      </c>
      <c r="O587" t="s">
        <v>106</v>
      </c>
      <c r="P587">
        <v>1</v>
      </c>
      <c r="Q587">
        <v>8</v>
      </c>
      <c r="R587">
        <v>0</v>
      </c>
      <c r="S587">
        <v>0</v>
      </c>
      <c r="T587">
        <v>0</v>
      </c>
      <c r="U587">
        <v>2</v>
      </c>
      <c r="V587" t="s">
        <v>2</v>
      </c>
      <c r="W587" t="s">
        <v>6</v>
      </c>
      <c r="X587">
        <v>2</v>
      </c>
      <c r="Y587" t="s">
        <v>91</v>
      </c>
      <c r="Z587">
        <v>0</v>
      </c>
      <c r="AB587">
        <v>0</v>
      </c>
      <c r="AD587">
        <v>130.1</v>
      </c>
      <c r="AE587">
        <v>0.25600000000000001</v>
      </c>
      <c r="AF587">
        <v>17</v>
      </c>
      <c r="AG587" s="4">
        <v>44861</v>
      </c>
      <c r="AH587">
        <v>10</v>
      </c>
      <c r="AJ587">
        <v>8</v>
      </c>
      <c r="AK587" s="1">
        <v>0</v>
      </c>
      <c r="AL587">
        <v>1</v>
      </c>
      <c r="AN587">
        <v>1</v>
      </c>
      <c r="AO587">
        <v>0</v>
      </c>
      <c r="AP587">
        <v>0</v>
      </c>
      <c r="AQ587">
        <v>0</v>
      </c>
      <c r="AR587">
        <v>2</v>
      </c>
      <c r="AS587">
        <v>0</v>
      </c>
      <c r="AT587">
        <v>0</v>
      </c>
      <c r="AU587">
        <v>0</v>
      </c>
      <c r="AV587">
        <v>0</v>
      </c>
      <c r="AW587">
        <v>0</v>
      </c>
      <c r="AY587">
        <v>0</v>
      </c>
      <c r="BA587">
        <v>0</v>
      </c>
      <c r="BB587">
        <v>0</v>
      </c>
      <c r="BC587">
        <v>0</v>
      </c>
      <c r="BD587">
        <v>0</v>
      </c>
      <c r="BF587">
        <v>0</v>
      </c>
      <c r="BG587" s="2">
        <v>2958465</v>
      </c>
      <c r="BH587">
        <v>0</v>
      </c>
      <c r="BI587">
        <v>0</v>
      </c>
    </row>
    <row r="588" spans="1:61" hidden="1" x14ac:dyDescent="0.25">
      <c r="A588">
        <f t="shared" si="59"/>
        <v>0</v>
      </c>
      <c r="B588">
        <v>162839</v>
      </c>
      <c r="C588" t="s">
        <v>671</v>
      </c>
      <c r="D588">
        <v>21020165</v>
      </c>
      <c r="E588" t="s">
        <v>3</v>
      </c>
      <c r="F588">
        <v>1995</v>
      </c>
      <c r="H588">
        <v>80</v>
      </c>
      <c r="I588">
        <v>160</v>
      </c>
      <c r="J588" s="2">
        <v>44886</v>
      </c>
      <c r="K588" s="2">
        <v>44886</v>
      </c>
      <c r="L588" s="2">
        <v>2958465</v>
      </c>
      <c r="M588" s="2">
        <v>44889</v>
      </c>
      <c r="N588" t="s">
        <v>82</v>
      </c>
      <c r="O588" t="s">
        <v>175</v>
      </c>
      <c r="P588">
        <v>1</v>
      </c>
      <c r="Q588">
        <v>7</v>
      </c>
      <c r="R588">
        <v>0</v>
      </c>
      <c r="S588">
        <v>0</v>
      </c>
      <c r="T588">
        <v>10</v>
      </c>
      <c r="U588">
        <v>1</v>
      </c>
      <c r="V588" t="s">
        <v>2</v>
      </c>
      <c r="W588" t="s">
        <v>5</v>
      </c>
      <c r="X588">
        <v>1</v>
      </c>
      <c r="Y588" t="s">
        <v>132</v>
      </c>
      <c r="Z588">
        <v>1</v>
      </c>
      <c r="AA588" t="s">
        <v>98</v>
      </c>
      <c r="AB588">
        <v>0</v>
      </c>
      <c r="AF588">
        <v>11</v>
      </c>
      <c r="AG588" s="4">
        <v>44896</v>
      </c>
      <c r="AH588">
        <v>11</v>
      </c>
      <c r="AJ588">
        <v>8</v>
      </c>
      <c r="AK588" s="1">
        <v>0</v>
      </c>
      <c r="AL588">
        <v>4</v>
      </c>
      <c r="AN588">
        <v>2</v>
      </c>
      <c r="AO588">
        <v>0</v>
      </c>
      <c r="AP588">
        <v>1</v>
      </c>
      <c r="AQ588">
        <v>2</v>
      </c>
      <c r="AR588">
        <v>3</v>
      </c>
      <c r="AS588">
        <v>0</v>
      </c>
      <c r="AT588">
        <v>0</v>
      </c>
      <c r="AU588">
        <v>0</v>
      </c>
      <c r="AV588">
        <v>0</v>
      </c>
      <c r="AW588">
        <v>0</v>
      </c>
      <c r="AY588">
        <v>0</v>
      </c>
      <c r="BA588">
        <v>0</v>
      </c>
      <c r="BB588">
        <v>0</v>
      </c>
      <c r="BC588">
        <v>0</v>
      </c>
      <c r="BD588">
        <v>0</v>
      </c>
      <c r="BF588">
        <v>0</v>
      </c>
      <c r="BG588" s="2">
        <v>2958465</v>
      </c>
      <c r="BH588">
        <v>0</v>
      </c>
      <c r="BI588">
        <v>0</v>
      </c>
    </row>
    <row r="589" spans="1:61" hidden="1" x14ac:dyDescent="0.25">
      <c r="A589">
        <f t="shared" si="59"/>
        <v>0</v>
      </c>
      <c r="B589">
        <v>162855</v>
      </c>
      <c r="C589" t="s">
        <v>672</v>
      </c>
      <c r="D589">
        <v>21020195</v>
      </c>
      <c r="E589" t="s">
        <v>3</v>
      </c>
      <c r="F589">
        <v>1993</v>
      </c>
      <c r="H589">
        <v>61</v>
      </c>
      <c r="I589">
        <v>157</v>
      </c>
      <c r="J589" s="2">
        <v>44295</v>
      </c>
      <c r="K589" s="2">
        <v>44300</v>
      </c>
      <c r="L589" s="2">
        <v>2958465</v>
      </c>
      <c r="M589" s="2">
        <v>44303</v>
      </c>
      <c r="N589" t="s">
        <v>82</v>
      </c>
      <c r="O589" t="s">
        <v>83</v>
      </c>
      <c r="P589">
        <v>1</v>
      </c>
      <c r="Q589">
        <v>4</v>
      </c>
      <c r="R589">
        <v>0</v>
      </c>
      <c r="S589">
        <v>0</v>
      </c>
      <c r="T589">
        <v>0</v>
      </c>
      <c r="U589">
        <v>3</v>
      </c>
      <c r="V589" t="s">
        <v>2</v>
      </c>
      <c r="W589" t="s">
        <v>5</v>
      </c>
      <c r="X589">
        <v>1</v>
      </c>
      <c r="Y589" t="s">
        <v>98</v>
      </c>
      <c r="Z589">
        <v>0</v>
      </c>
      <c r="AB589">
        <v>0</v>
      </c>
      <c r="AD589">
        <v>41.91</v>
      </c>
      <c r="AE589">
        <v>0.05</v>
      </c>
      <c r="AF589">
        <v>11</v>
      </c>
      <c r="AG589" s="4">
        <v>44311</v>
      </c>
      <c r="AH589">
        <v>6</v>
      </c>
      <c r="AJ589">
        <v>4</v>
      </c>
      <c r="AK589" s="1">
        <v>1</v>
      </c>
      <c r="AL589">
        <v>1</v>
      </c>
      <c r="AN589">
        <v>1</v>
      </c>
      <c r="AO589">
        <v>0</v>
      </c>
      <c r="AP589">
        <v>1</v>
      </c>
      <c r="AQ589">
        <v>0</v>
      </c>
      <c r="AR589">
        <v>2</v>
      </c>
      <c r="AS589">
        <v>0</v>
      </c>
      <c r="AT589">
        <v>0</v>
      </c>
      <c r="AU589">
        <v>0</v>
      </c>
      <c r="AV589">
        <v>0</v>
      </c>
      <c r="AW589">
        <v>0</v>
      </c>
      <c r="AY589">
        <v>0</v>
      </c>
      <c r="BA589">
        <v>0</v>
      </c>
      <c r="BB589">
        <v>0</v>
      </c>
      <c r="BC589">
        <v>0</v>
      </c>
      <c r="BD589">
        <v>0</v>
      </c>
      <c r="BF589">
        <v>0</v>
      </c>
      <c r="BG589" s="2">
        <v>2958465</v>
      </c>
      <c r="BH589">
        <v>0</v>
      </c>
      <c r="BI589">
        <v>0</v>
      </c>
    </row>
    <row r="590" spans="1:61" hidden="1" x14ac:dyDescent="0.25">
      <c r="A590">
        <f t="shared" si="59"/>
        <v>0</v>
      </c>
      <c r="B590">
        <v>162865</v>
      </c>
      <c r="C590" t="s">
        <v>673</v>
      </c>
      <c r="D590">
        <v>21020207</v>
      </c>
      <c r="E590" t="s">
        <v>3</v>
      </c>
      <c r="F590">
        <v>1995</v>
      </c>
      <c r="H590">
        <v>78</v>
      </c>
      <c r="I590">
        <v>162</v>
      </c>
      <c r="J590" s="2">
        <v>44301</v>
      </c>
      <c r="K590" s="2">
        <v>44304</v>
      </c>
      <c r="L590" s="2">
        <v>2958465</v>
      </c>
      <c r="M590" s="2">
        <v>44307</v>
      </c>
      <c r="N590" t="s">
        <v>82</v>
      </c>
      <c r="O590" t="s">
        <v>83</v>
      </c>
      <c r="P590">
        <v>1</v>
      </c>
      <c r="Q590">
        <v>5</v>
      </c>
      <c r="R590">
        <v>0</v>
      </c>
      <c r="S590">
        <v>0</v>
      </c>
      <c r="T590">
        <v>1001</v>
      </c>
      <c r="U590">
        <v>6</v>
      </c>
      <c r="V590" t="s">
        <v>2</v>
      </c>
      <c r="W590" t="s">
        <v>6</v>
      </c>
      <c r="X590">
        <v>2</v>
      </c>
      <c r="Y590" t="s">
        <v>91</v>
      </c>
      <c r="Z590">
        <v>0</v>
      </c>
      <c r="AB590">
        <v>0</v>
      </c>
      <c r="AF590">
        <v>31</v>
      </c>
      <c r="AG590" s="4">
        <v>44315</v>
      </c>
      <c r="AH590">
        <v>19</v>
      </c>
      <c r="AJ590">
        <v>8</v>
      </c>
      <c r="AK590" s="1">
        <v>3</v>
      </c>
      <c r="AL590">
        <v>4</v>
      </c>
      <c r="AN590">
        <v>0</v>
      </c>
      <c r="AO590">
        <v>0</v>
      </c>
      <c r="AP590">
        <v>0</v>
      </c>
      <c r="AQ590">
        <v>2</v>
      </c>
      <c r="AR590">
        <v>2</v>
      </c>
      <c r="AS590">
        <v>0</v>
      </c>
      <c r="AT590">
        <v>0</v>
      </c>
      <c r="AU590">
        <v>0</v>
      </c>
      <c r="AV590">
        <v>0</v>
      </c>
      <c r="AW590">
        <v>0</v>
      </c>
      <c r="AY590">
        <v>0</v>
      </c>
      <c r="BA590">
        <v>0</v>
      </c>
      <c r="BB590">
        <v>0</v>
      </c>
      <c r="BC590">
        <v>0</v>
      </c>
      <c r="BD590">
        <v>0</v>
      </c>
      <c r="BF590">
        <v>0</v>
      </c>
      <c r="BG590" s="2">
        <v>2958465</v>
      </c>
      <c r="BH590">
        <v>0</v>
      </c>
      <c r="BI590">
        <v>0</v>
      </c>
    </row>
    <row r="591" spans="1:61" hidden="1" x14ac:dyDescent="0.25">
      <c r="A591">
        <f t="shared" si="59"/>
        <v>0</v>
      </c>
      <c r="B591">
        <v>162980</v>
      </c>
      <c r="C591" t="s">
        <v>674</v>
      </c>
      <c r="D591">
        <v>21020535</v>
      </c>
      <c r="E591" t="s">
        <v>3</v>
      </c>
      <c r="F591">
        <v>1983</v>
      </c>
      <c r="H591">
        <v>48</v>
      </c>
      <c r="I591">
        <v>158</v>
      </c>
      <c r="J591" s="2">
        <v>38079</v>
      </c>
      <c r="K591" s="2">
        <v>2958465</v>
      </c>
      <c r="L591" s="2">
        <v>2958465</v>
      </c>
      <c r="M591" s="2">
        <v>44321</v>
      </c>
      <c r="N591" t="s">
        <v>82</v>
      </c>
      <c r="O591" t="s">
        <v>83</v>
      </c>
      <c r="P591">
        <v>1</v>
      </c>
      <c r="Q591">
        <v>10</v>
      </c>
      <c r="R591">
        <v>0</v>
      </c>
      <c r="S591">
        <v>0</v>
      </c>
      <c r="T591">
        <v>10</v>
      </c>
      <c r="U591">
        <v>2</v>
      </c>
      <c r="V591" t="s">
        <v>8</v>
      </c>
      <c r="W591" t="s">
        <v>6</v>
      </c>
      <c r="X591">
        <v>2</v>
      </c>
      <c r="Y591" t="s">
        <v>86</v>
      </c>
      <c r="Z591">
        <v>0</v>
      </c>
      <c r="AB591">
        <v>0</v>
      </c>
      <c r="AF591">
        <v>23</v>
      </c>
      <c r="AG591" s="4">
        <v>44326</v>
      </c>
      <c r="AH591">
        <v>9</v>
      </c>
      <c r="AJ591">
        <v>3</v>
      </c>
      <c r="AK591" s="1">
        <v>0</v>
      </c>
      <c r="AL591">
        <v>1</v>
      </c>
      <c r="AN591">
        <v>2</v>
      </c>
      <c r="AO591">
        <v>0</v>
      </c>
      <c r="AP591">
        <v>0</v>
      </c>
      <c r="AQ591">
        <v>0</v>
      </c>
      <c r="AR591">
        <v>2</v>
      </c>
      <c r="AS591">
        <v>0</v>
      </c>
      <c r="AT591">
        <v>0</v>
      </c>
      <c r="AU591">
        <v>0</v>
      </c>
      <c r="AV591">
        <v>0</v>
      </c>
      <c r="AW591">
        <v>0</v>
      </c>
      <c r="AY591">
        <v>0</v>
      </c>
      <c r="BA591">
        <v>0</v>
      </c>
      <c r="BB591">
        <v>0</v>
      </c>
      <c r="BC591">
        <v>0</v>
      </c>
      <c r="BD591">
        <v>0</v>
      </c>
      <c r="BF591">
        <v>0</v>
      </c>
      <c r="BG591" s="2">
        <v>2958465</v>
      </c>
      <c r="BH591">
        <v>0</v>
      </c>
      <c r="BI591">
        <v>0</v>
      </c>
    </row>
    <row r="592" spans="1:61" hidden="1" x14ac:dyDescent="0.25">
      <c r="A592">
        <f t="shared" si="59"/>
        <v>0</v>
      </c>
      <c r="B592">
        <v>163760</v>
      </c>
      <c r="C592" t="s">
        <v>675</v>
      </c>
      <c r="D592">
        <v>21022634</v>
      </c>
      <c r="E592" t="s">
        <v>3</v>
      </c>
      <c r="F592">
        <v>1989</v>
      </c>
      <c r="H592">
        <v>49</v>
      </c>
      <c r="I592">
        <v>153</v>
      </c>
      <c r="J592" s="2">
        <v>44300</v>
      </c>
      <c r="K592" s="2">
        <v>44307</v>
      </c>
      <c r="L592" s="2">
        <v>2958465</v>
      </c>
      <c r="M592" s="2">
        <v>44310</v>
      </c>
      <c r="N592" t="s">
        <v>82</v>
      </c>
      <c r="O592" t="s">
        <v>83</v>
      </c>
      <c r="P592">
        <v>1</v>
      </c>
      <c r="Q592">
        <v>6.5</v>
      </c>
      <c r="R592">
        <v>0</v>
      </c>
      <c r="S592">
        <v>0</v>
      </c>
      <c r="T592">
        <v>0</v>
      </c>
      <c r="U592">
        <v>2.5</v>
      </c>
      <c r="V592" t="s">
        <v>2</v>
      </c>
      <c r="W592" t="s">
        <v>11</v>
      </c>
      <c r="X592">
        <v>2</v>
      </c>
      <c r="Y592" t="s">
        <v>91</v>
      </c>
      <c r="Z592">
        <v>0</v>
      </c>
      <c r="AB592">
        <v>0</v>
      </c>
      <c r="AD592">
        <v>30.05</v>
      </c>
      <c r="AE592">
        <v>0.05</v>
      </c>
      <c r="AF592">
        <v>20</v>
      </c>
      <c r="AG592" s="4">
        <v>44318</v>
      </c>
      <c r="AH592">
        <v>13</v>
      </c>
      <c r="AJ592">
        <v>9</v>
      </c>
      <c r="AK592" s="1">
        <v>0</v>
      </c>
      <c r="AL592">
        <v>3</v>
      </c>
      <c r="AN592">
        <v>1</v>
      </c>
      <c r="AO592">
        <v>0</v>
      </c>
      <c r="AP592">
        <v>0</v>
      </c>
      <c r="AQ592">
        <v>2</v>
      </c>
      <c r="AR592">
        <v>2</v>
      </c>
      <c r="AS592">
        <v>0</v>
      </c>
      <c r="AT592">
        <v>0</v>
      </c>
      <c r="AU592">
        <v>0</v>
      </c>
      <c r="AV592">
        <v>0</v>
      </c>
      <c r="AW592">
        <v>0</v>
      </c>
      <c r="AY592">
        <v>0</v>
      </c>
      <c r="BA592">
        <v>0</v>
      </c>
      <c r="BB592">
        <v>0</v>
      </c>
      <c r="BC592">
        <v>0</v>
      </c>
      <c r="BD592">
        <v>0</v>
      </c>
      <c r="BF592">
        <v>0</v>
      </c>
      <c r="BG592" s="2">
        <v>2958465</v>
      </c>
      <c r="BH592">
        <v>0</v>
      </c>
      <c r="BI592">
        <v>0</v>
      </c>
    </row>
    <row r="593" spans="1:61" hidden="1" x14ac:dyDescent="0.25">
      <c r="A593">
        <f t="shared" si="59"/>
        <v>0</v>
      </c>
      <c r="B593">
        <v>163912</v>
      </c>
      <c r="C593" t="s">
        <v>676</v>
      </c>
      <c r="D593">
        <v>17029937</v>
      </c>
      <c r="E593" t="s">
        <v>3</v>
      </c>
      <c r="F593">
        <v>1990</v>
      </c>
      <c r="H593">
        <v>60</v>
      </c>
      <c r="I593">
        <v>162</v>
      </c>
      <c r="J593" s="2">
        <v>44334</v>
      </c>
      <c r="K593" s="2">
        <v>44335</v>
      </c>
      <c r="L593" s="2">
        <v>2958465</v>
      </c>
      <c r="M593" s="2">
        <v>44338</v>
      </c>
      <c r="N593" t="s">
        <v>82</v>
      </c>
      <c r="O593" t="s">
        <v>83</v>
      </c>
      <c r="P593">
        <v>1</v>
      </c>
      <c r="Q593">
        <v>4.5</v>
      </c>
      <c r="R593">
        <v>0</v>
      </c>
      <c r="S593">
        <v>0</v>
      </c>
      <c r="T593">
        <v>0</v>
      </c>
      <c r="U593">
        <v>4</v>
      </c>
      <c r="V593" t="s">
        <v>2</v>
      </c>
      <c r="W593" t="s">
        <v>6</v>
      </c>
      <c r="X593">
        <v>2</v>
      </c>
      <c r="Y593" t="s">
        <v>91</v>
      </c>
      <c r="Z593">
        <v>0</v>
      </c>
      <c r="AB593">
        <v>0</v>
      </c>
      <c r="AF593">
        <v>28</v>
      </c>
      <c r="AG593" s="4">
        <v>44345</v>
      </c>
      <c r="AH593">
        <v>19</v>
      </c>
      <c r="AJ593">
        <v>16</v>
      </c>
      <c r="AK593" s="1">
        <v>1</v>
      </c>
      <c r="AL593">
        <v>3</v>
      </c>
      <c r="AN593">
        <v>5</v>
      </c>
      <c r="AO593">
        <v>1</v>
      </c>
      <c r="AP593">
        <v>0</v>
      </c>
      <c r="AQ593">
        <v>8</v>
      </c>
      <c r="AR593">
        <v>9</v>
      </c>
      <c r="AS593">
        <v>0</v>
      </c>
      <c r="AT593">
        <v>0</v>
      </c>
      <c r="AU593">
        <v>0</v>
      </c>
      <c r="AV593">
        <v>0</v>
      </c>
      <c r="AW593">
        <v>0</v>
      </c>
      <c r="AY593">
        <v>0</v>
      </c>
      <c r="BA593">
        <v>0</v>
      </c>
      <c r="BB593">
        <v>0</v>
      </c>
      <c r="BC593">
        <v>0</v>
      </c>
      <c r="BD593">
        <v>0</v>
      </c>
      <c r="BF593">
        <v>0</v>
      </c>
      <c r="BG593" s="2">
        <v>2958465</v>
      </c>
      <c r="BH593">
        <v>0</v>
      </c>
      <c r="BI593">
        <v>0</v>
      </c>
    </row>
    <row r="594" spans="1:61" hidden="1" x14ac:dyDescent="0.25">
      <c r="A594">
        <f t="shared" si="59"/>
        <v>0</v>
      </c>
      <c r="B594">
        <v>164330</v>
      </c>
      <c r="C594" t="s">
        <v>677</v>
      </c>
      <c r="D594">
        <v>21024400</v>
      </c>
      <c r="E594" t="s">
        <v>3</v>
      </c>
      <c r="F594">
        <v>1986</v>
      </c>
      <c r="H594">
        <v>54</v>
      </c>
      <c r="I594">
        <v>158</v>
      </c>
      <c r="J594" s="2">
        <v>44322</v>
      </c>
      <c r="K594" s="2">
        <v>44323</v>
      </c>
      <c r="L594" s="2">
        <v>2958465</v>
      </c>
      <c r="M594" s="2">
        <v>44326</v>
      </c>
      <c r="N594" t="s">
        <v>82</v>
      </c>
      <c r="O594" t="s">
        <v>85</v>
      </c>
      <c r="P594">
        <v>1</v>
      </c>
      <c r="Q594">
        <v>7</v>
      </c>
      <c r="R594">
        <v>0</v>
      </c>
      <c r="S594">
        <v>0</v>
      </c>
      <c r="T594">
        <v>10</v>
      </c>
      <c r="U594">
        <v>8</v>
      </c>
      <c r="V594" t="s">
        <v>6</v>
      </c>
      <c r="W594" t="s">
        <v>11</v>
      </c>
      <c r="X594">
        <v>2</v>
      </c>
      <c r="Y594" t="s">
        <v>91</v>
      </c>
      <c r="Z594">
        <v>0</v>
      </c>
      <c r="AB594">
        <v>0</v>
      </c>
      <c r="AF594">
        <v>11</v>
      </c>
      <c r="AG594" s="4">
        <v>44333</v>
      </c>
      <c r="AH594">
        <v>4</v>
      </c>
      <c r="AJ594">
        <v>2</v>
      </c>
      <c r="AK594" s="1">
        <v>0</v>
      </c>
      <c r="AL594">
        <v>2</v>
      </c>
      <c r="AN594">
        <v>0</v>
      </c>
      <c r="AO594">
        <v>0</v>
      </c>
      <c r="AP594">
        <v>1</v>
      </c>
      <c r="AQ594">
        <v>1</v>
      </c>
      <c r="AR594">
        <v>2</v>
      </c>
      <c r="AS594">
        <v>0</v>
      </c>
      <c r="AT594">
        <v>0</v>
      </c>
      <c r="AU594">
        <v>0</v>
      </c>
      <c r="AV594">
        <v>0</v>
      </c>
      <c r="AW594">
        <v>0</v>
      </c>
      <c r="AY594">
        <v>0</v>
      </c>
      <c r="BA594">
        <v>0</v>
      </c>
      <c r="BB594">
        <v>0</v>
      </c>
      <c r="BC594">
        <v>0</v>
      </c>
      <c r="BD594">
        <v>0</v>
      </c>
      <c r="BF594">
        <v>0</v>
      </c>
      <c r="BG594" s="2">
        <v>2958465</v>
      </c>
      <c r="BH594">
        <v>0</v>
      </c>
      <c r="BI594">
        <v>0</v>
      </c>
    </row>
    <row r="595" spans="1:61" hidden="1" x14ac:dyDescent="0.25">
      <c r="A595">
        <f t="shared" si="59"/>
        <v>0</v>
      </c>
      <c r="B595">
        <v>164419</v>
      </c>
      <c r="C595" t="s">
        <v>678</v>
      </c>
      <c r="D595">
        <v>21024797</v>
      </c>
      <c r="E595" t="s">
        <v>3</v>
      </c>
      <c r="F595">
        <v>1989</v>
      </c>
      <c r="H595">
        <v>54</v>
      </c>
      <c r="I595">
        <v>162</v>
      </c>
      <c r="J595" s="2">
        <v>44328</v>
      </c>
      <c r="K595" s="2">
        <v>44329</v>
      </c>
      <c r="L595" s="2">
        <v>2958465</v>
      </c>
      <c r="M595" s="2">
        <v>44332</v>
      </c>
      <c r="N595" t="s">
        <v>82</v>
      </c>
      <c r="O595" t="s">
        <v>83</v>
      </c>
      <c r="P595">
        <v>1</v>
      </c>
      <c r="Q595">
        <v>7</v>
      </c>
      <c r="R595">
        <v>0</v>
      </c>
      <c r="S595">
        <v>0</v>
      </c>
      <c r="T595">
        <v>0</v>
      </c>
      <c r="U595">
        <v>1</v>
      </c>
      <c r="V595" t="s">
        <v>2</v>
      </c>
      <c r="W595" t="s">
        <v>6</v>
      </c>
      <c r="X595">
        <v>2</v>
      </c>
      <c r="Y595" t="s">
        <v>91</v>
      </c>
      <c r="Z595">
        <v>0</v>
      </c>
      <c r="AB595">
        <v>0</v>
      </c>
      <c r="AF595">
        <v>7</v>
      </c>
      <c r="AG595" s="4">
        <v>44340</v>
      </c>
      <c r="AH595">
        <v>4</v>
      </c>
      <c r="AJ595">
        <v>2</v>
      </c>
      <c r="AK595" s="1">
        <v>1</v>
      </c>
      <c r="AL595">
        <v>0</v>
      </c>
      <c r="AN595">
        <v>1</v>
      </c>
      <c r="AO595">
        <v>0</v>
      </c>
      <c r="AP595">
        <v>1</v>
      </c>
      <c r="AQ595">
        <v>0</v>
      </c>
      <c r="AR595">
        <v>1</v>
      </c>
      <c r="AS595">
        <v>0</v>
      </c>
      <c r="AT595">
        <v>0</v>
      </c>
      <c r="AU595">
        <v>0</v>
      </c>
      <c r="AV595">
        <v>0</v>
      </c>
      <c r="AW595">
        <v>0</v>
      </c>
      <c r="AY595">
        <v>0</v>
      </c>
      <c r="BA595">
        <v>0</v>
      </c>
      <c r="BB595">
        <v>0</v>
      </c>
      <c r="BC595">
        <v>0</v>
      </c>
      <c r="BD595">
        <v>0</v>
      </c>
      <c r="BF595">
        <v>0</v>
      </c>
      <c r="BG595" s="2">
        <v>2958465</v>
      </c>
      <c r="BH595">
        <v>0</v>
      </c>
      <c r="BI595">
        <v>0</v>
      </c>
    </row>
    <row r="596" spans="1:61" x14ac:dyDescent="0.25">
      <c r="A596">
        <f t="shared" si="59"/>
        <v>0</v>
      </c>
      <c r="B596">
        <v>164704</v>
      </c>
      <c r="C596" t="s">
        <v>679</v>
      </c>
      <c r="D596">
        <v>21025752</v>
      </c>
      <c r="E596" t="s">
        <v>3</v>
      </c>
      <c r="F596">
        <v>1992</v>
      </c>
      <c r="G596">
        <f t="shared" ref="G596:G597" si="62">YEAR(M596)-F596+1</f>
        <v>31</v>
      </c>
      <c r="H596">
        <v>70</v>
      </c>
      <c r="I596">
        <v>158</v>
      </c>
      <c r="J596" s="2">
        <v>44694</v>
      </c>
      <c r="K596" s="2">
        <v>44695</v>
      </c>
      <c r="L596" s="2">
        <v>44705</v>
      </c>
      <c r="M596" s="2">
        <v>44707</v>
      </c>
      <c r="N596" t="s">
        <v>82</v>
      </c>
      <c r="O596" t="s">
        <v>83</v>
      </c>
      <c r="P596">
        <v>2</v>
      </c>
      <c r="Q596">
        <v>14</v>
      </c>
      <c r="R596">
        <v>1</v>
      </c>
      <c r="S596">
        <v>1</v>
      </c>
      <c r="T596">
        <v>0</v>
      </c>
      <c r="U596">
        <v>2</v>
      </c>
      <c r="V596" t="s">
        <v>113</v>
      </c>
      <c r="W596" t="s">
        <v>11</v>
      </c>
      <c r="X596">
        <v>10</v>
      </c>
      <c r="Y596" t="s">
        <v>217</v>
      </c>
      <c r="Z596">
        <v>4</v>
      </c>
      <c r="AA596" t="s">
        <v>91</v>
      </c>
      <c r="AB596">
        <v>6</v>
      </c>
      <c r="AC596" t="s">
        <v>367</v>
      </c>
      <c r="AD596">
        <v>986.2</v>
      </c>
      <c r="AE596">
        <v>0.48499999999999999</v>
      </c>
      <c r="AF596">
        <v>1</v>
      </c>
      <c r="AG596" s="4">
        <v>44710</v>
      </c>
      <c r="AH596">
        <v>1</v>
      </c>
      <c r="AI596">
        <f t="shared" ref="AI596:AI597" si="63">AH596/AF596</f>
        <v>1</v>
      </c>
      <c r="AJ596">
        <v>1</v>
      </c>
      <c r="AK596">
        <v>1</v>
      </c>
      <c r="AL596">
        <v>0</v>
      </c>
      <c r="AM596">
        <f>SUM(AK596:AL596)</f>
        <v>1</v>
      </c>
      <c r="AN596">
        <v>0</v>
      </c>
      <c r="AO596">
        <v>0</v>
      </c>
      <c r="AP596">
        <v>0</v>
      </c>
      <c r="AQ596">
        <v>0</v>
      </c>
      <c r="AR596">
        <v>1</v>
      </c>
      <c r="AS596">
        <v>0</v>
      </c>
      <c r="AT596">
        <v>0</v>
      </c>
      <c r="AU596">
        <v>0</v>
      </c>
      <c r="AV596">
        <v>0</v>
      </c>
      <c r="AW596">
        <v>0</v>
      </c>
      <c r="AY596">
        <v>0</v>
      </c>
      <c r="BA596">
        <v>0</v>
      </c>
      <c r="BB596">
        <v>0</v>
      </c>
      <c r="BC596">
        <v>0</v>
      </c>
      <c r="BD596">
        <v>0</v>
      </c>
      <c r="BF596">
        <v>0</v>
      </c>
      <c r="BG596" s="2">
        <v>2958465</v>
      </c>
      <c r="BH596">
        <v>0</v>
      </c>
      <c r="BI596">
        <v>0</v>
      </c>
    </row>
    <row r="597" spans="1:61" ht="14.25" hidden="1" customHeight="1" x14ac:dyDescent="0.25">
      <c r="A597">
        <f t="shared" si="59"/>
        <v>1</v>
      </c>
      <c r="B597">
        <v>164704</v>
      </c>
      <c r="C597" t="s">
        <v>679</v>
      </c>
      <c r="D597">
        <v>21025752</v>
      </c>
      <c r="E597" t="s">
        <v>3</v>
      </c>
      <c r="F597">
        <v>1992</v>
      </c>
      <c r="G597">
        <f t="shared" si="62"/>
        <v>31</v>
      </c>
      <c r="H597">
        <v>70</v>
      </c>
      <c r="I597">
        <v>158</v>
      </c>
      <c r="J597" s="2">
        <v>44715</v>
      </c>
      <c r="K597" s="2">
        <v>44716</v>
      </c>
      <c r="L597" s="2">
        <v>44722</v>
      </c>
      <c r="M597" s="2">
        <v>44724</v>
      </c>
      <c r="N597" t="s">
        <v>82</v>
      </c>
      <c r="O597" t="s">
        <v>83</v>
      </c>
      <c r="P597">
        <v>3</v>
      </c>
      <c r="Q597">
        <v>4</v>
      </c>
      <c r="R597">
        <v>0</v>
      </c>
      <c r="S597">
        <v>0</v>
      </c>
      <c r="T597">
        <v>0</v>
      </c>
      <c r="U597">
        <v>2</v>
      </c>
      <c r="V597" t="s">
        <v>113</v>
      </c>
      <c r="W597" t="s">
        <v>11</v>
      </c>
      <c r="X597">
        <v>6</v>
      </c>
      <c r="Y597" t="s">
        <v>680</v>
      </c>
      <c r="Z597">
        <v>6</v>
      </c>
      <c r="AA597" t="s">
        <v>102</v>
      </c>
      <c r="AB597">
        <v>0</v>
      </c>
      <c r="AF597">
        <v>1</v>
      </c>
      <c r="AG597" s="4">
        <v>44727</v>
      </c>
      <c r="AH597">
        <v>0</v>
      </c>
      <c r="AI597">
        <f t="shared" si="63"/>
        <v>0</v>
      </c>
      <c r="AJ597">
        <v>0</v>
      </c>
      <c r="AK597">
        <v>0</v>
      </c>
      <c r="AL597">
        <v>0</v>
      </c>
      <c r="AM597">
        <f>SUM(AK597:AL597)</f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Y597">
        <v>0</v>
      </c>
      <c r="BA597">
        <v>0</v>
      </c>
      <c r="BB597">
        <v>0</v>
      </c>
      <c r="BC597">
        <v>0</v>
      </c>
      <c r="BD597">
        <v>0</v>
      </c>
      <c r="BF597">
        <v>0</v>
      </c>
      <c r="BG597" s="2">
        <v>2958465</v>
      </c>
      <c r="BH597">
        <v>0</v>
      </c>
      <c r="BI597">
        <v>0</v>
      </c>
    </row>
    <row r="598" spans="1:61" hidden="1" x14ac:dyDescent="0.25">
      <c r="A598">
        <f t="shared" si="59"/>
        <v>0</v>
      </c>
      <c r="B598">
        <v>164919</v>
      </c>
      <c r="C598" t="s">
        <v>681</v>
      </c>
      <c r="D598">
        <v>21026842</v>
      </c>
      <c r="E598" t="s">
        <v>3</v>
      </c>
      <c r="F598">
        <v>1998</v>
      </c>
      <c r="H598">
        <v>55</v>
      </c>
      <c r="I598">
        <v>149</v>
      </c>
      <c r="J598" s="2">
        <v>44334</v>
      </c>
      <c r="K598" s="2">
        <v>44336</v>
      </c>
      <c r="L598" s="2">
        <v>2958465</v>
      </c>
      <c r="M598" s="2">
        <v>44339</v>
      </c>
      <c r="N598" t="s">
        <v>82</v>
      </c>
      <c r="O598" t="s">
        <v>83</v>
      </c>
      <c r="P598">
        <v>1</v>
      </c>
      <c r="Q598">
        <v>7</v>
      </c>
      <c r="R598">
        <v>0</v>
      </c>
      <c r="S598">
        <v>0</v>
      </c>
      <c r="T598">
        <v>0</v>
      </c>
      <c r="U598">
        <v>1</v>
      </c>
      <c r="V598" t="s">
        <v>2</v>
      </c>
      <c r="W598" t="s">
        <v>6</v>
      </c>
      <c r="X598">
        <v>2</v>
      </c>
      <c r="Y598" t="s">
        <v>91</v>
      </c>
      <c r="Z598">
        <v>0</v>
      </c>
      <c r="AB598">
        <v>0</v>
      </c>
      <c r="AF598">
        <v>27</v>
      </c>
      <c r="AG598" s="4">
        <v>44347</v>
      </c>
      <c r="AH598">
        <v>16</v>
      </c>
      <c r="AJ598">
        <v>12</v>
      </c>
      <c r="AK598" s="1">
        <v>1</v>
      </c>
      <c r="AL598">
        <v>4</v>
      </c>
      <c r="AN598">
        <v>0</v>
      </c>
      <c r="AO598">
        <v>0</v>
      </c>
      <c r="AP598">
        <v>0</v>
      </c>
      <c r="AQ598">
        <v>1</v>
      </c>
      <c r="AR598">
        <v>2</v>
      </c>
      <c r="AS598">
        <v>0</v>
      </c>
      <c r="AT598">
        <v>0</v>
      </c>
      <c r="AU598">
        <v>0</v>
      </c>
      <c r="AV598">
        <v>0</v>
      </c>
      <c r="AW598">
        <v>0</v>
      </c>
      <c r="AY598">
        <v>0</v>
      </c>
      <c r="BA598">
        <v>0</v>
      </c>
      <c r="BB598">
        <v>0</v>
      </c>
      <c r="BC598">
        <v>0</v>
      </c>
      <c r="BD598">
        <v>0</v>
      </c>
      <c r="BF598">
        <v>0</v>
      </c>
      <c r="BG598" s="2">
        <v>2958465</v>
      </c>
      <c r="BH598">
        <v>0</v>
      </c>
      <c r="BI598">
        <v>0</v>
      </c>
    </row>
    <row r="599" spans="1:61" hidden="1" x14ac:dyDescent="0.25">
      <c r="A599">
        <f t="shared" si="59"/>
        <v>0</v>
      </c>
      <c r="B599">
        <v>165102</v>
      </c>
      <c r="C599" t="s">
        <v>682</v>
      </c>
      <c r="D599">
        <v>21027279</v>
      </c>
      <c r="E599" t="s">
        <v>3</v>
      </c>
      <c r="F599">
        <v>1989</v>
      </c>
      <c r="H599">
        <v>59</v>
      </c>
      <c r="I599">
        <v>153</v>
      </c>
      <c r="J599" s="2">
        <v>44335</v>
      </c>
      <c r="K599" s="2">
        <v>44336</v>
      </c>
      <c r="L599" s="2">
        <v>2958465</v>
      </c>
      <c r="M599" s="2">
        <v>44339</v>
      </c>
      <c r="N599" t="s">
        <v>82</v>
      </c>
      <c r="O599" t="s">
        <v>83</v>
      </c>
      <c r="P599">
        <v>1</v>
      </c>
      <c r="Q599">
        <v>7.5</v>
      </c>
      <c r="R599">
        <v>0</v>
      </c>
      <c r="S599">
        <v>0</v>
      </c>
      <c r="T599">
        <v>1001</v>
      </c>
      <c r="U599">
        <v>6</v>
      </c>
      <c r="V599" t="s">
        <v>2</v>
      </c>
      <c r="W599" t="s">
        <v>6</v>
      </c>
      <c r="X599">
        <v>2</v>
      </c>
      <c r="Y599" t="s">
        <v>91</v>
      </c>
      <c r="Z599">
        <v>0</v>
      </c>
      <c r="AB599">
        <v>0</v>
      </c>
      <c r="AF599">
        <v>28</v>
      </c>
      <c r="AG599" s="4">
        <v>44348</v>
      </c>
      <c r="AH599">
        <v>13</v>
      </c>
      <c r="AJ599">
        <v>10</v>
      </c>
      <c r="AK599" s="1">
        <v>2</v>
      </c>
      <c r="AL599">
        <v>4</v>
      </c>
      <c r="AN599">
        <v>3</v>
      </c>
      <c r="AO599">
        <v>0</v>
      </c>
      <c r="AP599">
        <v>2</v>
      </c>
      <c r="AQ599">
        <v>0</v>
      </c>
      <c r="AR599">
        <v>2</v>
      </c>
      <c r="AS599">
        <v>0</v>
      </c>
      <c r="AT599">
        <v>0</v>
      </c>
      <c r="AU599">
        <v>0</v>
      </c>
      <c r="AV599">
        <v>0</v>
      </c>
      <c r="AW599">
        <v>0</v>
      </c>
      <c r="AY599">
        <v>0</v>
      </c>
      <c r="BA599">
        <v>0</v>
      </c>
      <c r="BB599">
        <v>0</v>
      </c>
      <c r="BC599">
        <v>0</v>
      </c>
      <c r="BD599">
        <v>0</v>
      </c>
      <c r="BF599">
        <v>0</v>
      </c>
      <c r="BG599" s="2">
        <v>2958465</v>
      </c>
      <c r="BH599">
        <v>0</v>
      </c>
      <c r="BI599">
        <v>0</v>
      </c>
    </row>
    <row r="600" spans="1:61" hidden="1" x14ac:dyDescent="0.25">
      <c r="A600">
        <f t="shared" si="59"/>
        <v>0</v>
      </c>
      <c r="B600">
        <v>165230</v>
      </c>
      <c r="C600" t="s">
        <v>683</v>
      </c>
      <c r="D600">
        <v>21027810</v>
      </c>
      <c r="E600" t="s">
        <v>3</v>
      </c>
      <c r="F600">
        <v>1988</v>
      </c>
      <c r="H600">
        <v>55</v>
      </c>
      <c r="I600">
        <v>156</v>
      </c>
      <c r="J600" s="2">
        <v>44327</v>
      </c>
      <c r="K600" s="2">
        <v>44329</v>
      </c>
      <c r="L600" s="2">
        <v>2958465</v>
      </c>
      <c r="M600" s="2">
        <v>44332</v>
      </c>
      <c r="N600" t="s">
        <v>82</v>
      </c>
      <c r="O600" t="s">
        <v>83</v>
      </c>
      <c r="P600">
        <v>1</v>
      </c>
      <c r="Q600">
        <v>12</v>
      </c>
      <c r="R600">
        <v>0</v>
      </c>
      <c r="S600">
        <v>0</v>
      </c>
      <c r="T600">
        <v>1001</v>
      </c>
      <c r="U600">
        <v>1</v>
      </c>
      <c r="V600" t="s">
        <v>2</v>
      </c>
      <c r="W600" t="s">
        <v>6</v>
      </c>
      <c r="X600">
        <v>2</v>
      </c>
      <c r="Y600" t="s">
        <v>91</v>
      </c>
      <c r="Z600">
        <v>0</v>
      </c>
      <c r="AB600">
        <v>0</v>
      </c>
      <c r="AF600">
        <v>16</v>
      </c>
      <c r="AG600" s="4">
        <v>44340</v>
      </c>
      <c r="AH600">
        <v>10</v>
      </c>
      <c r="AJ600">
        <v>8</v>
      </c>
      <c r="AK600" s="1">
        <v>0</v>
      </c>
      <c r="AL600">
        <v>7</v>
      </c>
      <c r="AN600">
        <v>0</v>
      </c>
      <c r="AO600">
        <v>0</v>
      </c>
      <c r="AP600">
        <v>0</v>
      </c>
      <c r="AQ600">
        <v>4</v>
      </c>
      <c r="AR600">
        <v>4</v>
      </c>
      <c r="AS600">
        <v>0</v>
      </c>
      <c r="AT600">
        <v>0</v>
      </c>
      <c r="AU600">
        <v>0</v>
      </c>
      <c r="AV600">
        <v>0</v>
      </c>
      <c r="AW600">
        <v>0</v>
      </c>
      <c r="AY600">
        <v>0</v>
      </c>
      <c r="BA600">
        <v>0</v>
      </c>
      <c r="BB600">
        <v>0</v>
      </c>
      <c r="BC600">
        <v>0</v>
      </c>
      <c r="BD600">
        <v>0</v>
      </c>
      <c r="BF600">
        <v>0</v>
      </c>
      <c r="BG600" s="2">
        <v>2958465</v>
      </c>
      <c r="BH600">
        <v>0</v>
      </c>
      <c r="BI600">
        <v>0</v>
      </c>
    </row>
    <row r="601" spans="1:61" hidden="1" x14ac:dyDescent="0.25">
      <c r="A601">
        <f t="shared" si="59"/>
        <v>0</v>
      </c>
      <c r="B601">
        <v>165405</v>
      </c>
      <c r="C601" t="s">
        <v>684</v>
      </c>
      <c r="D601">
        <v>21028506</v>
      </c>
      <c r="E601" t="s">
        <v>3</v>
      </c>
      <c r="F601">
        <v>1986</v>
      </c>
      <c r="H601">
        <v>60</v>
      </c>
      <c r="I601">
        <v>155</v>
      </c>
      <c r="J601" s="2">
        <v>44341</v>
      </c>
      <c r="K601" s="2">
        <v>44343</v>
      </c>
      <c r="L601" s="2">
        <v>2958465</v>
      </c>
      <c r="M601" s="2">
        <v>44346</v>
      </c>
      <c r="N601" t="s">
        <v>82</v>
      </c>
      <c r="O601" t="s">
        <v>83</v>
      </c>
      <c r="P601">
        <v>1</v>
      </c>
      <c r="Q601">
        <v>8</v>
      </c>
      <c r="R601">
        <v>0</v>
      </c>
      <c r="S601">
        <v>0</v>
      </c>
      <c r="T601">
        <v>10</v>
      </c>
      <c r="U601">
        <v>5</v>
      </c>
      <c r="V601" t="s">
        <v>2</v>
      </c>
      <c r="W601" t="s">
        <v>6</v>
      </c>
      <c r="X601">
        <v>2</v>
      </c>
      <c r="Y601" t="s">
        <v>91</v>
      </c>
      <c r="Z601">
        <v>0</v>
      </c>
      <c r="AB601">
        <v>0</v>
      </c>
      <c r="AF601">
        <v>11</v>
      </c>
      <c r="AG601" s="4">
        <v>44353</v>
      </c>
      <c r="AH601">
        <v>7</v>
      </c>
      <c r="AJ601">
        <v>6</v>
      </c>
      <c r="AK601" s="1">
        <v>0</v>
      </c>
      <c r="AL601">
        <v>5</v>
      </c>
      <c r="AN601">
        <v>1</v>
      </c>
      <c r="AO601">
        <v>0</v>
      </c>
      <c r="AP601">
        <v>0</v>
      </c>
      <c r="AQ601">
        <v>4</v>
      </c>
      <c r="AR601">
        <v>4</v>
      </c>
      <c r="AS601">
        <v>0</v>
      </c>
      <c r="AT601">
        <v>0</v>
      </c>
      <c r="AU601">
        <v>0</v>
      </c>
      <c r="AV601">
        <v>0</v>
      </c>
      <c r="AW601">
        <v>0</v>
      </c>
      <c r="AY601">
        <v>0</v>
      </c>
      <c r="BA601">
        <v>0</v>
      </c>
      <c r="BB601">
        <v>0</v>
      </c>
      <c r="BC601">
        <v>0</v>
      </c>
      <c r="BD601">
        <v>0</v>
      </c>
      <c r="BF601">
        <v>0</v>
      </c>
      <c r="BG601" s="2">
        <v>2958465</v>
      </c>
      <c r="BH601">
        <v>0</v>
      </c>
      <c r="BI601">
        <v>0</v>
      </c>
    </row>
    <row r="602" spans="1:61" hidden="1" x14ac:dyDescent="0.25">
      <c r="A602">
        <f t="shared" si="59"/>
        <v>0</v>
      </c>
      <c r="B602">
        <v>165471</v>
      </c>
      <c r="C602" t="s">
        <v>685</v>
      </c>
      <c r="D602">
        <v>21028740</v>
      </c>
      <c r="E602" t="s">
        <v>3</v>
      </c>
      <c r="F602">
        <v>1994</v>
      </c>
      <c r="H602" t="s">
        <v>686</v>
      </c>
      <c r="I602">
        <v>163</v>
      </c>
      <c r="J602" s="2">
        <v>44339</v>
      </c>
      <c r="K602" s="2">
        <v>44342</v>
      </c>
      <c r="L602" s="2">
        <v>2958465</v>
      </c>
      <c r="M602" s="2">
        <v>44345</v>
      </c>
      <c r="N602" t="s">
        <v>82</v>
      </c>
      <c r="O602" t="s">
        <v>83</v>
      </c>
      <c r="P602">
        <v>1</v>
      </c>
      <c r="Q602">
        <v>4</v>
      </c>
      <c r="R602">
        <v>0</v>
      </c>
      <c r="S602">
        <v>0</v>
      </c>
      <c r="T602">
        <v>0</v>
      </c>
      <c r="U602">
        <v>1</v>
      </c>
      <c r="V602" t="s">
        <v>2</v>
      </c>
      <c r="W602" t="s">
        <v>6</v>
      </c>
      <c r="X602">
        <v>2</v>
      </c>
      <c r="Y602" t="s">
        <v>91</v>
      </c>
      <c r="Z602">
        <v>0</v>
      </c>
      <c r="AB602">
        <v>0</v>
      </c>
      <c r="AF602">
        <v>24</v>
      </c>
      <c r="AG602" s="4">
        <v>44353</v>
      </c>
      <c r="AH602">
        <v>14</v>
      </c>
      <c r="AJ602">
        <v>10</v>
      </c>
      <c r="AK602" s="1">
        <v>2</v>
      </c>
      <c r="AL602">
        <v>3</v>
      </c>
      <c r="AN602">
        <v>3</v>
      </c>
      <c r="AO602">
        <v>0</v>
      </c>
      <c r="AP602">
        <v>1</v>
      </c>
      <c r="AQ602">
        <v>2</v>
      </c>
      <c r="AR602">
        <v>3</v>
      </c>
      <c r="AS602">
        <v>0</v>
      </c>
      <c r="AT602">
        <v>0</v>
      </c>
      <c r="AU602">
        <v>0</v>
      </c>
      <c r="AV602">
        <v>0</v>
      </c>
      <c r="AW602">
        <v>0</v>
      </c>
      <c r="AY602">
        <v>0</v>
      </c>
      <c r="BA602">
        <v>0</v>
      </c>
      <c r="BB602">
        <v>0</v>
      </c>
      <c r="BC602">
        <v>0</v>
      </c>
      <c r="BD602">
        <v>0</v>
      </c>
      <c r="BF602">
        <v>0</v>
      </c>
      <c r="BG602" s="2">
        <v>2958465</v>
      </c>
      <c r="BH602">
        <v>0</v>
      </c>
      <c r="BI602">
        <v>0</v>
      </c>
    </row>
    <row r="603" spans="1:61" hidden="1" x14ac:dyDescent="0.25">
      <c r="A603">
        <f t="shared" si="59"/>
        <v>0</v>
      </c>
      <c r="B603">
        <v>165542</v>
      </c>
      <c r="C603" t="s">
        <v>687</v>
      </c>
      <c r="D603">
        <v>21028932</v>
      </c>
      <c r="E603" t="s">
        <v>3</v>
      </c>
      <c r="F603">
        <v>1986</v>
      </c>
      <c r="H603">
        <v>50</v>
      </c>
      <c r="I603">
        <v>155</v>
      </c>
      <c r="J603" s="2">
        <v>44345</v>
      </c>
      <c r="K603" s="2">
        <v>44349</v>
      </c>
      <c r="L603" s="2">
        <v>2958465</v>
      </c>
      <c r="M603" s="2">
        <v>44353</v>
      </c>
      <c r="N603" t="s">
        <v>82</v>
      </c>
      <c r="O603" t="s">
        <v>83</v>
      </c>
      <c r="P603">
        <v>1</v>
      </c>
      <c r="Q603">
        <v>8</v>
      </c>
      <c r="R603">
        <v>0</v>
      </c>
      <c r="S603">
        <v>0</v>
      </c>
      <c r="T603">
        <v>0</v>
      </c>
      <c r="U603">
        <v>2</v>
      </c>
      <c r="V603" t="s">
        <v>10</v>
      </c>
      <c r="W603" t="s">
        <v>11</v>
      </c>
      <c r="X603">
        <v>3</v>
      </c>
      <c r="Y603" t="s">
        <v>102</v>
      </c>
      <c r="Z603">
        <v>0</v>
      </c>
      <c r="AB603">
        <v>0</v>
      </c>
      <c r="AF603">
        <v>3</v>
      </c>
      <c r="AG603" s="4">
        <v>44358</v>
      </c>
      <c r="AH603">
        <v>3</v>
      </c>
      <c r="AJ603">
        <v>1</v>
      </c>
      <c r="AK603" s="1">
        <v>0</v>
      </c>
      <c r="AL603">
        <v>0</v>
      </c>
      <c r="AN603">
        <v>0</v>
      </c>
      <c r="AO603">
        <v>0</v>
      </c>
      <c r="AP603">
        <v>0</v>
      </c>
      <c r="AQ603">
        <v>0</v>
      </c>
      <c r="AR603">
        <v>1</v>
      </c>
      <c r="AS603">
        <v>0</v>
      </c>
      <c r="AT603">
        <v>0</v>
      </c>
      <c r="AU603">
        <v>0</v>
      </c>
      <c r="AV603">
        <v>0</v>
      </c>
      <c r="AW603">
        <v>0</v>
      </c>
      <c r="AY603">
        <v>0</v>
      </c>
      <c r="BA603">
        <v>0</v>
      </c>
      <c r="BB603">
        <v>0</v>
      </c>
      <c r="BC603">
        <v>0</v>
      </c>
      <c r="BD603">
        <v>0</v>
      </c>
      <c r="BF603">
        <v>0</v>
      </c>
      <c r="BG603" s="2">
        <v>2958465</v>
      </c>
      <c r="BH603">
        <v>0</v>
      </c>
      <c r="BI603">
        <v>0</v>
      </c>
    </row>
    <row r="604" spans="1:61" x14ac:dyDescent="0.25">
      <c r="A604">
        <f t="shared" si="59"/>
        <v>0</v>
      </c>
      <c r="B604">
        <v>166413</v>
      </c>
      <c r="C604" t="s">
        <v>688</v>
      </c>
      <c r="D604">
        <v>21400791</v>
      </c>
      <c r="E604" t="s">
        <v>3</v>
      </c>
      <c r="F604">
        <v>1993</v>
      </c>
      <c r="G604">
        <f t="shared" ref="G604:G605" si="64">YEAR(M604)-F604+1</f>
        <v>29</v>
      </c>
      <c r="H604">
        <v>48</v>
      </c>
      <c r="I604">
        <v>150</v>
      </c>
      <c r="J604" s="2">
        <v>44414</v>
      </c>
      <c r="K604" s="2">
        <v>44416</v>
      </c>
      <c r="L604" s="2">
        <v>2958465</v>
      </c>
      <c r="M604" s="2">
        <v>44419</v>
      </c>
      <c r="N604" t="s">
        <v>82</v>
      </c>
      <c r="O604" t="s">
        <v>83</v>
      </c>
      <c r="P604">
        <v>1</v>
      </c>
      <c r="Q604">
        <v>6</v>
      </c>
      <c r="R604">
        <v>0</v>
      </c>
      <c r="S604">
        <v>0</v>
      </c>
      <c r="T604">
        <v>10</v>
      </c>
      <c r="U604">
        <v>1</v>
      </c>
      <c r="V604" t="s">
        <v>2</v>
      </c>
      <c r="W604" t="s">
        <v>6</v>
      </c>
      <c r="X604">
        <v>2</v>
      </c>
      <c r="Y604" t="s">
        <v>91</v>
      </c>
      <c r="Z604">
        <v>0</v>
      </c>
      <c r="AB604">
        <v>0</v>
      </c>
      <c r="AD604">
        <v>36.18</v>
      </c>
      <c r="AE604">
        <v>0.05</v>
      </c>
      <c r="AF604">
        <v>7</v>
      </c>
      <c r="AG604" s="4">
        <v>44424</v>
      </c>
      <c r="AH604">
        <v>5</v>
      </c>
      <c r="AI604">
        <f t="shared" ref="AI604:AI605" si="65">AH604/AF604</f>
        <v>0.7142857142857143</v>
      </c>
      <c r="AJ604">
        <v>3</v>
      </c>
      <c r="AK604">
        <v>0</v>
      </c>
      <c r="AL604">
        <v>1</v>
      </c>
      <c r="AM604">
        <f>SUM(AK604:AL604)</f>
        <v>1</v>
      </c>
      <c r="AN604">
        <v>0</v>
      </c>
      <c r="AO604">
        <v>0</v>
      </c>
      <c r="AP604">
        <v>0</v>
      </c>
      <c r="AQ604">
        <v>0</v>
      </c>
      <c r="AR604">
        <v>3</v>
      </c>
      <c r="AS604">
        <v>0</v>
      </c>
      <c r="AT604">
        <v>0</v>
      </c>
      <c r="AU604">
        <v>0</v>
      </c>
      <c r="AV604">
        <v>0</v>
      </c>
      <c r="AW604">
        <v>0</v>
      </c>
      <c r="AY604">
        <v>0</v>
      </c>
      <c r="BA604">
        <v>0</v>
      </c>
      <c r="BB604">
        <v>0</v>
      </c>
      <c r="BC604">
        <v>0</v>
      </c>
      <c r="BD604">
        <v>0</v>
      </c>
      <c r="BF604">
        <v>0</v>
      </c>
      <c r="BG604" s="2">
        <v>2958465</v>
      </c>
      <c r="BH604">
        <v>0</v>
      </c>
      <c r="BI604">
        <v>0</v>
      </c>
    </row>
    <row r="605" spans="1:61" ht="14.25" hidden="1" customHeight="1" x14ac:dyDescent="0.25">
      <c r="A605">
        <f t="shared" si="59"/>
        <v>1</v>
      </c>
      <c r="B605">
        <v>166413</v>
      </c>
      <c r="C605" t="s">
        <v>688</v>
      </c>
      <c r="D605">
        <v>21400791</v>
      </c>
      <c r="E605" t="s">
        <v>3</v>
      </c>
      <c r="F605">
        <v>1993</v>
      </c>
      <c r="G605">
        <f t="shared" si="64"/>
        <v>29</v>
      </c>
      <c r="H605">
        <v>48</v>
      </c>
      <c r="I605">
        <v>150</v>
      </c>
      <c r="J605" s="2">
        <v>44518</v>
      </c>
      <c r="K605" s="2">
        <v>44519</v>
      </c>
      <c r="L605" s="2">
        <v>2958465</v>
      </c>
      <c r="M605" s="2">
        <v>44522</v>
      </c>
      <c r="N605" t="s">
        <v>82</v>
      </c>
      <c r="O605" t="s">
        <v>83</v>
      </c>
      <c r="P605">
        <v>2</v>
      </c>
      <c r="Q605">
        <v>6</v>
      </c>
      <c r="R605">
        <v>0</v>
      </c>
      <c r="S605">
        <v>0</v>
      </c>
      <c r="T605">
        <v>10</v>
      </c>
      <c r="U605">
        <v>1</v>
      </c>
      <c r="V605" t="s">
        <v>2</v>
      </c>
      <c r="W605" t="s">
        <v>6</v>
      </c>
      <c r="X605">
        <v>2</v>
      </c>
      <c r="Y605" t="s">
        <v>91</v>
      </c>
      <c r="Z605">
        <v>0</v>
      </c>
      <c r="AB605">
        <v>0</v>
      </c>
      <c r="AF605">
        <v>25</v>
      </c>
      <c r="AG605" s="4">
        <v>44529</v>
      </c>
      <c r="AH605">
        <v>13</v>
      </c>
      <c r="AI605">
        <f t="shared" si="65"/>
        <v>0.52</v>
      </c>
      <c r="AJ605">
        <v>12</v>
      </c>
      <c r="AK605">
        <v>0</v>
      </c>
      <c r="AL605">
        <v>9</v>
      </c>
      <c r="AM605">
        <f>SUM(AK605:AL605)</f>
        <v>9</v>
      </c>
      <c r="AN605">
        <v>0</v>
      </c>
      <c r="AO605">
        <v>1</v>
      </c>
      <c r="AP605">
        <v>1</v>
      </c>
      <c r="AQ605">
        <v>5</v>
      </c>
      <c r="AR605">
        <v>6</v>
      </c>
      <c r="AS605">
        <v>0</v>
      </c>
      <c r="AT605">
        <v>0</v>
      </c>
      <c r="AU605">
        <v>0</v>
      </c>
      <c r="AV605">
        <v>0</v>
      </c>
      <c r="AW605">
        <v>0</v>
      </c>
      <c r="AY605">
        <v>0</v>
      </c>
      <c r="BA605">
        <v>0</v>
      </c>
      <c r="BB605">
        <v>0</v>
      </c>
      <c r="BC605">
        <v>0</v>
      </c>
      <c r="BD605">
        <v>0</v>
      </c>
      <c r="BF605">
        <v>0</v>
      </c>
      <c r="BG605" s="2">
        <v>2958465</v>
      </c>
      <c r="BH605">
        <v>0</v>
      </c>
      <c r="BI605">
        <v>0</v>
      </c>
    </row>
    <row r="606" spans="1:61" hidden="1" x14ac:dyDescent="0.25">
      <c r="A606">
        <f t="shared" si="59"/>
        <v>0</v>
      </c>
      <c r="B606">
        <v>166597</v>
      </c>
      <c r="C606" t="s">
        <v>690</v>
      </c>
      <c r="D606">
        <v>21056804</v>
      </c>
      <c r="E606" t="s">
        <v>3</v>
      </c>
      <c r="F606">
        <v>1995</v>
      </c>
      <c r="H606">
        <v>45</v>
      </c>
      <c r="I606">
        <v>153</v>
      </c>
      <c r="J606" s="2">
        <v>44479</v>
      </c>
      <c r="K606" s="2">
        <v>44480</v>
      </c>
      <c r="L606" s="2">
        <v>2958465</v>
      </c>
      <c r="M606" s="2">
        <v>44483</v>
      </c>
      <c r="N606" t="s">
        <v>82</v>
      </c>
      <c r="O606" t="s">
        <v>83</v>
      </c>
      <c r="P606">
        <v>1</v>
      </c>
      <c r="R606">
        <v>0</v>
      </c>
      <c r="S606">
        <v>0</v>
      </c>
      <c r="T606">
        <v>10</v>
      </c>
      <c r="U606">
        <v>1</v>
      </c>
      <c r="V606" t="s">
        <v>2</v>
      </c>
      <c r="W606" t="s">
        <v>6</v>
      </c>
      <c r="X606">
        <v>2</v>
      </c>
      <c r="Y606" t="s">
        <v>91</v>
      </c>
      <c r="Z606">
        <v>0</v>
      </c>
      <c r="AB606">
        <v>0</v>
      </c>
      <c r="AF606">
        <v>12</v>
      </c>
      <c r="AG606" s="4">
        <v>44490</v>
      </c>
      <c r="AH606">
        <v>9</v>
      </c>
      <c r="AJ606">
        <v>7</v>
      </c>
      <c r="AK606" s="1">
        <v>0</v>
      </c>
      <c r="AL606">
        <v>5</v>
      </c>
      <c r="AN606">
        <v>0</v>
      </c>
      <c r="AO606">
        <v>1</v>
      </c>
      <c r="AP606">
        <v>0</v>
      </c>
      <c r="AQ606">
        <v>2</v>
      </c>
      <c r="AR606">
        <v>3</v>
      </c>
      <c r="AS606">
        <v>0</v>
      </c>
      <c r="AT606">
        <v>0</v>
      </c>
      <c r="AU606">
        <v>0</v>
      </c>
      <c r="AV606">
        <v>0</v>
      </c>
      <c r="AW606">
        <v>0</v>
      </c>
      <c r="AY606">
        <v>0</v>
      </c>
      <c r="BA606">
        <v>0</v>
      </c>
      <c r="BB606">
        <v>0</v>
      </c>
      <c r="BC606">
        <v>0</v>
      </c>
      <c r="BD606">
        <v>0</v>
      </c>
      <c r="BF606">
        <v>0</v>
      </c>
      <c r="BG606" s="2">
        <v>2958465</v>
      </c>
      <c r="BH606">
        <v>0</v>
      </c>
      <c r="BI606">
        <v>0</v>
      </c>
    </row>
    <row r="607" spans="1:61" hidden="1" x14ac:dyDescent="0.25">
      <c r="A607">
        <f t="shared" si="59"/>
        <v>0</v>
      </c>
      <c r="B607">
        <v>166608</v>
      </c>
      <c r="C607" t="s">
        <v>691</v>
      </c>
      <c r="D607">
        <v>21057079</v>
      </c>
      <c r="E607" t="s">
        <v>3</v>
      </c>
      <c r="F607">
        <v>1994</v>
      </c>
      <c r="H607">
        <v>54</v>
      </c>
      <c r="I607">
        <v>160</v>
      </c>
      <c r="J607" s="2">
        <v>44495</v>
      </c>
      <c r="K607" s="2">
        <v>44496</v>
      </c>
      <c r="L607" s="2">
        <v>2958465</v>
      </c>
      <c r="M607" s="2">
        <v>44499</v>
      </c>
      <c r="N607" t="s">
        <v>82</v>
      </c>
      <c r="O607" t="s">
        <v>83</v>
      </c>
      <c r="P607">
        <v>1</v>
      </c>
      <c r="R607">
        <v>0</v>
      </c>
      <c r="S607">
        <v>0</v>
      </c>
      <c r="T607">
        <v>10</v>
      </c>
      <c r="U607">
        <v>2</v>
      </c>
      <c r="V607" t="s">
        <v>2</v>
      </c>
      <c r="W607" t="s">
        <v>6</v>
      </c>
      <c r="X607">
        <v>2</v>
      </c>
      <c r="Y607" t="s">
        <v>91</v>
      </c>
      <c r="Z607">
        <v>0</v>
      </c>
      <c r="AB607">
        <v>0</v>
      </c>
      <c r="AF607">
        <v>12</v>
      </c>
      <c r="AG607" s="4">
        <v>44507</v>
      </c>
      <c r="AH607">
        <v>7</v>
      </c>
      <c r="AJ607">
        <v>7</v>
      </c>
      <c r="AK607" s="1">
        <v>0</v>
      </c>
      <c r="AL607">
        <v>2</v>
      </c>
      <c r="AN607">
        <v>3</v>
      </c>
      <c r="AO607">
        <v>0</v>
      </c>
      <c r="AP607">
        <v>0</v>
      </c>
      <c r="AQ607">
        <v>1</v>
      </c>
      <c r="AR607">
        <v>2</v>
      </c>
      <c r="AS607">
        <v>0</v>
      </c>
      <c r="AT607">
        <v>0</v>
      </c>
      <c r="AU607">
        <v>0</v>
      </c>
      <c r="AV607">
        <v>0</v>
      </c>
      <c r="AW607">
        <v>0</v>
      </c>
      <c r="AY607">
        <v>0</v>
      </c>
      <c r="BA607">
        <v>0</v>
      </c>
      <c r="BB607">
        <v>0</v>
      </c>
      <c r="BC607">
        <v>0</v>
      </c>
      <c r="BD607">
        <v>0</v>
      </c>
      <c r="BF607">
        <v>0</v>
      </c>
      <c r="BG607" s="2">
        <v>2958465</v>
      </c>
      <c r="BH607">
        <v>0</v>
      </c>
      <c r="BI607">
        <v>0</v>
      </c>
    </row>
    <row r="608" spans="1:61" hidden="1" x14ac:dyDescent="0.25">
      <c r="A608">
        <f t="shared" si="59"/>
        <v>0</v>
      </c>
      <c r="B608">
        <v>166614</v>
      </c>
      <c r="C608" t="s">
        <v>692</v>
      </c>
      <c r="D608">
        <v>21057213</v>
      </c>
      <c r="E608" t="s">
        <v>3</v>
      </c>
      <c r="F608">
        <v>1995</v>
      </c>
      <c r="H608">
        <v>60</v>
      </c>
      <c r="I608">
        <v>159</v>
      </c>
      <c r="J608" s="2">
        <v>44487</v>
      </c>
      <c r="K608" s="2">
        <v>44488</v>
      </c>
      <c r="L608" s="2">
        <v>2958465</v>
      </c>
      <c r="M608" s="2">
        <v>44491</v>
      </c>
      <c r="N608" t="s">
        <v>82</v>
      </c>
      <c r="O608" t="s">
        <v>83</v>
      </c>
      <c r="P608">
        <v>1</v>
      </c>
      <c r="Q608">
        <v>5</v>
      </c>
      <c r="R608">
        <v>0</v>
      </c>
      <c r="S608">
        <v>0</v>
      </c>
      <c r="T608">
        <v>0</v>
      </c>
      <c r="U608">
        <v>3</v>
      </c>
      <c r="V608" t="s">
        <v>10</v>
      </c>
      <c r="W608" t="s">
        <v>5</v>
      </c>
      <c r="X608">
        <v>2</v>
      </c>
      <c r="Y608" t="s">
        <v>91</v>
      </c>
      <c r="Z608">
        <v>0</v>
      </c>
      <c r="AB608">
        <v>0</v>
      </c>
      <c r="AF608">
        <v>14</v>
      </c>
      <c r="AG608" s="4">
        <v>44496</v>
      </c>
      <c r="AH608">
        <v>4</v>
      </c>
      <c r="AJ608">
        <v>2</v>
      </c>
      <c r="AK608" s="1">
        <v>0</v>
      </c>
      <c r="AL608">
        <v>0</v>
      </c>
      <c r="AN608">
        <v>1</v>
      </c>
      <c r="AO608">
        <v>0</v>
      </c>
      <c r="AP608">
        <v>0</v>
      </c>
      <c r="AQ608">
        <v>0</v>
      </c>
      <c r="AR608">
        <v>2</v>
      </c>
      <c r="AS608">
        <v>0</v>
      </c>
      <c r="AT608">
        <v>0</v>
      </c>
      <c r="AU608">
        <v>0</v>
      </c>
      <c r="AV608">
        <v>0</v>
      </c>
      <c r="AW608">
        <v>0</v>
      </c>
      <c r="AY608">
        <v>0</v>
      </c>
      <c r="BA608">
        <v>0</v>
      </c>
      <c r="BB608">
        <v>0</v>
      </c>
      <c r="BC608">
        <v>0</v>
      </c>
      <c r="BD608">
        <v>0</v>
      </c>
      <c r="BF608">
        <v>0</v>
      </c>
      <c r="BG608" s="2">
        <v>2958465</v>
      </c>
      <c r="BH608">
        <v>0</v>
      </c>
      <c r="BI608">
        <v>0</v>
      </c>
    </row>
    <row r="609" spans="1:61" hidden="1" x14ac:dyDescent="0.25">
      <c r="A609">
        <f t="shared" si="59"/>
        <v>0</v>
      </c>
      <c r="B609">
        <v>166697</v>
      </c>
      <c r="C609" t="s">
        <v>693</v>
      </c>
      <c r="D609">
        <v>21058355</v>
      </c>
      <c r="E609" t="s">
        <v>3</v>
      </c>
      <c r="F609">
        <v>1975</v>
      </c>
      <c r="J609" s="2">
        <v>44518</v>
      </c>
      <c r="K609" s="2">
        <v>44519</v>
      </c>
      <c r="L609" s="2">
        <v>44522</v>
      </c>
      <c r="M609" s="2">
        <v>44524</v>
      </c>
      <c r="N609" t="s">
        <v>82</v>
      </c>
      <c r="O609" t="s">
        <v>83</v>
      </c>
      <c r="P609">
        <v>3</v>
      </c>
      <c r="Q609">
        <v>6</v>
      </c>
      <c r="R609">
        <v>0</v>
      </c>
      <c r="S609">
        <v>0</v>
      </c>
      <c r="T609">
        <v>20</v>
      </c>
      <c r="U609">
        <v>1</v>
      </c>
      <c r="V609" t="s">
        <v>22</v>
      </c>
      <c r="W609" t="s">
        <v>11</v>
      </c>
      <c r="X609">
        <v>3</v>
      </c>
      <c r="Y609" t="s">
        <v>102</v>
      </c>
      <c r="Z609">
        <v>0</v>
      </c>
      <c r="AB609">
        <v>0</v>
      </c>
      <c r="AF609">
        <v>0</v>
      </c>
      <c r="AG609" s="4">
        <v>44524</v>
      </c>
      <c r="AH609">
        <v>0</v>
      </c>
      <c r="AJ609">
        <v>0</v>
      </c>
      <c r="AK609" s="1">
        <v>0</v>
      </c>
      <c r="AL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Y609">
        <v>0</v>
      </c>
      <c r="BA609">
        <v>0</v>
      </c>
      <c r="BB609">
        <v>0</v>
      </c>
      <c r="BC609">
        <v>0</v>
      </c>
      <c r="BD609">
        <v>0</v>
      </c>
      <c r="BF609">
        <v>0</v>
      </c>
      <c r="BG609" s="2">
        <v>2958465</v>
      </c>
      <c r="BH609">
        <v>0</v>
      </c>
      <c r="BI609">
        <v>0</v>
      </c>
    </row>
    <row r="610" spans="1:61" hidden="1" x14ac:dyDescent="0.25">
      <c r="A610" s="8">
        <f t="shared" si="59"/>
        <v>1</v>
      </c>
      <c r="B610">
        <v>166697</v>
      </c>
      <c r="C610" t="s">
        <v>693</v>
      </c>
      <c r="D610">
        <v>21058355</v>
      </c>
      <c r="E610" t="s">
        <v>3</v>
      </c>
      <c r="F610">
        <v>1975</v>
      </c>
      <c r="J610" s="2">
        <v>44526</v>
      </c>
      <c r="K610" s="2">
        <v>44527</v>
      </c>
      <c r="L610" s="2">
        <v>44530</v>
      </c>
      <c r="M610" s="2">
        <v>44532</v>
      </c>
      <c r="N610" t="s">
        <v>82</v>
      </c>
      <c r="O610" t="s">
        <v>83</v>
      </c>
      <c r="P610">
        <v>4</v>
      </c>
      <c r="Q610">
        <v>6</v>
      </c>
      <c r="R610">
        <v>0</v>
      </c>
      <c r="S610">
        <v>0</v>
      </c>
      <c r="T610">
        <v>20</v>
      </c>
      <c r="U610">
        <v>1</v>
      </c>
      <c r="V610" t="s">
        <v>22</v>
      </c>
      <c r="W610" t="s">
        <v>11</v>
      </c>
      <c r="X610">
        <v>3</v>
      </c>
      <c r="Y610" t="s">
        <v>80</v>
      </c>
      <c r="Z610">
        <v>0</v>
      </c>
      <c r="AB610">
        <v>0</v>
      </c>
      <c r="AF610">
        <v>0</v>
      </c>
      <c r="AG610" s="4">
        <v>44532</v>
      </c>
      <c r="AH610">
        <v>0</v>
      </c>
      <c r="AJ610">
        <v>0</v>
      </c>
      <c r="AK610" s="1">
        <v>0</v>
      </c>
      <c r="AL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Y610">
        <v>0</v>
      </c>
      <c r="BA610">
        <v>0</v>
      </c>
      <c r="BB610">
        <v>0</v>
      </c>
      <c r="BC610">
        <v>0</v>
      </c>
      <c r="BD610">
        <v>0</v>
      </c>
      <c r="BF610">
        <v>0</v>
      </c>
      <c r="BG610" s="2">
        <v>2958465</v>
      </c>
      <c r="BH610">
        <v>0</v>
      </c>
      <c r="BI610">
        <v>0</v>
      </c>
    </row>
    <row r="611" spans="1:61" hidden="1" x14ac:dyDescent="0.25">
      <c r="A611">
        <f t="shared" si="59"/>
        <v>0</v>
      </c>
      <c r="B611">
        <v>166699</v>
      </c>
      <c r="C611" t="s">
        <v>694</v>
      </c>
      <c r="D611">
        <v>21058362</v>
      </c>
      <c r="E611" t="s">
        <v>3</v>
      </c>
      <c r="F611">
        <v>1992</v>
      </c>
      <c r="H611">
        <v>47</v>
      </c>
      <c r="I611">
        <v>152</v>
      </c>
      <c r="J611" s="2">
        <v>44466</v>
      </c>
      <c r="K611" s="2">
        <v>44477</v>
      </c>
      <c r="L611" s="2">
        <v>2958465</v>
      </c>
      <c r="M611" s="2">
        <v>44480</v>
      </c>
      <c r="N611" t="s">
        <v>82</v>
      </c>
      <c r="O611" t="s">
        <v>83</v>
      </c>
      <c r="P611">
        <v>1</v>
      </c>
      <c r="Q611">
        <v>7</v>
      </c>
      <c r="R611">
        <v>0</v>
      </c>
      <c r="S611">
        <v>0</v>
      </c>
      <c r="T611">
        <v>0</v>
      </c>
      <c r="U611">
        <v>2</v>
      </c>
      <c r="V611" t="s">
        <v>8</v>
      </c>
      <c r="W611" t="s">
        <v>11</v>
      </c>
      <c r="X611">
        <v>2</v>
      </c>
      <c r="Y611" t="s">
        <v>91</v>
      </c>
      <c r="Z611">
        <v>0</v>
      </c>
      <c r="AB611">
        <v>0</v>
      </c>
      <c r="AF611">
        <v>10</v>
      </c>
      <c r="AG611" s="4">
        <v>44488</v>
      </c>
      <c r="AH611">
        <v>7</v>
      </c>
      <c r="AJ611">
        <v>6</v>
      </c>
      <c r="AK611" s="1">
        <v>0</v>
      </c>
      <c r="AL611">
        <v>1</v>
      </c>
      <c r="AN611">
        <v>2</v>
      </c>
      <c r="AO611">
        <v>0</v>
      </c>
      <c r="AP611">
        <v>1</v>
      </c>
      <c r="AQ611">
        <v>0</v>
      </c>
      <c r="AR611">
        <v>1</v>
      </c>
      <c r="AS611">
        <v>0</v>
      </c>
      <c r="AT611">
        <v>0</v>
      </c>
      <c r="AU611">
        <v>0</v>
      </c>
      <c r="AV611">
        <v>0</v>
      </c>
      <c r="AW611">
        <v>0</v>
      </c>
      <c r="AY611">
        <v>0</v>
      </c>
      <c r="BA611">
        <v>0</v>
      </c>
      <c r="BB611">
        <v>0</v>
      </c>
      <c r="BC611">
        <v>0</v>
      </c>
      <c r="BD611">
        <v>0</v>
      </c>
      <c r="BF611">
        <v>0</v>
      </c>
      <c r="BG611" s="2">
        <v>2958465</v>
      </c>
      <c r="BH611">
        <v>0</v>
      </c>
      <c r="BI611">
        <v>0</v>
      </c>
    </row>
    <row r="612" spans="1:61" hidden="1" x14ac:dyDescent="0.25">
      <c r="A612">
        <f t="shared" si="59"/>
        <v>0</v>
      </c>
      <c r="B612">
        <v>166729</v>
      </c>
      <c r="C612" t="s">
        <v>695</v>
      </c>
      <c r="D612">
        <v>21058561</v>
      </c>
      <c r="E612" t="s">
        <v>3</v>
      </c>
      <c r="F612">
        <v>1986</v>
      </c>
      <c r="H612">
        <v>48</v>
      </c>
      <c r="I612">
        <v>150</v>
      </c>
      <c r="J612" s="2">
        <v>44477</v>
      </c>
      <c r="K612" s="2">
        <v>44480</v>
      </c>
      <c r="L612" s="2">
        <v>2958465</v>
      </c>
      <c r="M612" s="2">
        <v>44483</v>
      </c>
      <c r="N612" t="s">
        <v>82</v>
      </c>
      <c r="O612" t="s">
        <v>83</v>
      </c>
      <c r="P612">
        <v>1</v>
      </c>
      <c r="R612">
        <v>0</v>
      </c>
      <c r="S612">
        <v>0</v>
      </c>
      <c r="T612">
        <v>0</v>
      </c>
      <c r="U612">
        <v>1</v>
      </c>
      <c r="V612" t="s">
        <v>10</v>
      </c>
      <c r="W612" t="s">
        <v>5</v>
      </c>
      <c r="X612">
        <v>2</v>
      </c>
      <c r="Y612" t="s">
        <v>91</v>
      </c>
      <c r="Z612">
        <v>0</v>
      </c>
      <c r="AB612">
        <v>0</v>
      </c>
      <c r="AF612">
        <v>7</v>
      </c>
      <c r="AG612" s="4">
        <v>44490</v>
      </c>
      <c r="AH612">
        <v>5</v>
      </c>
      <c r="AJ612">
        <v>4</v>
      </c>
      <c r="AK612" s="1">
        <v>0</v>
      </c>
      <c r="AL612">
        <v>3</v>
      </c>
      <c r="AN612">
        <v>1</v>
      </c>
      <c r="AO612">
        <v>1</v>
      </c>
      <c r="AP612">
        <v>0</v>
      </c>
      <c r="AQ612">
        <v>2</v>
      </c>
      <c r="AR612">
        <v>3</v>
      </c>
      <c r="AS612">
        <v>0</v>
      </c>
      <c r="AT612">
        <v>0</v>
      </c>
      <c r="AU612">
        <v>0</v>
      </c>
      <c r="AV612">
        <v>0</v>
      </c>
      <c r="AW612">
        <v>0</v>
      </c>
      <c r="AY612">
        <v>0</v>
      </c>
      <c r="BA612">
        <v>0</v>
      </c>
      <c r="BB612">
        <v>0</v>
      </c>
      <c r="BC612">
        <v>0</v>
      </c>
      <c r="BD612">
        <v>0</v>
      </c>
      <c r="BF612">
        <v>0</v>
      </c>
      <c r="BG612" s="2">
        <v>2958465</v>
      </c>
      <c r="BH612">
        <v>0</v>
      </c>
      <c r="BI612">
        <v>0</v>
      </c>
    </row>
    <row r="613" spans="1:61" hidden="1" x14ac:dyDescent="0.25">
      <c r="A613">
        <f t="shared" si="59"/>
        <v>0</v>
      </c>
      <c r="B613">
        <v>166768</v>
      </c>
      <c r="C613" t="s">
        <v>696</v>
      </c>
      <c r="D613">
        <v>21058979</v>
      </c>
      <c r="E613" t="s">
        <v>3</v>
      </c>
      <c r="F613">
        <v>1991</v>
      </c>
      <c r="H613">
        <v>65</v>
      </c>
      <c r="I613">
        <v>155</v>
      </c>
      <c r="J613" s="2">
        <v>44880</v>
      </c>
      <c r="K613" s="2">
        <v>44886</v>
      </c>
      <c r="L613" s="2">
        <v>2958465</v>
      </c>
      <c r="M613" s="2">
        <v>44889</v>
      </c>
      <c r="N613" t="s">
        <v>82</v>
      </c>
      <c r="O613" t="s">
        <v>175</v>
      </c>
      <c r="P613">
        <v>1</v>
      </c>
      <c r="Q613">
        <v>8</v>
      </c>
      <c r="R613">
        <v>0</v>
      </c>
      <c r="S613">
        <v>0</v>
      </c>
      <c r="T613">
        <v>10</v>
      </c>
      <c r="U613" t="s">
        <v>697</v>
      </c>
      <c r="V613" t="s">
        <v>2</v>
      </c>
      <c r="W613" t="s">
        <v>6</v>
      </c>
      <c r="X613">
        <v>2</v>
      </c>
      <c r="Y613" t="s">
        <v>91</v>
      </c>
      <c r="Z613">
        <v>0</v>
      </c>
      <c r="AB613">
        <v>0</v>
      </c>
      <c r="AD613">
        <v>48.96</v>
      </c>
      <c r="AE613">
        <v>0.20699999999999999</v>
      </c>
      <c r="AF613">
        <v>46</v>
      </c>
      <c r="AG613" s="4">
        <v>44894</v>
      </c>
      <c r="AH613">
        <v>28</v>
      </c>
      <c r="AJ613">
        <v>18</v>
      </c>
      <c r="AK613" s="1">
        <v>1</v>
      </c>
      <c r="AL613">
        <v>2</v>
      </c>
      <c r="AN613">
        <v>2</v>
      </c>
      <c r="AO613">
        <v>0</v>
      </c>
      <c r="AP613">
        <v>0</v>
      </c>
      <c r="AQ613">
        <v>0</v>
      </c>
      <c r="AR613">
        <v>4</v>
      </c>
      <c r="AS613">
        <v>0</v>
      </c>
      <c r="AT613">
        <v>0</v>
      </c>
      <c r="AU613">
        <v>0</v>
      </c>
      <c r="AV613">
        <v>0</v>
      </c>
      <c r="AW613">
        <v>0</v>
      </c>
      <c r="AY613">
        <v>0</v>
      </c>
      <c r="BA613">
        <v>0</v>
      </c>
      <c r="BB613">
        <v>0</v>
      </c>
      <c r="BC613">
        <v>0</v>
      </c>
      <c r="BD613">
        <v>0</v>
      </c>
      <c r="BF613">
        <v>0</v>
      </c>
      <c r="BG613" s="2">
        <v>2958465</v>
      </c>
      <c r="BH613">
        <v>0</v>
      </c>
      <c r="BI613">
        <v>0</v>
      </c>
    </row>
    <row r="614" spans="1:61" hidden="1" x14ac:dyDescent="0.25">
      <c r="A614">
        <f t="shared" si="59"/>
        <v>0</v>
      </c>
      <c r="B614">
        <v>166805</v>
      </c>
      <c r="C614" t="s">
        <v>698</v>
      </c>
      <c r="D614">
        <v>21059463</v>
      </c>
      <c r="E614" t="s">
        <v>3</v>
      </c>
      <c r="F614">
        <v>1989</v>
      </c>
      <c r="H614">
        <v>58</v>
      </c>
      <c r="I614">
        <v>153</v>
      </c>
      <c r="J614" s="2">
        <v>44542</v>
      </c>
      <c r="K614" s="2">
        <v>44544</v>
      </c>
      <c r="L614" s="2">
        <v>44551</v>
      </c>
      <c r="M614" s="2">
        <v>44553</v>
      </c>
      <c r="N614" t="s">
        <v>82</v>
      </c>
      <c r="O614" t="s">
        <v>83</v>
      </c>
      <c r="P614">
        <v>3</v>
      </c>
      <c r="Q614">
        <v>8</v>
      </c>
      <c r="R614">
        <v>0</v>
      </c>
      <c r="S614">
        <v>0</v>
      </c>
      <c r="T614">
        <v>0</v>
      </c>
      <c r="U614">
        <v>2</v>
      </c>
      <c r="V614" t="s">
        <v>113</v>
      </c>
      <c r="W614" t="s">
        <v>6</v>
      </c>
      <c r="X614">
        <v>4</v>
      </c>
      <c r="Y614" t="s">
        <v>380</v>
      </c>
      <c r="Z614">
        <v>3</v>
      </c>
      <c r="AA614" t="s">
        <v>273</v>
      </c>
      <c r="AB614">
        <v>3</v>
      </c>
      <c r="AC614" t="s">
        <v>80</v>
      </c>
      <c r="AF614">
        <v>0</v>
      </c>
      <c r="AG614" s="4">
        <v>44554</v>
      </c>
      <c r="AH614">
        <v>0</v>
      </c>
      <c r="AJ614">
        <v>0</v>
      </c>
      <c r="AK614" s="1">
        <v>0</v>
      </c>
      <c r="AL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Y614">
        <v>0</v>
      </c>
      <c r="BA614">
        <v>0</v>
      </c>
      <c r="BB614">
        <v>0</v>
      </c>
      <c r="BC614">
        <v>0</v>
      </c>
      <c r="BD614">
        <v>0</v>
      </c>
      <c r="BF614">
        <v>0</v>
      </c>
      <c r="BG614" s="2">
        <v>2958465</v>
      </c>
      <c r="BH614">
        <v>0</v>
      </c>
      <c r="BI614">
        <v>0</v>
      </c>
    </row>
    <row r="615" spans="1:61" hidden="1" x14ac:dyDescent="0.25">
      <c r="A615">
        <f t="shared" si="59"/>
        <v>0</v>
      </c>
      <c r="B615">
        <v>166807</v>
      </c>
      <c r="C615" t="s">
        <v>699</v>
      </c>
      <c r="D615">
        <v>21059465</v>
      </c>
      <c r="E615" t="s">
        <v>3</v>
      </c>
      <c r="F615">
        <v>1994</v>
      </c>
      <c r="H615">
        <v>50</v>
      </c>
      <c r="I615">
        <v>163</v>
      </c>
      <c r="J615" s="2">
        <v>44463</v>
      </c>
      <c r="K615" s="2">
        <v>44483</v>
      </c>
      <c r="L615" s="2">
        <v>2958465</v>
      </c>
      <c r="M615" s="2">
        <v>44486</v>
      </c>
      <c r="N615" t="s">
        <v>82</v>
      </c>
      <c r="O615" t="s">
        <v>83</v>
      </c>
      <c r="P615">
        <v>1</v>
      </c>
      <c r="Q615">
        <v>6</v>
      </c>
      <c r="R615">
        <v>0</v>
      </c>
      <c r="S615">
        <v>0</v>
      </c>
      <c r="T615">
        <v>0</v>
      </c>
      <c r="U615">
        <v>2</v>
      </c>
      <c r="V615" t="s">
        <v>2</v>
      </c>
      <c r="W615" t="s">
        <v>11</v>
      </c>
      <c r="X615">
        <v>2</v>
      </c>
      <c r="Y615" t="s">
        <v>91</v>
      </c>
      <c r="Z615">
        <v>0</v>
      </c>
      <c r="AB615">
        <v>0</v>
      </c>
      <c r="AF615">
        <v>22</v>
      </c>
      <c r="AG615" s="4">
        <v>44493</v>
      </c>
      <c r="AH615">
        <v>12</v>
      </c>
      <c r="AJ615">
        <v>8</v>
      </c>
      <c r="AK615" s="1">
        <v>1</v>
      </c>
      <c r="AL615">
        <v>5</v>
      </c>
      <c r="AN615">
        <v>2</v>
      </c>
      <c r="AO615">
        <v>0</v>
      </c>
      <c r="AP615">
        <v>4</v>
      </c>
      <c r="AQ615">
        <v>3</v>
      </c>
      <c r="AR615">
        <v>6</v>
      </c>
      <c r="AS615">
        <v>0</v>
      </c>
      <c r="AT615">
        <v>0</v>
      </c>
      <c r="AU615">
        <v>0</v>
      </c>
      <c r="AV615">
        <v>0</v>
      </c>
      <c r="AW615">
        <v>0</v>
      </c>
      <c r="AY615">
        <v>0</v>
      </c>
      <c r="BA615">
        <v>0</v>
      </c>
      <c r="BB615">
        <v>0</v>
      </c>
      <c r="BC615">
        <v>0</v>
      </c>
      <c r="BD615">
        <v>0</v>
      </c>
      <c r="BF615">
        <v>0</v>
      </c>
      <c r="BG615" s="2">
        <v>2958465</v>
      </c>
      <c r="BH615">
        <v>0</v>
      </c>
      <c r="BI615">
        <v>0</v>
      </c>
    </row>
    <row r="616" spans="1:61" hidden="1" x14ac:dyDescent="0.25">
      <c r="A616">
        <f t="shared" si="59"/>
        <v>0</v>
      </c>
      <c r="B616">
        <v>166825</v>
      </c>
      <c r="C616" t="s">
        <v>700</v>
      </c>
      <c r="D616">
        <v>16009800</v>
      </c>
      <c r="E616" t="s">
        <v>3</v>
      </c>
      <c r="F616">
        <v>1991</v>
      </c>
      <c r="H616">
        <v>53</v>
      </c>
      <c r="I616">
        <v>160</v>
      </c>
      <c r="J616" s="2">
        <v>44483</v>
      </c>
      <c r="K616" s="2">
        <v>44484</v>
      </c>
      <c r="L616" s="2">
        <v>2958465</v>
      </c>
      <c r="M616" s="2">
        <v>44487</v>
      </c>
      <c r="N616" t="s">
        <v>81</v>
      </c>
      <c r="O616" t="s">
        <v>85</v>
      </c>
      <c r="P616">
        <v>1</v>
      </c>
      <c r="Q616">
        <v>5</v>
      </c>
      <c r="R616">
        <v>0</v>
      </c>
      <c r="S616">
        <v>0</v>
      </c>
      <c r="T616">
        <v>10</v>
      </c>
      <c r="U616" t="s">
        <v>701</v>
      </c>
      <c r="V616" t="s">
        <v>2</v>
      </c>
      <c r="W616" t="s">
        <v>6</v>
      </c>
      <c r="X616">
        <v>2</v>
      </c>
      <c r="Y616" t="s">
        <v>91</v>
      </c>
      <c r="Z616">
        <v>0</v>
      </c>
      <c r="AB616">
        <v>0</v>
      </c>
      <c r="AF616">
        <v>17</v>
      </c>
      <c r="AG616" s="4">
        <v>44495</v>
      </c>
      <c r="AH616">
        <v>11</v>
      </c>
      <c r="AJ616">
        <v>10</v>
      </c>
      <c r="AK616" s="1">
        <v>0</v>
      </c>
      <c r="AL616">
        <v>6</v>
      </c>
      <c r="AN616">
        <v>1</v>
      </c>
      <c r="AO616">
        <v>0</v>
      </c>
      <c r="AP616">
        <v>0</v>
      </c>
      <c r="AQ616">
        <v>0</v>
      </c>
      <c r="AR616">
        <v>1</v>
      </c>
      <c r="AS616">
        <v>0</v>
      </c>
      <c r="AT616">
        <v>0</v>
      </c>
      <c r="AU616">
        <v>0</v>
      </c>
      <c r="AV616">
        <v>0</v>
      </c>
      <c r="AW616">
        <v>0</v>
      </c>
      <c r="AY616">
        <v>0</v>
      </c>
      <c r="BA616">
        <v>0</v>
      </c>
      <c r="BB616">
        <v>0</v>
      </c>
      <c r="BC616">
        <v>0</v>
      </c>
      <c r="BD616">
        <v>0</v>
      </c>
      <c r="BF616">
        <v>0</v>
      </c>
      <c r="BG616" s="2">
        <v>2958465</v>
      </c>
      <c r="BH616">
        <v>0</v>
      </c>
      <c r="BI616">
        <v>0</v>
      </c>
    </row>
    <row r="617" spans="1:61" hidden="1" x14ac:dyDescent="0.25">
      <c r="A617">
        <f t="shared" si="59"/>
        <v>0</v>
      </c>
      <c r="B617">
        <v>166846</v>
      </c>
      <c r="C617" t="s">
        <v>702</v>
      </c>
      <c r="D617">
        <v>21059865</v>
      </c>
      <c r="E617" t="s">
        <v>3</v>
      </c>
      <c r="F617">
        <v>1988</v>
      </c>
      <c r="H617">
        <v>46</v>
      </c>
      <c r="I617">
        <v>155</v>
      </c>
      <c r="J617" s="2">
        <v>44643</v>
      </c>
      <c r="K617" s="2">
        <v>44644</v>
      </c>
      <c r="L617" s="2">
        <v>2958465</v>
      </c>
      <c r="M617" s="2">
        <v>44647</v>
      </c>
      <c r="N617" t="s">
        <v>82</v>
      </c>
      <c r="O617" t="s">
        <v>83</v>
      </c>
      <c r="P617">
        <v>1</v>
      </c>
      <c r="Q617">
        <v>9.5</v>
      </c>
      <c r="R617">
        <v>0</v>
      </c>
      <c r="S617">
        <v>0</v>
      </c>
      <c r="T617">
        <v>20</v>
      </c>
      <c r="U617">
        <v>5</v>
      </c>
      <c r="V617" t="s">
        <v>13</v>
      </c>
      <c r="W617" t="s">
        <v>703</v>
      </c>
      <c r="X617">
        <v>2</v>
      </c>
      <c r="Y617" t="s">
        <v>91</v>
      </c>
      <c r="Z617">
        <v>0</v>
      </c>
      <c r="AB617">
        <v>0</v>
      </c>
      <c r="AF617">
        <v>14</v>
      </c>
      <c r="AG617" s="4">
        <v>44654</v>
      </c>
      <c r="AH617">
        <v>11</v>
      </c>
      <c r="AJ617">
        <v>10</v>
      </c>
      <c r="AK617" s="1">
        <v>1</v>
      </c>
      <c r="AL617">
        <v>7</v>
      </c>
      <c r="AN617">
        <v>1</v>
      </c>
      <c r="AO617">
        <v>0</v>
      </c>
      <c r="AP617">
        <v>0</v>
      </c>
      <c r="AQ617">
        <v>6</v>
      </c>
      <c r="AR617">
        <v>6</v>
      </c>
      <c r="AS617">
        <v>0</v>
      </c>
      <c r="AT617">
        <v>0</v>
      </c>
      <c r="AU617">
        <v>0</v>
      </c>
      <c r="AV617">
        <v>0</v>
      </c>
      <c r="AW617">
        <v>0</v>
      </c>
      <c r="AY617">
        <v>0</v>
      </c>
      <c r="BA617">
        <v>0</v>
      </c>
      <c r="BB617">
        <v>0</v>
      </c>
      <c r="BC617">
        <v>0</v>
      </c>
      <c r="BD617">
        <v>0</v>
      </c>
      <c r="BF617">
        <v>0</v>
      </c>
      <c r="BG617" s="2">
        <v>2958465</v>
      </c>
      <c r="BH617">
        <v>0</v>
      </c>
      <c r="BI617">
        <v>0</v>
      </c>
    </row>
    <row r="618" spans="1:61" hidden="1" x14ac:dyDescent="0.25">
      <c r="A618">
        <f t="shared" si="59"/>
        <v>0</v>
      </c>
      <c r="B618">
        <v>167025</v>
      </c>
      <c r="C618" t="s">
        <v>704</v>
      </c>
      <c r="D618">
        <v>21061058</v>
      </c>
      <c r="E618" t="s">
        <v>3</v>
      </c>
      <c r="F618">
        <v>1997</v>
      </c>
      <c r="H618">
        <v>53</v>
      </c>
      <c r="I618">
        <v>170</v>
      </c>
      <c r="J618" s="2">
        <v>44510</v>
      </c>
      <c r="K618" s="2">
        <v>44511</v>
      </c>
      <c r="L618" s="2">
        <v>2958465</v>
      </c>
      <c r="M618" s="2">
        <v>44514</v>
      </c>
      <c r="N618" t="s">
        <v>82</v>
      </c>
      <c r="O618" t="s">
        <v>83</v>
      </c>
      <c r="P618">
        <v>1</v>
      </c>
      <c r="R618">
        <v>0</v>
      </c>
      <c r="S618">
        <v>0</v>
      </c>
      <c r="T618">
        <v>10</v>
      </c>
      <c r="U618">
        <v>1</v>
      </c>
      <c r="V618" t="s">
        <v>8</v>
      </c>
      <c r="W618" t="s">
        <v>11</v>
      </c>
      <c r="X618">
        <v>2</v>
      </c>
      <c r="Y618" t="s">
        <v>91</v>
      </c>
      <c r="Z618">
        <v>0</v>
      </c>
      <c r="AB618">
        <v>0</v>
      </c>
      <c r="AF618">
        <v>12</v>
      </c>
      <c r="AG618" s="4">
        <v>44519</v>
      </c>
      <c r="AH618">
        <v>0</v>
      </c>
      <c r="AJ618">
        <v>0</v>
      </c>
      <c r="AK618" s="1">
        <v>0</v>
      </c>
      <c r="AL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Y618">
        <v>0</v>
      </c>
      <c r="BA618">
        <v>0</v>
      </c>
      <c r="BB618">
        <v>0</v>
      </c>
      <c r="BC618">
        <v>0</v>
      </c>
      <c r="BD618">
        <v>0</v>
      </c>
      <c r="BF618">
        <v>0</v>
      </c>
      <c r="BG618" s="2">
        <v>2958465</v>
      </c>
      <c r="BH618">
        <v>0</v>
      </c>
      <c r="BI618">
        <v>0</v>
      </c>
    </row>
    <row r="619" spans="1:61" hidden="1" x14ac:dyDescent="0.25">
      <c r="A619">
        <f t="shared" si="59"/>
        <v>0</v>
      </c>
      <c r="B619">
        <v>167031</v>
      </c>
      <c r="C619" t="s">
        <v>705</v>
      </c>
      <c r="D619">
        <v>21061101</v>
      </c>
      <c r="E619" t="s">
        <v>3</v>
      </c>
      <c r="F619">
        <v>1992</v>
      </c>
      <c r="H619">
        <v>51</v>
      </c>
      <c r="I619">
        <v>150</v>
      </c>
      <c r="J619" s="2">
        <v>44486</v>
      </c>
      <c r="K619" s="2">
        <v>44491</v>
      </c>
      <c r="L619" s="2">
        <v>2958465</v>
      </c>
      <c r="M619" s="2">
        <v>44494</v>
      </c>
      <c r="N619" t="s">
        <v>82</v>
      </c>
      <c r="O619" t="s">
        <v>83</v>
      </c>
      <c r="P619">
        <v>1</v>
      </c>
      <c r="R619">
        <v>0</v>
      </c>
      <c r="S619">
        <v>0</v>
      </c>
      <c r="T619">
        <v>0</v>
      </c>
      <c r="U619">
        <v>1</v>
      </c>
      <c r="V619" t="s">
        <v>2</v>
      </c>
      <c r="W619" t="s">
        <v>5</v>
      </c>
      <c r="X619">
        <v>2</v>
      </c>
      <c r="Y619" t="s">
        <v>91</v>
      </c>
      <c r="Z619">
        <v>0</v>
      </c>
      <c r="AB619">
        <v>0</v>
      </c>
      <c r="AF619">
        <v>37</v>
      </c>
      <c r="AG619" s="4">
        <v>44499</v>
      </c>
      <c r="AH619">
        <v>21</v>
      </c>
      <c r="AJ619">
        <v>11</v>
      </c>
      <c r="AK619" s="1">
        <v>0</v>
      </c>
      <c r="AL619">
        <v>2</v>
      </c>
      <c r="AN619">
        <v>2</v>
      </c>
      <c r="AO619">
        <v>0</v>
      </c>
      <c r="AP619">
        <v>0</v>
      </c>
      <c r="AQ619">
        <v>0</v>
      </c>
      <c r="AR619">
        <v>4</v>
      </c>
      <c r="AS619">
        <v>0</v>
      </c>
      <c r="AT619">
        <v>0</v>
      </c>
      <c r="AU619">
        <v>0</v>
      </c>
      <c r="AV619">
        <v>0</v>
      </c>
      <c r="AW619">
        <v>0</v>
      </c>
      <c r="AY619">
        <v>0</v>
      </c>
      <c r="BA619">
        <v>0</v>
      </c>
      <c r="BB619">
        <v>0</v>
      </c>
      <c r="BC619">
        <v>0</v>
      </c>
      <c r="BD619">
        <v>0</v>
      </c>
      <c r="BF619">
        <v>0</v>
      </c>
      <c r="BG619" s="2">
        <v>2958465</v>
      </c>
      <c r="BH619">
        <v>0</v>
      </c>
      <c r="BI619">
        <v>0</v>
      </c>
    </row>
    <row r="620" spans="1:61" hidden="1" x14ac:dyDescent="0.25">
      <c r="A620">
        <f t="shared" si="59"/>
        <v>0</v>
      </c>
      <c r="B620">
        <v>167083</v>
      </c>
      <c r="C620" t="s">
        <v>706</v>
      </c>
      <c r="D620">
        <v>20053956</v>
      </c>
      <c r="E620" t="s">
        <v>3</v>
      </c>
      <c r="F620">
        <v>1994</v>
      </c>
      <c r="H620">
        <v>50</v>
      </c>
      <c r="I620">
        <v>155</v>
      </c>
      <c r="J620" s="2">
        <v>44493</v>
      </c>
      <c r="K620" s="2">
        <v>44495</v>
      </c>
      <c r="L620" s="2">
        <v>2958465</v>
      </c>
      <c r="M620" s="2">
        <v>44498</v>
      </c>
      <c r="N620" t="s">
        <v>82</v>
      </c>
      <c r="O620" t="s">
        <v>83</v>
      </c>
      <c r="P620">
        <v>1</v>
      </c>
      <c r="R620">
        <v>0</v>
      </c>
      <c r="S620">
        <v>0</v>
      </c>
      <c r="T620">
        <v>0</v>
      </c>
      <c r="U620">
        <v>1</v>
      </c>
      <c r="V620" t="s">
        <v>2</v>
      </c>
      <c r="W620" t="s">
        <v>5</v>
      </c>
      <c r="X620">
        <v>3</v>
      </c>
      <c r="Y620" t="s">
        <v>102</v>
      </c>
      <c r="Z620">
        <v>0</v>
      </c>
      <c r="AB620">
        <v>0</v>
      </c>
      <c r="AF620">
        <v>16</v>
      </c>
      <c r="AG620" s="4">
        <v>44505</v>
      </c>
      <c r="AH620">
        <v>14</v>
      </c>
      <c r="AJ620">
        <v>10</v>
      </c>
      <c r="AK620" s="1">
        <v>0</v>
      </c>
      <c r="AL620">
        <v>5</v>
      </c>
      <c r="AN620">
        <v>4</v>
      </c>
      <c r="AO620">
        <v>0</v>
      </c>
      <c r="AP620">
        <v>0</v>
      </c>
      <c r="AQ620">
        <v>3</v>
      </c>
      <c r="AR620">
        <v>3</v>
      </c>
      <c r="AS620">
        <v>0</v>
      </c>
      <c r="AT620">
        <v>0</v>
      </c>
      <c r="AU620">
        <v>0</v>
      </c>
      <c r="AV620">
        <v>0</v>
      </c>
      <c r="AW620">
        <v>0</v>
      </c>
      <c r="AY620">
        <v>0</v>
      </c>
      <c r="BA620">
        <v>0</v>
      </c>
      <c r="BB620">
        <v>0</v>
      </c>
      <c r="BC620">
        <v>0</v>
      </c>
      <c r="BD620">
        <v>0</v>
      </c>
      <c r="BF620">
        <v>0</v>
      </c>
      <c r="BG620" s="2">
        <v>2958465</v>
      </c>
      <c r="BH620">
        <v>0</v>
      </c>
      <c r="BI620">
        <v>0</v>
      </c>
    </row>
    <row r="621" spans="1:61" hidden="1" x14ac:dyDescent="0.25">
      <c r="A621">
        <f t="shared" si="59"/>
        <v>0</v>
      </c>
      <c r="B621">
        <v>167097</v>
      </c>
      <c r="C621" t="s">
        <v>707</v>
      </c>
      <c r="D621">
        <v>21061620</v>
      </c>
      <c r="E621" t="s">
        <v>3</v>
      </c>
      <c r="F621">
        <v>1989</v>
      </c>
      <c r="H621">
        <v>59</v>
      </c>
      <c r="I621">
        <v>162</v>
      </c>
      <c r="J621" s="2">
        <v>44492</v>
      </c>
      <c r="K621" s="2">
        <v>44494</v>
      </c>
      <c r="L621" s="2">
        <v>2958465</v>
      </c>
      <c r="M621" s="2">
        <v>44497</v>
      </c>
      <c r="N621" t="s">
        <v>82</v>
      </c>
      <c r="O621" t="s">
        <v>83</v>
      </c>
      <c r="P621">
        <v>1</v>
      </c>
      <c r="Q621">
        <v>6</v>
      </c>
      <c r="R621">
        <v>0</v>
      </c>
      <c r="S621">
        <v>0</v>
      </c>
      <c r="T621">
        <v>0</v>
      </c>
      <c r="U621">
        <v>1.5</v>
      </c>
      <c r="V621" t="s">
        <v>2</v>
      </c>
      <c r="W621" t="s">
        <v>6</v>
      </c>
      <c r="X621">
        <v>2</v>
      </c>
      <c r="Y621" t="s">
        <v>91</v>
      </c>
      <c r="Z621">
        <v>0</v>
      </c>
      <c r="AB621">
        <v>0</v>
      </c>
      <c r="AD621">
        <v>21.38</v>
      </c>
      <c r="AE621">
        <v>0.75700000000000001</v>
      </c>
      <c r="AF621">
        <v>14</v>
      </c>
      <c r="AG621" s="4">
        <v>44504</v>
      </c>
      <c r="AH621">
        <v>8</v>
      </c>
      <c r="AJ621">
        <v>6</v>
      </c>
      <c r="AK621" s="1">
        <v>1</v>
      </c>
      <c r="AL621">
        <v>2</v>
      </c>
      <c r="AN621">
        <v>1</v>
      </c>
      <c r="AO621">
        <v>1</v>
      </c>
      <c r="AP621">
        <v>1</v>
      </c>
      <c r="AQ621">
        <v>1</v>
      </c>
      <c r="AR621">
        <v>3</v>
      </c>
      <c r="AS621">
        <v>0</v>
      </c>
      <c r="AT621">
        <v>0</v>
      </c>
      <c r="AU621">
        <v>0</v>
      </c>
      <c r="AV621">
        <v>0</v>
      </c>
      <c r="AW621">
        <v>0</v>
      </c>
      <c r="AY621">
        <v>0</v>
      </c>
      <c r="BA621">
        <v>0</v>
      </c>
      <c r="BB621">
        <v>0</v>
      </c>
      <c r="BC621">
        <v>0</v>
      </c>
      <c r="BD621">
        <v>0</v>
      </c>
      <c r="BF621">
        <v>0</v>
      </c>
      <c r="BG621" s="2">
        <v>2958465</v>
      </c>
      <c r="BH621">
        <v>0</v>
      </c>
      <c r="BI621">
        <v>0</v>
      </c>
    </row>
    <row r="622" spans="1:61" hidden="1" x14ac:dyDescent="0.25">
      <c r="A622">
        <f t="shared" si="59"/>
        <v>0</v>
      </c>
      <c r="B622">
        <v>167140</v>
      </c>
      <c r="C622" t="s">
        <v>708</v>
      </c>
      <c r="D622">
        <v>21050093</v>
      </c>
      <c r="E622" t="s">
        <v>3</v>
      </c>
      <c r="F622">
        <v>1990</v>
      </c>
      <c r="H622">
        <v>66</v>
      </c>
      <c r="I622">
        <v>161</v>
      </c>
      <c r="J622" s="2">
        <v>44494</v>
      </c>
      <c r="K622" s="2">
        <v>44495</v>
      </c>
      <c r="L622" s="2">
        <v>2958465</v>
      </c>
      <c r="M622" s="2">
        <v>44498</v>
      </c>
      <c r="N622" t="s">
        <v>82</v>
      </c>
      <c r="O622" t="s">
        <v>83</v>
      </c>
      <c r="P622">
        <v>1</v>
      </c>
      <c r="R622">
        <v>0</v>
      </c>
      <c r="S622">
        <v>0</v>
      </c>
      <c r="T622">
        <v>1001</v>
      </c>
      <c r="U622">
        <v>1</v>
      </c>
      <c r="V622" t="s">
        <v>2</v>
      </c>
      <c r="W622" t="s">
        <v>6</v>
      </c>
      <c r="X622">
        <v>2</v>
      </c>
      <c r="Y622" t="s">
        <v>91</v>
      </c>
      <c r="Z622">
        <v>0</v>
      </c>
      <c r="AB622">
        <v>0</v>
      </c>
      <c r="AF622">
        <v>17</v>
      </c>
      <c r="AG622" s="4">
        <v>44505</v>
      </c>
      <c r="AH622">
        <v>15</v>
      </c>
      <c r="AJ622">
        <v>13</v>
      </c>
      <c r="AK622" s="1">
        <v>1</v>
      </c>
      <c r="AL622">
        <v>3</v>
      </c>
      <c r="AN622">
        <v>5</v>
      </c>
      <c r="AO622">
        <v>0</v>
      </c>
      <c r="AP622">
        <v>1</v>
      </c>
      <c r="AQ622">
        <v>6</v>
      </c>
      <c r="AR622">
        <v>7</v>
      </c>
      <c r="AS622">
        <v>0</v>
      </c>
      <c r="AT622">
        <v>0</v>
      </c>
      <c r="AU622">
        <v>0</v>
      </c>
      <c r="AV622">
        <v>0</v>
      </c>
      <c r="AW622">
        <v>0</v>
      </c>
      <c r="AY622">
        <v>0</v>
      </c>
      <c r="BA622">
        <v>0</v>
      </c>
      <c r="BB622">
        <v>0</v>
      </c>
      <c r="BC622">
        <v>0</v>
      </c>
      <c r="BD622">
        <v>0</v>
      </c>
      <c r="BF622">
        <v>0</v>
      </c>
      <c r="BG622" s="2">
        <v>2958465</v>
      </c>
      <c r="BH622">
        <v>0</v>
      </c>
      <c r="BI622">
        <v>0</v>
      </c>
    </row>
    <row r="623" spans="1:61" hidden="1" x14ac:dyDescent="0.25">
      <c r="A623">
        <f t="shared" si="59"/>
        <v>0</v>
      </c>
      <c r="B623">
        <v>167263</v>
      </c>
      <c r="C623" t="s">
        <v>709</v>
      </c>
      <c r="D623">
        <v>21062625</v>
      </c>
      <c r="E623" t="s">
        <v>3</v>
      </c>
      <c r="F623">
        <v>1988</v>
      </c>
      <c r="H623">
        <v>55</v>
      </c>
      <c r="I623">
        <v>155</v>
      </c>
      <c r="J623" s="2">
        <v>44497</v>
      </c>
      <c r="K623" s="2">
        <v>44498</v>
      </c>
      <c r="L623" s="2">
        <v>2958465</v>
      </c>
      <c r="M623" s="2">
        <v>44501</v>
      </c>
      <c r="N623" t="s">
        <v>82</v>
      </c>
      <c r="O623" t="s">
        <v>83</v>
      </c>
      <c r="P623">
        <v>1</v>
      </c>
      <c r="R623">
        <v>0</v>
      </c>
      <c r="S623">
        <v>0</v>
      </c>
      <c r="T623">
        <v>0</v>
      </c>
      <c r="U623">
        <v>5</v>
      </c>
      <c r="V623" t="s">
        <v>2</v>
      </c>
      <c r="W623" t="s">
        <v>6</v>
      </c>
      <c r="X623">
        <v>2</v>
      </c>
      <c r="Y623" t="s">
        <v>91</v>
      </c>
      <c r="Z623">
        <v>0</v>
      </c>
      <c r="AB623">
        <v>0</v>
      </c>
      <c r="AF623">
        <v>18</v>
      </c>
      <c r="AG623" s="4">
        <v>44510</v>
      </c>
      <c r="AH623">
        <v>12</v>
      </c>
      <c r="AJ623">
        <v>10</v>
      </c>
      <c r="AK623" s="1">
        <v>0</v>
      </c>
      <c r="AL623">
        <v>3</v>
      </c>
      <c r="AN623">
        <v>3</v>
      </c>
      <c r="AO623">
        <v>0</v>
      </c>
      <c r="AP623">
        <v>1</v>
      </c>
      <c r="AQ623">
        <v>2</v>
      </c>
      <c r="AR623">
        <v>4</v>
      </c>
      <c r="AS623">
        <v>0</v>
      </c>
      <c r="AT623">
        <v>0</v>
      </c>
      <c r="AU623">
        <v>0</v>
      </c>
      <c r="AV623">
        <v>0</v>
      </c>
      <c r="AW623">
        <v>0</v>
      </c>
      <c r="AY623">
        <v>0</v>
      </c>
      <c r="BA623">
        <v>0</v>
      </c>
      <c r="BB623">
        <v>0</v>
      </c>
      <c r="BC623">
        <v>0</v>
      </c>
      <c r="BD623">
        <v>0</v>
      </c>
      <c r="BF623">
        <v>0</v>
      </c>
      <c r="BG623" s="2">
        <v>2958465</v>
      </c>
      <c r="BH623">
        <v>0</v>
      </c>
      <c r="BI623">
        <v>0</v>
      </c>
    </row>
    <row r="624" spans="1:61" hidden="1" x14ac:dyDescent="0.25">
      <c r="A624">
        <f t="shared" si="59"/>
        <v>0</v>
      </c>
      <c r="B624">
        <v>167384</v>
      </c>
      <c r="C624" t="s">
        <v>711</v>
      </c>
      <c r="D624">
        <v>21063139</v>
      </c>
      <c r="E624" t="s">
        <v>3</v>
      </c>
      <c r="F624">
        <v>1994</v>
      </c>
      <c r="H624">
        <v>70</v>
      </c>
      <c r="I624">
        <v>150</v>
      </c>
      <c r="J624" s="2">
        <v>44516</v>
      </c>
      <c r="K624" s="2">
        <v>44517</v>
      </c>
      <c r="L624" s="2">
        <v>2958465</v>
      </c>
      <c r="M624" s="2">
        <v>44520</v>
      </c>
      <c r="N624" t="s">
        <v>82</v>
      </c>
      <c r="O624" t="s">
        <v>83</v>
      </c>
      <c r="P624">
        <v>1</v>
      </c>
      <c r="Q624">
        <v>3</v>
      </c>
      <c r="R624">
        <v>0</v>
      </c>
      <c r="S624">
        <v>0</v>
      </c>
      <c r="T624">
        <v>0</v>
      </c>
      <c r="U624">
        <v>6</v>
      </c>
      <c r="V624" t="s">
        <v>2</v>
      </c>
      <c r="W624" t="s">
        <v>6</v>
      </c>
      <c r="X624">
        <v>2</v>
      </c>
      <c r="Y624" t="s">
        <v>91</v>
      </c>
      <c r="Z624">
        <v>0</v>
      </c>
      <c r="AB624">
        <v>0</v>
      </c>
      <c r="AF624">
        <v>22</v>
      </c>
      <c r="AG624" s="4">
        <v>44528</v>
      </c>
      <c r="AH624">
        <v>15</v>
      </c>
      <c r="AJ624">
        <v>11</v>
      </c>
      <c r="AK624" s="1">
        <v>0</v>
      </c>
      <c r="AL624">
        <v>2</v>
      </c>
      <c r="AN624">
        <v>2</v>
      </c>
      <c r="AO624">
        <v>0</v>
      </c>
      <c r="AP624">
        <v>0</v>
      </c>
      <c r="AQ624">
        <v>0</v>
      </c>
      <c r="AR624">
        <v>2</v>
      </c>
      <c r="AS624">
        <v>0</v>
      </c>
      <c r="AT624">
        <v>0</v>
      </c>
      <c r="AU624">
        <v>0</v>
      </c>
      <c r="AV624">
        <v>0</v>
      </c>
      <c r="AW624">
        <v>0</v>
      </c>
      <c r="AY624">
        <v>0</v>
      </c>
      <c r="BA624">
        <v>0</v>
      </c>
      <c r="BB624">
        <v>0</v>
      </c>
      <c r="BC624">
        <v>0</v>
      </c>
      <c r="BD624">
        <v>0</v>
      </c>
      <c r="BF624">
        <v>0</v>
      </c>
      <c r="BG624" s="2">
        <v>2958465</v>
      </c>
      <c r="BH624">
        <v>0</v>
      </c>
      <c r="BI624">
        <v>0</v>
      </c>
    </row>
    <row r="625" spans="1:61" hidden="1" x14ac:dyDescent="0.25">
      <c r="A625">
        <f t="shared" si="59"/>
        <v>0</v>
      </c>
      <c r="B625">
        <v>167386</v>
      </c>
      <c r="C625" t="s">
        <v>712</v>
      </c>
      <c r="D625">
        <v>21063141</v>
      </c>
      <c r="E625" t="s">
        <v>3</v>
      </c>
      <c r="F625">
        <v>1996</v>
      </c>
      <c r="H625">
        <v>43</v>
      </c>
      <c r="I625">
        <v>150</v>
      </c>
      <c r="J625" s="2">
        <v>44491</v>
      </c>
      <c r="K625" s="2">
        <v>44503</v>
      </c>
      <c r="L625" s="2">
        <v>2958465</v>
      </c>
      <c r="M625" s="2">
        <v>44506</v>
      </c>
      <c r="N625" t="s">
        <v>82</v>
      </c>
      <c r="O625" t="s">
        <v>83</v>
      </c>
      <c r="P625">
        <v>1</v>
      </c>
      <c r="R625">
        <v>0</v>
      </c>
      <c r="S625">
        <v>0</v>
      </c>
      <c r="T625">
        <v>0</v>
      </c>
      <c r="U625">
        <v>1</v>
      </c>
      <c r="V625" t="s">
        <v>2</v>
      </c>
      <c r="W625" t="s">
        <v>5</v>
      </c>
      <c r="X625">
        <v>2</v>
      </c>
      <c r="Y625" t="s">
        <v>91</v>
      </c>
      <c r="Z625">
        <v>0</v>
      </c>
      <c r="AB625">
        <v>0</v>
      </c>
      <c r="AD625">
        <v>31.04</v>
      </c>
      <c r="AE625">
        <v>0.05</v>
      </c>
      <c r="AF625">
        <v>7</v>
      </c>
      <c r="AG625" s="4">
        <v>44513</v>
      </c>
      <c r="AH625">
        <v>3</v>
      </c>
      <c r="AJ625">
        <v>3</v>
      </c>
      <c r="AK625" s="1">
        <v>0</v>
      </c>
      <c r="AL625">
        <v>3</v>
      </c>
      <c r="AN625">
        <v>0</v>
      </c>
      <c r="AO625">
        <v>1</v>
      </c>
      <c r="AP625">
        <v>0</v>
      </c>
      <c r="AQ625">
        <v>0</v>
      </c>
      <c r="AR625">
        <v>1</v>
      </c>
      <c r="AS625">
        <v>0</v>
      </c>
      <c r="AT625">
        <v>0</v>
      </c>
      <c r="AU625">
        <v>0</v>
      </c>
      <c r="AV625">
        <v>0</v>
      </c>
      <c r="AW625">
        <v>0</v>
      </c>
      <c r="AY625">
        <v>0</v>
      </c>
      <c r="BA625">
        <v>0</v>
      </c>
      <c r="BB625">
        <v>0</v>
      </c>
      <c r="BC625">
        <v>0</v>
      </c>
      <c r="BD625">
        <v>0</v>
      </c>
      <c r="BF625">
        <v>0</v>
      </c>
      <c r="BG625" s="2">
        <v>2958465</v>
      </c>
      <c r="BH625">
        <v>0</v>
      </c>
      <c r="BI625">
        <v>0</v>
      </c>
    </row>
    <row r="626" spans="1:61" hidden="1" x14ac:dyDescent="0.25">
      <c r="A626">
        <f t="shared" si="59"/>
        <v>0</v>
      </c>
      <c r="B626">
        <v>167419</v>
      </c>
      <c r="C626" t="s">
        <v>713</v>
      </c>
      <c r="D626">
        <v>21063329</v>
      </c>
      <c r="E626" t="s">
        <v>3</v>
      </c>
      <c r="F626">
        <v>1991</v>
      </c>
      <c r="H626">
        <v>60</v>
      </c>
      <c r="I626">
        <v>160</v>
      </c>
      <c r="J626" s="2">
        <v>44500</v>
      </c>
      <c r="K626" s="2">
        <v>44503</v>
      </c>
      <c r="L626" s="2">
        <v>2958465</v>
      </c>
      <c r="M626" s="2">
        <v>44506</v>
      </c>
      <c r="N626" t="s">
        <v>82</v>
      </c>
      <c r="O626" t="s">
        <v>83</v>
      </c>
      <c r="P626">
        <v>1</v>
      </c>
      <c r="Q626">
        <v>5</v>
      </c>
      <c r="R626">
        <v>0</v>
      </c>
      <c r="S626">
        <v>0</v>
      </c>
      <c r="T626">
        <v>0</v>
      </c>
      <c r="U626">
        <v>5</v>
      </c>
      <c r="V626" t="s">
        <v>2</v>
      </c>
      <c r="W626" t="s">
        <v>11</v>
      </c>
      <c r="X626">
        <v>2</v>
      </c>
      <c r="Y626">
        <v>300</v>
      </c>
      <c r="Z626">
        <v>0</v>
      </c>
      <c r="AB626">
        <v>0</v>
      </c>
      <c r="AF626">
        <v>25</v>
      </c>
      <c r="AG626" s="4">
        <v>44514</v>
      </c>
      <c r="AH626">
        <v>17</v>
      </c>
      <c r="AJ626">
        <v>13</v>
      </c>
      <c r="AK626" s="1">
        <v>0</v>
      </c>
      <c r="AL626">
        <v>6</v>
      </c>
      <c r="AN626">
        <v>5</v>
      </c>
      <c r="AO626">
        <v>0</v>
      </c>
      <c r="AP626">
        <v>1</v>
      </c>
      <c r="AQ626">
        <v>2</v>
      </c>
      <c r="AR626">
        <v>3</v>
      </c>
      <c r="AS626">
        <v>0</v>
      </c>
      <c r="AT626">
        <v>0</v>
      </c>
      <c r="AU626">
        <v>0</v>
      </c>
      <c r="AV626">
        <v>0</v>
      </c>
      <c r="AW626">
        <v>0</v>
      </c>
      <c r="AY626">
        <v>0</v>
      </c>
      <c r="BA626">
        <v>0</v>
      </c>
      <c r="BB626">
        <v>0</v>
      </c>
      <c r="BC626">
        <v>0</v>
      </c>
      <c r="BD626">
        <v>0</v>
      </c>
      <c r="BF626">
        <v>0</v>
      </c>
      <c r="BG626" s="2">
        <v>2958465</v>
      </c>
      <c r="BH626">
        <v>0</v>
      </c>
      <c r="BI626">
        <v>0</v>
      </c>
    </row>
    <row r="627" spans="1:61" hidden="1" x14ac:dyDescent="0.25">
      <c r="A627">
        <f t="shared" si="59"/>
        <v>0</v>
      </c>
      <c r="B627">
        <v>167537</v>
      </c>
      <c r="C627" t="s">
        <v>714</v>
      </c>
      <c r="D627">
        <v>21063918</v>
      </c>
      <c r="E627" t="s">
        <v>3</v>
      </c>
      <c r="F627">
        <v>1990</v>
      </c>
      <c r="H627">
        <v>55</v>
      </c>
      <c r="I627">
        <v>150</v>
      </c>
      <c r="J627" s="2">
        <v>44504</v>
      </c>
      <c r="K627" s="2">
        <v>44505</v>
      </c>
      <c r="L627" s="2">
        <v>2958465</v>
      </c>
      <c r="M627" s="2">
        <v>44508</v>
      </c>
      <c r="N627" t="s">
        <v>82</v>
      </c>
      <c r="O627" t="s">
        <v>83</v>
      </c>
      <c r="P627">
        <v>1</v>
      </c>
      <c r="Q627">
        <v>9</v>
      </c>
      <c r="R627">
        <v>0</v>
      </c>
      <c r="S627">
        <v>0</v>
      </c>
      <c r="T627">
        <v>0</v>
      </c>
      <c r="U627">
        <v>6</v>
      </c>
      <c r="V627" t="s">
        <v>2</v>
      </c>
      <c r="W627" t="s">
        <v>6</v>
      </c>
      <c r="X627">
        <v>2</v>
      </c>
      <c r="Y627" t="s">
        <v>91</v>
      </c>
      <c r="Z627">
        <v>0</v>
      </c>
      <c r="AB627">
        <v>0</v>
      </c>
      <c r="AF627">
        <v>21</v>
      </c>
      <c r="AG627" s="4">
        <v>44515</v>
      </c>
      <c r="AH627">
        <v>12</v>
      </c>
      <c r="AJ627">
        <v>7</v>
      </c>
      <c r="AK627" s="1">
        <v>1</v>
      </c>
      <c r="AL627">
        <v>3</v>
      </c>
      <c r="AN627">
        <v>1</v>
      </c>
      <c r="AO627">
        <v>1</v>
      </c>
      <c r="AP627">
        <v>0</v>
      </c>
      <c r="AQ627">
        <v>2</v>
      </c>
      <c r="AR627">
        <v>3</v>
      </c>
      <c r="AS627">
        <v>0</v>
      </c>
      <c r="AT627">
        <v>0</v>
      </c>
      <c r="AU627">
        <v>0</v>
      </c>
      <c r="AV627">
        <v>0</v>
      </c>
      <c r="AW627">
        <v>0</v>
      </c>
      <c r="AY627">
        <v>0</v>
      </c>
      <c r="BA627">
        <v>0</v>
      </c>
      <c r="BB627">
        <v>0</v>
      </c>
      <c r="BC627">
        <v>0</v>
      </c>
      <c r="BD627">
        <v>0</v>
      </c>
      <c r="BF627">
        <v>0</v>
      </c>
      <c r="BG627" s="2">
        <v>2958465</v>
      </c>
      <c r="BH627">
        <v>0</v>
      </c>
      <c r="BI627">
        <v>0</v>
      </c>
    </row>
    <row r="628" spans="1:61" hidden="1" x14ac:dyDescent="0.25">
      <c r="A628">
        <f t="shared" si="59"/>
        <v>0</v>
      </c>
      <c r="B628">
        <v>167659</v>
      </c>
      <c r="C628" t="s">
        <v>715</v>
      </c>
      <c r="D628">
        <v>21064722</v>
      </c>
      <c r="E628" t="s">
        <v>3</v>
      </c>
      <c r="F628">
        <v>1993</v>
      </c>
      <c r="H628">
        <v>68</v>
      </c>
      <c r="I628">
        <v>168</v>
      </c>
      <c r="J628" s="2">
        <v>44544</v>
      </c>
      <c r="K628" s="2">
        <v>44545</v>
      </c>
      <c r="L628" s="2">
        <v>2958465</v>
      </c>
      <c r="M628" s="2">
        <v>44548</v>
      </c>
      <c r="N628" t="s">
        <v>81</v>
      </c>
      <c r="O628" t="s">
        <v>106</v>
      </c>
      <c r="P628">
        <v>1</v>
      </c>
      <c r="Q628">
        <v>7</v>
      </c>
      <c r="R628">
        <v>0</v>
      </c>
      <c r="S628">
        <v>0</v>
      </c>
      <c r="T628">
        <v>10</v>
      </c>
      <c r="U628">
        <v>1</v>
      </c>
      <c r="V628" t="s">
        <v>2</v>
      </c>
      <c r="W628" t="s">
        <v>6</v>
      </c>
      <c r="X628">
        <v>2</v>
      </c>
      <c r="Y628" t="s">
        <v>91</v>
      </c>
      <c r="Z628">
        <v>0</v>
      </c>
      <c r="AB628">
        <v>0</v>
      </c>
      <c r="AF628">
        <v>22</v>
      </c>
      <c r="AG628" s="4">
        <v>44556</v>
      </c>
      <c r="AH628">
        <v>18</v>
      </c>
      <c r="AJ628">
        <v>12</v>
      </c>
      <c r="AK628" s="1">
        <v>1</v>
      </c>
      <c r="AL628">
        <v>5</v>
      </c>
      <c r="AN628">
        <v>2</v>
      </c>
      <c r="AO628">
        <v>0</v>
      </c>
      <c r="AP628">
        <v>1</v>
      </c>
      <c r="AQ628">
        <v>0</v>
      </c>
      <c r="AR628">
        <v>2</v>
      </c>
      <c r="AS628">
        <v>0</v>
      </c>
      <c r="AT628">
        <v>0</v>
      </c>
      <c r="AU628">
        <v>0</v>
      </c>
      <c r="AV628">
        <v>0</v>
      </c>
      <c r="AW628">
        <v>0</v>
      </c>
      <c r="AY628">
        <v>0</v>
      </c>
      <c r="BA628">
        <v>0</v>
      </c>
      <c r="BB628">
        <v>0</v>
      </c>
      <c r="BC628">
        <v>0</v>
      </c>
      <c r="BD628">
        <v>0</v>
      </c>
      <c r="BF628">
        <v>0</v>
      </c>
      <c r="BG628" s="2">
        <v>2958465</v>
      </c>
      <c r="BH628">
        <v>0</v>
      </c>
      <c r="BI628">
        <v>0</v>
      </c>
    </row>
    <row r="629" spans="1:61" hidden="1" x14ac:dyDescent="0.25">
      <c r="A629">
        <f t="shared" si="59"/>
        <v>0</v>
      </c>
      <c r="B629">
        <v>167691</v>
      </c>
      <c r="C629" t="s">
        <v>716</v>
      </c>
      <c r="D629">
        <v>21064920</v>
      </c>
      <c r="E629" t="s">
        <v>3</v>
      </c>
      <c r="F629">
        <v>1988</v>
      </c>
      <c r="H629">
        <v>65</v>
      </c>
      <c r="I629">
        <v>168</v>
      </c>
      <c r="J629" s="2">
        <v>44530</v>
      </c>
      <c r="K629" s="2">
        <v>44531</v>
      </c>
      <c r="L629" s="2">
        <v>2958465</v>
      </c>
      <c r="M629" s="2">
        <v>44534</v>
      </c>
      <c r="N629" t="s">
        <v>82</v>
      </c>
      <c r="O629" t="s">
        <v>83</v>
      </c>
      <c r="P629">
        <v>1</v>
      </c>
      <c r="Q629">
        <v>6</v>
      </c>
      <c r="R629">
        <v>0</v>
      </c>
      <c r="S629">
        <v>0</v>
      </c>
      <c r="T629">
        <v>0</v>
      </c>
      <c r="U629">
        <v>3</v>
      </c>
      <c r="V629" t="s">
        <v>2</v>
      </c>
      <c r="W629" t="s">
        <v>11</v>
      </c>
      <c r="X629">
        <v>2</v>
      </c>
      <c r="Y629" t="s">
        <v>91</v>
      </c>
      <c r="Z629">
        <v>0</v>
      </c>
      <c r="AB629">
        <v>0</v>
      </c>
      <c r="AD629">
        <v>52.68</v>
      </c>
      <c r="AE629">
        <v>0.20100000000000001</v>
      </c>
      <c r="AF629">
        <v>14</v>
      </c>
      <c r="AG629" s="4">
        <v>44542</v>
      </c>
      <c r="AH629">
        <v>11</v>
      </c>
      <c r="AJ629">
        <v>8</v>
      </c>
      <c r="AK629" s="1">
        <v>0</v>
      </c>
      <c r="AL629">
        <v>2</v>
      </c>
      <c r="AN629">
        <v>3</v>
      </c>
      <c r="AO629">
        <v>0</v>
      </c>
      <c r="AP629">
        <v>1</v>
      </c>
      <c r="AQ629">
        <v>2</v>
      </c>
      <c r="AR629">
        <v>3</v>
      </c>
      <c r="AS629">
        <v>0</v>
      </c>
      <c r="AT629">
        <v>0</v>
      </c>
      <c r="AU629">
        <v>0</v>
      </c>
      <c r="AV629">
        <v>0</v>
      </c>
      <c r="AW629">
        <v>0</v>
      </c>
      <c r="AY629">
        <v>0</v>
      </c>
      <c r="BA629">
        <v>0</v>
      </c>
      <c r="BB629">
        <v>0</v>
      </c>
      <c r="BC629">
        <v>0</v>
      </c>
      <c r="BD629">
        <v>0</v>
      </c>
      <c r="BF629">
        <v>0</v>
      </c>
      <c r="BG629" s="2">
        <v>2958465</v>
      </c>
      <c r="BH629">
        <v>0</v>
      </c>
      <c r="BI629">
        <v>0</v>
      </c>
    </row>
    <row r="630" spans="1:61" hidden="1" x14ac:dyDescent="0.25">
      <c r="A630">
        <f t="shared" si="59"/>
        <v>0</v>
      </c>
      <c r="B630">
        <v>168128</v>
      </c>
      <c r="C630" t="s">
        <v>717</v>
      </c>
      <c r="D630">
        <v>21066886</v>
      </c>
      <c r="E630" t="s">
        <v>3</v>
      </c>
      <c r="F630">
        <v>1995</v>
      </c>
      <c r="H630">
        <v>56</v>
      </c>
      <c r="I630">
        <v>168</v>
      </c>
      <c r="J630" s="2">
        <v>44534</v>
      </c>
      <c r="K630" s="2">
        <v>44536</v>
      </c>
      <c r="L630" s="2">
        <v>2958465</v>
      </c>
      <c r="M630" s="2">
        <v>44539</v>
      </c>
      <c r="N630" t="s">
        <v>82</v>
      </c>
      <c r="O630" t="s">
        <v>83</v>
      </c>
      <c r="P630">
        <v>1</v>
      </c>
      <c r="R630">
        <v>0</v>
      </c>
      <c r="S630">
        <v>0</v>
      </c>
      <c r="T630">
        <v>10</v>
      </c>
      <c r="U630">
        <v>2</v>
      </c>
      <c r="V630" t="s">
        <v>2</v>
      </c>
      <c r="W630" t="s">
        <v>6</v>
      </c>
      <c r="X630">
        <v>2</v>
      </c>
      <c r="Y630" t="s">
        <v>91</v>
      </c>
      <c r="Z630">
        <v>0</v>
      </c>
      <c r="AB630">
        <v>0</v>
      </c>
      <c r="AF630">
        <v>21</v>
      </c>
      <c r="AG630" s="4">
        <v>44546</v>
      </c>
      <c r="AH630">
        <v>13</v>
      </c>
      <c r="AJ630">
        <v>11</v>
      </c>
      <c r="AK630" s="1">
        <v>0</v>
      </c>
      <c r="AL630">
        <v>8</v>
      </c>
      <c r="AN630">
        <v>1</v>
      </c>
      <c r="AO630">
        <v>0</v>
      </c>
      <c r="AP630">
        <v>0</v>
      </c>
      <c r="AQ630">
        <v>8</v>
      </c>
      <c r="AR630">
        <v>8</v>
      </c>
      <c r="AS630">
        <v>0</v>
      </c>
      <c r="AT630">
        <v>0</v>
      </c>
      <c r="AU630">
        <v>0</v>
      </c>
      <c r="AV630">
        <v>0</v>
      </c>
      <c r="AW630">
        <v>0</v>
      </c>
      <c r="AY630">
        <v>0</v>
      </c>
      <c r="BA630">
        <v>0</v>
      </c>
      <c r="BB630">
        <v>0</v>
      </c>
      <c r="BC630">
        <v>0</v>
      </c>
      <c r="BD630">
        <v>0</v>
      </c>
      <c r="BF630">
        <v>0</v>
      </c>
      <c r="BG630" s="2">
        <v>2958465</v>
      </c>
      <c r="BH630">
        <v>0</v>
      </c>
      <c r="BI630">
        <v>0</v>
      </c>
    </row>
    <row r="631" spans="1:61" hidden="1" x14ac:dyDescent="0.25">
      <c r="A631">
        <f t="shared" si="59"/>
        <v>0</v>
      </c>
      <c r="B631">
        <v>168193</v>
      </c>
      <c r="C631" t="s">
        <v>718</v>
      </c>
      <c r="D631">
        <v>21067104</v>
      </c>
      <c r="E631" t="s">
        <v>3</v>
      </c>
      <c r="F631">
        <v>1995</v>
      </c>
      <c r="H631">
        <v>46</v>
      </c>
      <c r="I631">
        <v>150</v>
      </c>
      <c r="J631" s="2">
        <v>44519</v>
      </c>
      <c r="K631" s="2">
        <v>44524</v>
      </c>
      <c r="L631" s="2">
        <v>2958465</v>
      </c>
      <c r="M631" s="2">
        <v>44527</v>
      </c>
      <c r="N631" t="s">
        <v>82</v>
      </c>
      <c r="O631" t="s">
        <v>83</v>
      </c>
      <c r="P631">
        <v>1</v>
      </c>
      <c r="Q631">
        <v>6</v>
      </c>
      <c r="R631">
        <v>0</v>
      </c>
      <c r="S631">
        <v>0</v>
      </c>
      <c r="T631">
        <v>0</v>
      </c>
      <c r="U631">
        <v>2</v>
      </c>
      <c r="V631" t="s">
        <v>19</v>
      </c>
      <c r="W631" t="s">
        <v>6</v>
      </c>
      <c r="X631">
        <v>2</v>
      </c>
      <c r="Y631" t="s">
        <v>91</v>
      </c>
      <c r="Z631">
        <v>0</v>
      </c>
      <c r="AB631">
        <v>0</v>
      </c>
      <c r="AF631">
        <v>12</v>
      </c>
      <c r="AG631" s="4">
        <v>44534</v>
      </c>
      <c r="AH631">
        <v>8</v>
      </c>
      <c r="AJ631">
        <v>6</v>
      </c>
      <c r="AK631" s="1">
        <v>0</v>
      </c>
      <c r="AL631">
        <v>1</v>
      </c>
      <c r="AN631">
        <v>3</v>
      </c>
      <c r="AO631">
        <v>0</v>
      </c>
      <c r="AP631">
        <v>0</v>
      </c>
      <c r="AQ631">
        <v>2</v>
      </c>
      <c r="AR631">
        <v>2</v>
      </c>
      <c r="AS631">
        <v>0</v>
      </c>
      <c r="AT631">
        <v>0</v>
      </c>
      <c r="AU631">
        <v>0</v>
      </c>
      <c r="AV631">
        <v>0</v>
      </c>
      <c r="AW631">
        <v>0</v>
      </c>
      <c r="AY631">
        <v>0</v>
      </c>
      <c r="BA631">
        <v>0</v>
      </c>
      <c r="BB631">
        <v>0</v>
      </c>
      <c r="BC631">
        <v>0</v>
      </c>
      <c r="BD631">
        <v>0</v>
      </c>
      <c r="BF631">
        <v>0</v>
      </c>
      <c r="BG631" s="2">
        <v>2958465</v>
      </c>
      <c r="BH631">
        <v>0</v>
      </c>
      <c r="BI631">
        <v>0</v>
      </c>
    </row>
    <row r="632" spans="1:61" hidden="1" x14ac:dyDescent="0.25">
      <c r="A632">
        <f t="shared" si="59"/>
        <v>0</v>
      </c>
      <c r="B632">
        <v>168455</v>
      </c>
      <c r="C632" t="s">
        <v>719</v>
      </c>
      <c r="D632">
        <v>21068406</v>
      </c>
      <c r="E632" t="s">
        <v>3</v>
      </c>
      <c r="F632">
        <v>1989</v>
      </c>
      <c r="H632">
        <v>59</v>
      </c>
      <c r="I632">
        <v>164</v>
      </c>
      <c r="J632" s="2">
        <v>44526</v>
      </c>
      <c r="K632" s="2">
        <v>44528</v>
      </c>
      <c r="L632" s="2">
        <v>2958465</v>
      </c>
      <c r="M632" s="2">
        <v>44531</v>
      </c>
      <c r="N632" t="s">
        <v>82</v>
      </c>
      <c r="O632" t="s">
        <v>83</v>
      </c>
      <c r="P632">
        <v>1</v>
      </c>
      <c r="Q632">
        <v>6</v>
      </c>
      <c r="R632">
        <v>0</v>
      </c>
      <c r="S632">
        <v>0</v>
      </c>
      <c r="T632">
        <v>0</v>
      </c>
      <c r="U632">
        <v>1</v>
      </c>
      <c r="V632" t="s">
        <v>2</v>
      </c>
      <c r="W632" t="s">
        <v>7</v>
      </c>
      <c r="X632">
        <v>2</v>
      </c>
      <c r="Y632" t="s">
        <v>91</v>
      </c>
      <c r="Z632">
        <v>0</v>
      </c>
      <c r="AB632">
        <v>0</v>
      </c>
      <c r="AF632">
        <v>11</v>
      </c>
      <c r="AG632" s="4">
        <v>44538</v>
      </c>
      <c r="AH632">
        <v>7</v>
      </c>
      <c r="AJ632">
        <v>7</v>
      </c>
      <c r="AK632" s="1">
        <v>0</v>
      </c>
      <c r="AL632">
        <v>3</v>
      </c>
      <c r="AN632">
        <v>2</v>
      </c>
      <c r="AO632">
        <v>0</v>
      </c>
      <c r="AP632">
        <v>1</v>
      </c>
      <c r="AQ632">
        <v>4</v>
      </c>
      <c r="AR632">
        <v>5</v>
      </c>
      <c r="AS632">
        <v>0</v>
      </c>
      <c r="AT632">
        <v>0</v>
      </c>
      <c r="AU632">
        <v>0</v>
      </c>
      <c r="AV632">
        <v>0</v>
      </c>
      <c r="AW632">
        <v>0</v>
      </c>
      <c r="AY632">
        <v>0</v>
      </c>
      <c r="BA632">
        <v>0</v>
      </c>
      <c r="BB632">
        <v>0</v>
      </c>
      <c r="BC632">
        <v>0</v>
      </c>
      <c r="BD632">
        <v>0</v>
      </c>
      <c r="BF632">
        <v>0</v>
      </c>
      <c r="BG632" s="2">
        <v>2958465</v>
      </c>
      <c r="BH632">
        <v>0</v>
      </c>
      <c r="BI632">
        <v>0</v>
      </c>
    </row>
    <row r="633" spans="1:61" hidden="1" x14ac:dyDescent="0.25">
      <c r="A633">
        <f t="shared" si="59"/>
        <v>0</v>
      </c>
      <c r="B633">
        <v>168566</v>
      </c>
      <c r="C633" t="s">
        <v>720</v>
      </c>
      <c r="D633">
        <v>21069150</v>
      </c>
      <c r="E633" t="s">
        <v>3</v>
      </c>
      <c r="F633">
        <v>1990</v>
      </c>
      <c r="H633">
        <v>50</v>
      </c>
      <c r="I633">
        <v>153</v>
      </c>
      <c r="J633" s="2">
        <v>44522</v>
      </c>
      <c r="K633" s="2">
        <v>44536</v>
      </c>
      <c r="L633" s="2">
        <v>2958465</v>
      </c>
      <c r="M633" s="2">
        <v>44539</v>
      </c>
      <c r="N633" t="s">
        <v>82</v>
      </c>
      <c r="O633" t="s">
        <v>83</v>
      </c>
      <c r="P633">
        <v>1</v>
      </c>
      <c r="Q633">
        <v>7</v>
      </c>
      <c r="R633">
        <v>0</v>
      </c>
      <c r="S633">
        <v>0</v>
      </c>
      <c r="T633">
        <v>0</v>
      </c>
      <c r="U633">
        <v>2</v>
      </c>
      <c r="V633" t="s">
        <v>2</v>
      </c>
      <c r="W633" t="s">
        <v>6</v>
      </c>
      <c r="X633">
        <v>2</v>
      </c>
      <c r="Y633" t="s">
        <v>91</v>
      </c>
      <c r="Z633">
        <v>0</v>
      </c>
      <c r="AB633">
        <v>0</v>
      </c>
      <c r="AD633">
        <v>20.82</v>
      </c>
      <c r="AE633">
        <v>0.05</v>
      </c>
      <c r="AF633">
        <v>16</v>
      </c>
      <c r="AG633" s="4">
        <v>44547</v>
      </c>
      <c r="AH633">
        <v>7</v>
      </c>
      <c r="AJ633">
        <v>5</v>
      </c>
      <c r="AK633" s="1">
        <v>0</v>
      </c>
      <c r="AL633">
        <v>2</v>
      </c>
      <c r="AN633">
        <v>0</v>
      </c>
      <c r="AO633">
        <v>0</v>
      </c>
      <c r="AP633">
        <v>0</v>
      </c>
      <c r="AQ633">
        <v>1</v>
      </c>
      <c r="AR633">
        <v>1</v>
      </c>
      <c r="AS633">
        <v>0</v>
      </c>
      <c r="AT633">
        <v>0</v>
      </c>
      <c r="AU633">
        <v>0</v>
      </c>
      <c r="AV633">
        <v>0</v>
      </c>
      <c r="AW633">
        <v>0</v>
      </c>
      <c r="AY633">
        <v>0</v>
      </c>
      <c r="BA633">
        <v>0</v>
      </c>
      <c r="BB633">
        <v>0</v>
      </c>
      <c r="BC633">
        <v>0</v>
      </c>
      <c r="BD633">
        <v>0</v>
      </c>
      <c r="BF633">
        <v>0</v>
      </c>
      <c r="BG633" s="2">
        <v>2958465</v>
      </c>
      <c r="BH633">
        <v>0</v>
      </c>
      <c r="BI633">
        <v>0</v>
      </c>
    </row>
    <row r="634" spans="1:61" x14ac:dyDescent="0.25">
      <c r="A634">
        <f t="shared" si="59"/>
        <v>0</v>
      </c>
      <c r="B634">
        <v>168775</v>
      </c>
      <c r="C634" t="s">
        <v>721</v>
      </c>
      <c r="D634">
        <v>21070160</v>
      </c>
      <c r="E634" t="s">
        <v>3</v>
      </c>
      <c r="F634">
        <v>1987</v>
      </c>
      <c r="G634">
        <f t="shared" ref="G634:G635" si="66">YEAR(M634)-F634+1</f>
        <v>35</v>
      </c>
      <c r="H634">
        <v>63</v>
      </c>
      <c r="I634">
        <v>164</v>
      </c>
      <c r="J634" s="2">
        <v>44536</v>
      </c>
      <c r="K634" s="2">
        <v>44537</v>
      </c>
      <c r="L634" s="2">
        <v>2958465</v>
      </c>
      <c r="M634" s="2">
        <v>44540</v>
      </c>
      <c r="N634" t="s">
        <v>82</v>
      </c>
      <c r="O634" t="s">
        <v>83</v>
      </c>
      <c r="P634">
        <v>1</v>
      </c>
      <c r="Q634">
        <v>7.5</v>
      </c>
      <c r="R634">
        <v>0</v>
      </c>
      <c r="S634">
        <v>0</v>
      </c>
      <c r="T634">
        <v>1001</v>
      </c>
      <c r="U634">
        <v>1</v>
      </c>
      <c r="V634" t="s">
        <v>2</v>
      </c>
      <c r="W634" t="s">
        <v>5</v>
      </c>
      <c r="X634">
        <v>2</v>
      </c>
      <c r="Y634" t="s">
        <v>91</v>
      </c>
      <c r="Z634">
        <v>0</v>
      </c>
      <c r="AB634">
        <v>0</v>
      </c>
      <c r="AF634">
        <v>16</v>
      </c>
      <c r="AG634" s="4">
        <v>44548</v>
      </c>
      <c r="AH634">
        <v>9</v>
      </c>
      <c r="AI634">
        <f t="shared" ref="AI634:AI635" si="67">AH634/AF634</f>
        <v>0.5625</v>
      </c>
      <c r="AJ634">
        <v>5</v>
      </c>
      <c r="AK634">
        <v>0</v>
      </c>
      <c r="AL634">
        <v>3</v>
      </c>
      <c r="AM634">
        <f>SUM(AK634:AL634)</f>
        <v>3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Y634">
        <v>0</v>
      </c>
      <c r="BA634">
        <v>0</v>
      </c>
      <c r="BB634">
        <v>0</v>
      </c>
      <c r="BC634">
        <v>0</v>
      </c>
      <c r="BD634">
        <v>0</v>
      </c>
      <c r="BF634">
        <v>0</v>
      </c>
      <c r="BG634" s="2">
        <v>2958465</v>
      </c>
      <c r="BH634">
        <v>0</v>
      </c>
      <c r="BI634">
        <v>0</v>
      </c>
    </row>
    <row r="635" spans="1:61" hidden="1" x14ac:dyDescent="0.25">
      <c r="A635">
        <f t="shared" si="59"/>
        <v>1</v>
      </c>
      <c r="B635">
        <v>168775</v>
      </c>
      <c r="C635" t="s">
        <v>721</v>
      </c>
      <c r="D635">
        <v>21070160</v>
      </c>
      <c r="E635" t="s">
        <v>3</v>
      </c>
      <c r="F635">
        <v>1987</v>
      </c>
      <c r="G635">
        <f t="shared" si="66"/>
        <v>35</v>
      </c>
      <c r="H635">
        <v>63</v>
      </c>
      <c r="I635">
        <v>164</v>
      </c>
      <c r="J635" s="2">
        <v>44554</v>
      </c>
      <c r="K635" s="2">
        <v>44556</v>
      </c>
      <c r="L635" s="2">
        <v>2958465</v>
      </c>
      <c r="M635" s="2">
        <v>44559</v>
      </c>
      <c r="N635" t="s">
        <v>82</v>
      </c>
      <c r="O635" t="s">
        <v>83</v>
      </c>
      <c r="P635">
        <v>2</v>
      </c>
      <c r="Q635">
        <v>4</v>
      </c>
      <c r="R635">
        <v>0</v>
      </c>
      <c r="S635">
        <v>0</v>
      </c>
      <c r="T635">
        <v>1001</v>
      </c>
      <c r="U635">
        <v>1</v>
      </c>
      <c r="V635" t="s">
        <v>2</v>
      </c>
      <c r="W635" t="s">
        <v>6</v>
      </c>
      <c r="X635">
        <v>2</v>
      </c>
      <c r="Y635" t="s">
        <v>91</v>
      </c>
      <c r="Z635">
        <v>0</v>
      </c>
      <c r="AB635">
        <v>0</v>
      </c>
      <c r="AF635">
        <v>19</v>
      </c>
      <c r="AG635" s="4">
        <v>44564</v>
      </c>
      <c r="AH635">
        <v>11</v>
      </c>
      <c r="AI635">
        <f t="shared" si="67"/>
        <v>0.57894736842105265</v>
      </c>
      <c r="AJ635">
        <v>6</v>
      </c>
      <c r="AK635">
        <v>0</v>
      </c>
      <c r="AL635">
        <v>5</v>
      </c>
      <c r="AM635">
        <f>SUM(AK635:AL635)</f>
        <v>5</v>
      </c>
      <c r="AN635">
        <v>1</v>
      </c>
      <c r="AO635">
        <v>0</v>
      </c>
      <c r="AP635">
        <v>0</v>
      </c>
      <c r="AQ635">
        <v>0</v>
      </c>
      <c r="AR635">
        <v>6</v>
      </c>
      <c r="AS635">
        <v>0</v>
      </c>
      <c r="AT635">
        <v>0</v>
      </c>
      <c r="AU635">
        <v>0</v>
      </c>
      <c r="AV635">
        <v>0</v>
      </c>
      <c r="AW635">
        <v>0</v>
      </c>
      <c r="AY635">
        <v>0</v>
      </c>
      <c r="BA635">
        <v>0</v>
      </c>
      <c r="BB635">
        <v>0</v>
      </c>
      <c r="BC635">
        <v>0</v>
      </c>
      <c r="BD635">
        <v>0</v>
      </c>
      <c r="BF635">
        <v>0</v>
      </c>
      <c r="BG635" s="2">
        <v>2958465</v>
      </c>
      <c r="BH635">
        <v>0</v>
      </c>
      <c r="BI635">
        <v>0</v>
      </c>
    </row>
    <row r="636" spans="1:61" hidden="1" x14ac:dyDescent="0.25">
      <c r="A636">
        <f t="shared" si="59"/>
        <v>0</v>
      </c>
      <c r="B636">
        <v>168899</v>
      </c>
      <c r="C636" t="s">
        <v>722</v>
      </c>
      <c r="D636">
        <v>21070547</v>
      </c>
      <c r="E636" t="s">
        <v>3</v>
      </c>
      <c r="F636">
        <v>1992</v>
      </c>
      <c r="H636">
        <v>60</v>
      </c>
      <c r="I636">
        <v>158</v>
      </c>
      <c r="J636" s="2">
        <v>44538</v>
      </c>
      <c r="K636" s="2">
        <v>44539</v>
      </c>
      <c r="L636" s="2">
        <v>2958465</v>
      </c>
      <c r="M636" s="2">
        <v>44542</v>
      </c>
      <c r="N636" t="s">
        <v>81</v>
      </c>
      <c r="O636" t="s">
        <v>83</v>
      </c>
      <c r="P636">
        <v>1</v>
      </c>
      <c r="Q636">
        <v>4</v>
      </c>
      <c r="R636">
        <v>0</v>
      </c>
      <c r="S636">
        <v>0</v>
      </c>
      <c r="T636">
        <v>1001</v>
      </c>
      <c r="U636">
        <v>2</v>
      </c>
      <c r="V636" t="s">
        <v>2</v>
      </c>
      <c r="W636" t="s">
        <v>5</v>
      </c>
      <c r="X636">
        <v>2</v>
      </c>
      <c r="Y636" t="s">
        <v>91</v>
      </c>
      <c r="Z636">
        <v>0</v>
      </c>
      <c r="AB636">
        <v>0</v>
      </c>
      <c r="AF636">
        <v>50</v>
      </c>
      <c r="AG636" s="4">
        <v>44549</v>
      </c>
      <c r="AH636">
        <v>31</v>
      </c>
      <c r="AJ636">
        <v>22</v>
      </c>
      <c r="AK636" s="1">
        <v>3</v>
      </c>
      <c r="AL636">
        <v>11</v>
      </c>
      <c r="AN636">
        <v>5</v>
      </c>
      <c r="AO636">
        <v>1</v>
      </c>
      <c r="AP636">
        <v>3</v>
      </c>
      <c r="AQ636">
        <v>5</v>
      </c>
      <c r="AR636">
        <v>8</v>
      </c>
      <c r="AS636">
        <v>0</v>
      </c>
      <c r="AT636">
        <v>0</v>
      </c>
      <c r="AU636">
        <v>0</v>
      </c>
      <c r="AV636">
        <v>0</v>
      </c>
      <c r="AW636">
        <v>0</v>
      </c>
      <c r="AY636">
        <v>0</v>
      </c>
      <c r="BA636">
        <v>0</v>
      </c>
      <c r="BB636">
        <v>0</v>
      </c>
      <c r="BC636">
        <v>0</v>
      </c>
      <c r="BD636">
        <v>0</v>
      </c>
      <c r="BF636">
        <v>0</v>
      </c>
      <c r="BG636" s="2">
        <v>2958465</v>
      </c>
      <c r="BH636">
        <v>0</v>
      </c>
      <c r="BI636">
        <v>0</v>
      </c>
    </row>
    <row r="637" spans="1:61" hidden="1" x14ac:dyDescent="0.25">
      <c r="A637">
        <f t="shared" si="59"/>
        <v>0</v>
      </c>
      <c r="B637">
        <v>168924</v>
      </c>
      <c r="C637" t="s">
        <v>723</v>
      </c>
      <c r="D637">
        <v>21070645</v>
      </c>
      <c r="E637" t="s">
        <v>3</v>
      </c>
      <c r="F637">
        <v>1996</v>
      </c>
      <c r="H637">
        <v>50</v>
      </c>
      <c r="I637">
        <v>150</v>
      </c>
      <c r="J637" s="2">
        <v>44539</v>
      </c>
      <c r="K637" s="2">
        <v>44540</v>
      </c>
      <c r="L637" s="2">
        <v>2958465</v>
      </c>
      <c r="M637" s="2">
        <v>44543</v>
      </c>
      <c r="N637" t="s">
        <v>82</v>
      </c>
      <c r="O637" t="s">
        <v>83</v>
      </c>
      <c r="P637">
        <v>1</v>
      </c>
      <c r="R637">
        <v>0</v>
      </c>
      <c r="S637">
        <v>0</v>
      </c>
      <c r="T637">
        <v>0</v>
      </c>
      <c r="U637">
        <v>2</v>
      </c>
      <c r="V637" t="s">
        <v>2</v>
      </c>
      <c r="W637" t="s">
        <v>11</v>
      </c>
      <c r="X637">
        <v>2</v>
      </c>
      <c r="Y637" t="s">
        <v>91</v>
      </c>
      <c r="Z637">
        <v>0</v>
      </c>
      <c r="AB637">
        <v>0</v>
      </c>
      <c r="AF637">
        <v>17</v>
      </c>
      <c r="AG637" s="4">
        <v>44550</v>
      </c>
      <c r="AH637">
        <v>11</v>
      </c>
      <c r="AJ637">
        <v>8</v>
      </c>
      <c r="AK637" s="1">
        <v>0</v>
      </c>
      <c r="AL637">
        <v>4</v>
      </c>
      <c r="AN637">
        <v>2</v>
      </c>
      <c r="AO637">
        <v>2</v>
      </c>
      <c r="AP637">
        <v>0</v>
      </c>
      <c r="AQ637">
        <v>1</v>
      </c>
      <c r="AR637">
        <v>3</v>
      </c>
      <c r="AS637">
        <v>0</v>
      </c>
      <c r="AT637">
        <v>0</v>
      </c>
      <c r="AU637">
        <v>0</v>
      </c>
      <c r="AV637">
        <v>0</v>
      </c>
      <c r="AW637">
        <v>0</v>
      </c>
      <c r="AY637">
        <v>0</v>
      </c>
      <c r="BA637">
        <v>0</v>
      </c>
      <c r="BB637">
        <v>0</v>
      </c>
      <c r="BC637">
        <v>0</v>
      </c>
      <c r="BD637">
        <v>0</v>
      </c>
      <c r="BF637">
        <v>0</v>
      </c>
      <c r="BG637" s="2">
        <v>2958465</v>
      </c>
      <c r="BH637">
        <v>0</v>
      </c>
      <c r="BI637">
        <v>0</v>
      </c>
    </row>
    <row r="638" spans="1:61" hidden="1" x14ac:dyDescent="0.25">
      <c r="A638">
        <f t="shared" si="59"/>
        <v>0</v>
      </c>
      <c r="B638">
        <v>168938</v>
      </c>
      <c r="C638" t="s">
        <v>724</v>
      </c>
      <c r="D638">
        <v>21070731</v>
      </c>
      <c r="E638" t="s">
        <v>3</v>
      </c>
      <c r="F638">
        <v>1987</v>
      </c>
      <c r="H638">
        <v>52</v>
      </c>
      <c r="I638">
        <v>160</v>
      </c>
      <c r="J638" s="2">
        <v>44628</v>
      </c>
      <c r="K638" s="2">
        <v>44629</v>
      </c>
      <c r="L638" s="2">
        <v>44635</v>
      </c>
      <c r="M638" s="2">
        <v>44637</v>
      </c>
      <c r="N638" t="s">
        <v>82</v>
      </c>
      <c r="O638" t="s">
        <v>85</v>
      </c>
      <c r="P638">
        <v>6</v>
      </c>
      <c r="Q638">
        <v>5</v>
      </c>
      <c r="R638">
        <v>0</v>
      </c>
      <c r="S638">
        <v>0</v>
      </c>
      <c r="T638">
        <v>0</v>
      </c>
      <c r="U638">
        <v>6</v>
      </c>
      <c r="V638" t="s">
        <v>113</v>
      </c>
      <c r="W638" t="s">
        <v>11</v>
      </c>
      <c r="X638">
        <v>5</v>
      </c>
      <c r="Y638" t="s">
        <v>382</v>
      </c>
      <c r="Z638">
        <v>0</v>
      </c>
      <c r="AB638">
        <v>0</v>
      </c>
      <c r="AF638">
        <v>0</v>
      </c>
      <c r="AG638" s="4">
        <v>44640</v>
      </c>
      <c r="AH638">
        <v>0</v>
      </c>
      <c r="AJ638">
        <v>0</v>
      </c>
      <c r="AK638" s="1">
        <v>0</v>
      </c>
      <c r="AL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Y638">
        <v>0</v>
      </c>
      <c r="BA638">
        <v>0</v>
      </c>
      <c r="BB638">
        <v>0</v>
      </c>
      <c r="BC638">
        <v>0</v>
      </c>
      <c r="BD638">
        <v>0</v>
      </c>
      <c r="BF638">
        <v>0</v>
      </c>
      <c r="BG638" s="2">
        <v>2958465</v>
      </c>
      <c r="BH638">
        <v>0</v>
      </c>
      <c r="BI638">
        <v>0</v>
      </c>
    </row>
    <row r="639" spans="1:61" x14ac:dyDescent="0.25">
      <c r="A639">
        <v>0</v>
      </c>
      <c r="B639">
        <v>168938</v>
      </c>
      <c r="C639" t="s">
        <v>724</v>
      </c>
      <c r="D639">
        <v>21070731</v>
      </c>
      <c r="E639" t="s">
        <v>3</v>
      </c>
      <c r="F639">
        <v>1987</v>
      </c>
      <c r="G639">
        <f t="shared" ref="G639:G640" si="68">YEAR(M639)-F639+1</f>
        <v>36</v>
      </c>
      <c r="H639">
        <v>52</v>
      </c>
      <c r="I639">
        <v>160</v>
      </c>
      <c r="J639" s="2">
        <v>44917</v>
      </c>
      <c r="K639" s="2">
        <v>44921</v>
      </c>
      <c r="L639" s="2">
        <v>2958465</v>
      </c>
      <c r="M639" s="2">
        <v>44926</v>
      </c>
      <c r="N639" t="s">
        <v>81</v>
      </c>
      <c r="O639" t="s">
        <v>175</v>
      </c>
      <c r="P639">
        <v>8</v>
      </c>
      <c r="Q639">
        <v>7</v>
      </c>
      <c r="R639">
        <v>0</v>
      </c>
      <c r="S639">
        <v>0</v>
      </c>
      <c r="T639">
        <v>0</v>
      </c>
      <c r="U639">
        <v>6</v>
      </c>
      <c r="V639" t="s">
        <v>113</v>
      </c>
      <c r="W639" t="s">
        <v>11</v>
      </c>
      <c r="X639">
        <v>4</v>
      </c>
      <c r="Y639" t="s">
        <v>380</v>
      </c>
      <c r="Z639">
        <v>4</v>
      </c>
      <c r="AA639" t="s">
        <v>219</v>
      </c>
      <c r="AB639">
        <v>0</v>
      </c>
      <c r="AF639">
        <v>2</v>
      </c>
      <c r="AG639" s="4">
        <v>44929</v>
      </c>
      <c r="AH639">
        <v>0</v>
      </c>
      <c r="AI639">
        <f t="shared" ref="AI639:AI640" si="69">AH639/AF639</f>
        <v>0</v>
      </c>
      <c r="AJ639">
        <v>0</v>
      </c>
      <c r="AK639">
        <v>0</v>
      </c>
      <c r="AL639">
        <v>0</v>
      </c>
      <c r="AM639">
        <f>SUM(AK639:AL639)</f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Y639">
        <v>0</v>
      </c>
      <c r="BA639">
        <v>0</v>
      </c>
      <c r="BB639">
        <v>0</v>
      </c>
      <c r="BC639">
        <v>0</v>
      </c>
      <c r="BD639">
        <v>0</v>
      </c>
      <c r="BF639">
        <v>0</v>
      </c>
      <c r="BG639" s="2">
        <v>2958465</v>
      </c>
      <c r="BH639">
        <v>0</v>
      </c>
      <c r="BI639">
        <v>0</v>
      </c>
    </row>
    <row r="640" spans="1:61" hidden="1" x14ac:dyDescent="0.25">
      <c r="A640">
        <f t="shared" si="59"/>
        <v>1</v>
      </c>
      <c r="B640">
        <v>168938</v>
      </c>
      <c r="C640" t="s">
        <v>724</v>
      </c>
      <c r="D640">
        <v>21070731</v>
      </c>
      <c r="E640" t="s">
        <v>3</v>
      </c>
      <c r="F640">
        <v>1987</v>
      </c>
      <c r="G640">
        <f t="shared" si="68"/>
        <v>36</v>
      </c>
      <c r="H640">
        <v>52</v>
      </c>
      <c r="I640">
        <v>160</v>
      </c>
      <c r="J640" s="2">
        <v>44554</v>
      </c>
      <c r="K640" s="2">
        <v>44555</v>
      </c>
      <c r="L640" s="2">
        <v>44568</v>
      </c>
      <c r="M640" s="2">
        <v>44570</v>
      </c>
      <c r="N640" t="s">
        <v>82</v>
      </c>
      <c r="O640" t="s">
        <v>83</v>
      </c>
      <c r="P640">
        <v>5</v>
      </c>
      <c r="Q640">
        <v>11.5</v>
      </c>
      <c r="R640">
        <v>1</v>
      </c>
      <c r="S640">
        <v>0</v>
      </c>
      <c r="T640">
        <v>0</v>
      </c>
      <c r="U640">
        <v>6</v>
      </c>
      <c r="V640" t="s">
        <v>113</v>
      </c>
      <c r="W640" t="s">
        <v>11</v>
      </c>
      <c r="X640">
        <v>13</v>
      </c>
      <c r="Y640" t="s">
        <v>725</v>
      </c>
      <c r="Z640">
        <v>4</v>
      </c>
      <c r="AA640" t="s">
        <v>91</v>
      </c>
      <c r="AB640">
        <v>9</v>
      </c>
      <c r="AC640" t="s">
        <v>726</v>
      </c>
      <c r="AF640">
        <v>3</v>
      </c>
      <c r="AG640" s="4">
        <v>44574</v>
      </c>
      <c r="AH640">
        <v>2</v>
      </c>
      <c r="AI640">
        <f t="shared" si="69"/>
        <v>0.66666666666666663</v>
      </c>
      <c r="AJ640">
        <v>2</v>
      </c>
      <c r="AK640">
        <v>0</v>
      </c>
      <c r="AL640">
        <v>0</v>
      </c>
      <c r="AM640">
        <f>SUM(AK640:AL640)</f>
        <v>0</v>
      </c>
      <c r="AN640">
        <v>1</v>
      </c>
      <c r="AO640">
        <v>0</v>
      </c>
      <c r="AP640">
        <v>0</v>
      </c>
      <c r="AQ640">
        <v>0</v>
      </c>
      <c r="AR640">
        <v>1</v>
      </c>
      <c r="AS640">
        <v>0</v>
      </c>
      <c r="AT640">
        <v>0</v>
      </c>
      <c r="AU640">
        <v>0</v>
      </c>
      <c r="AV640">
        <v>0</v>
      </c>
      <c r="AW640">
        <v>0</v>
      </c>
      <c r="AY640">
        <v>0</v>
      </c>
      <c r="BA640">
        <v>0</v>
      </c>
      <c r="BB640">
        <v>0</v>
      </c>
      <c r="BC640">
        <v>0</v>
      </c>
      <c r="BD640">
        <v>0</v>
      </c>
      <c r="BF640">
        <v>0</v>
      </c>
      <c r="BG640" s="2">
        <v>2958465</v>
      </c>
      <c r="BH640">
        <v>0</v>
      </c>
      <c r="BI640">
        <v>0</v>
      </c>
    </row>
    <row r="641" spans="1:61" hidden="1" x14ac:dyDescent="0.25">
      <c r="A641">
        <f t="shared" si="59"/>
        <v>0</v>
      </c>
      <c r="B641">
        <v>169269</v>
      </c>
      <c r="C641" t="s">
        <v>727</v>
      </c>
      <c r="D641">
        <v>21072014</v>
      </c>
      <c r="E641" t="s">
        <v>3</v>
      </c>
      <c r="F641">
        <v>1995</v>
      </c>
      <c r="H641">
        <v>50</v>
      </c>
      <c r="I641">
        <v>155</v>
      </c>
      <c r="J641" s="2">
        <v>44936</v>
      </c>
      <c r="K641" s="2">
        <v>2958465</v>
      </c>
      <c r="L641" s="2">
        <v>2958465</v>
      </c>
      <c r="M641" s="2">
        <v>44940</v>
      </c>
      <c r="N641" t="s">
        <v>82</v>
      </c>
      <c r="O641" t="s">
        <v>83</v>
      </c>
      <c r="P641">
        <v>1</v>
      </c>
      <c r="R641">
        <v>0</v>
      </c>
      <c r="S641">
        <v>0</v>
      </c>
      <c r="T641">
        <v>0</v>
      </c>
      <c r="U641">
        <v>1</v>
      </c>
      <c r="V641" t="s">
        <v>2</v>
      </c>
      <c r="W641" t="s">
        <v>11</v>
      </c>
      <c r="X641">
        <v>0</v>
      </c>
      <c r="Z641">
        <v>0</v>
      </c>
      <c r="AB641">
        <v>0</v>
      </c>
      <c r="AF641">
        <v>32</v>
      </c>
      <c r="AG641" s="4">
        <v>44963</v>
      </c>
      <c r="AH641">
        <v>19</v>
      </c>
      <c r="AJ641">
        <v>15</v>
      </c>
      <c r="AK641" s="1">
        <v>1</v>
      </c>
      <c r="AL641">
        <v>10</v>
      </c>
      <c r="AN641">
        <v>3</v>
      </c>
      <c r="AO641">
        <v>3</v>
      </c>
      <c r="AP641">
        <v>0</v>
      </c>
      <c r="AQ641">
        <v>4</v>
      </c>
      <c r="AR641">
        <v>7</v>
      </c>
      <c r="AS641">
        <v>0</v>
      </c>
      <c r="AT641">
        <v>0</v>
      </c>
      <c r="AU641">
        <v>0</v>
      </c>
      <c r="AV641">
        <v>0</v>
      </c>
      <c r="AW641">
        <v>0</v>
      </c>
      <c r="AY641">
        <v>0</v>
      </c>
      <c r="BA641">
        <v>0</v>
      </c>
      <c r="BB641">
        <v>0</v>
      </c>
      <c r="BC641">
        <v>0</v>
      </c>
      <c r="BD641">
        <v>0</v>
      </c>
      <c r="BF641">
        <v>0</v>
      </c>
      <c r="BG641" s="2">
        <v>2958465</v>
      </c>
      <c r="BH641">
        <v>0</v>
      </c>
      <c r="BI641">
        <v>0</v>
      </c>
    </row>
    <row r="642" spans="1:61" hidden="1" x14ac:dyDescent="0.25">
      <c r="A642">
        <f t="shared" si="59"/>
        <v>0</v>
      </c>
      <c r="B642">
        <v>169530</v>
      </c>
      <c r="C642" t="s">
        <v>730</v>
      </c>
      <c r="D642">
        <v>21073214</v>
      </c>
      <c r="E642" t="s">
        <v>3</v>
      </c>
      <c r="F642">
        <v>1990</v>
      </c>
      <c r="H642">
        <v>56</v>
      </c>
      <c r="I642">
        <v>153</v>
      </c>
      <c r="J642" s="2">
        <v>44552</v>
      </c>
      <c r="K642" s="2">
        <v>44553</v>
      </c>
      <c r="L642" s="2">
        <v>2958465</v>
      </c>
      <c r="M642" s="2">
        <v>44556</v>
      </c>
      <c r="N642" t="s">
        <v>82</v>
      </c>
      <c r="O642" t="s">
        <v>83</v>
      </c>
      <c r="P642">
        <v>1</v>
      </c>
      <c r="Q642">
        <v>4</v>
      </c>
      <c r="R642">
        <v>0</v>
      </c>
      <c r="S642">
        <v>0</v>
      </c>
      <c r="T642">
        <v>10</v>
      </c>
      <c r="U642">
        <v>3</v>
      </c>
      <c r="V642" t="s">
        <v>2</v>
      </c>
      <c r="W642" t="s">
        <v>6</v>
      </c>
      <c r="X642">
        <v>2</v>
      </c>
      <c r="Y642" t="s">
        <v>91</v>
      </c>
      <c r="Z642">
        <v>0</v>
      </c>
      <c r="AB642">
        <v>0</v>
      </c>
      <c r="AD642">
        <v>51.78</v>
      </c>
      <c r="AE642">
        <v>0.21099999999999999</v>
      </c>
      <c r="AF642">
        <v>34</v>
      </c>
      <c r="AG642" s="4">
        <v>44563</v>
      </c>
      <c r="AH642">
        <v>18</v>
      </c>
      <c r="AJ642">
        <v>12</v>
      </c>
      <c r="AK642" s="1">
        <v>0</v>
      </c>
      <c r="AL642">
        <v>6</v>
      </c>
      <c r="AN642">
        <v>1</v>
      </c>
      <c r="AO642">
        <v>0</v>
      </c>
      <c r="AP642">
        <v>1</v>
      </c>
      <c r="AQ642">
        <v>2</v>
      </c>
      <c r="AR642">
        <v>3</v>
      </c>
      <c r="AS642">
        <v>0</v>
      </c>
      <c r="AT642">
        <v>0</v>
      </c>
      <c r="AU642">
        <v>0</v>
      </c>
      <c r="AV642">
        <v>0</v>
      </c>
      <c r="AW642">
        <v>0</v>
      </c>
      <c r="AY642">
        <v>0</v>
      </c>
      <c r="BA642">
        <v>0</v>
      </c>
      <c r="BB642">
        <v>0</v>
      </c>
      <c r="BC642">
        <v>0</v>
      </c>
      <c r="BD642">
        <v>0</v>
      </c>
      <c r="BF642">
        <v>0</v>
      </c>
      <c r="BG642" s="2">
        <v>2958465</v>
      </c>
      <c r="BH642">
        <v>0</v>
      </c>
      <c r="BI642">
        <v>0</v>
      </c>
    </row>
    <row r="643" spans="1:61" hidden="1" x14ac:dyDescent="0.25">
      <c r="A643">
        <f t="shared" ref="A643:A706" si="70">IF(C643=C642,A642+1,0)</f>
        <v>0</v>
      </c>
      <c r="B643">
        <v>169582</v>
      </c>
      <c r="C643" t="s">
        <v>731</v>
      </c>
      <c r="D643">
        <v>21073464</v>
      </c>
      <c r="E643" t="s">
        <v>3</v>
      </c>
      <c r="F643">
        <v>1995</v>
      </c>
      <c r="H643">
        <v>51</v>
      </c>
      <c r="I643">
        <v>161</v>
      </c>
      <c r="J643" s="2">
        <v>44715</v>
      </c>
      <c r="K643" s="2">
        <v>44720</v>
      </c>
      <c r="L643" s="2">
        <v>2958465</v>
      </c>
      <c r="M643" s="2">
        <v>44723</v>
      </c>
      <c r="N643" t="s">
        <v>82</v>
      </c>
      <c r="O643" t="s">
        <v>83</v>
      </c>
      <c r="P643">
        <v>1</v>
      </c>
      <c r="R643">
        <v>0</v>
      </c>
      <c r="S643">
        <v>0</v>
      </c>
      <c r="T643">
        <v>0</v>
      </c>
      <c r="U643">
        <v>2</v>
      </c>
      <c r="V643" t="s">
        <v>2</v>
      </c>
      <c r="W643" t="s">
        <v>6</v>
      </c>
      <c r="X643">
        <v>2</v>
      </c>
      <c r="Y643" t="s">
        <v>91</v>
      </c>
      <c r="Z643">
        <v>0</v>
      </c>
      <c r="AB643">
        <v>0</v>
      </c>
      <c r="AF643">
        <v>35</v>
      </c>
      <c r="AG643" s="4">
        <v>44730</v>
      </c>
      <c r="AH643">
        <v>26</v>
      </c>
      <c r="AJ643">
        <v>22</v>
      </c>
      <c r="AK643" s="1">
        <v>1</v>
      </c>
      <c r="AL643">
        <v>12</v>
      </c>
      <c r="AN643">
        <v>3</v>
      </c>
      <c r="AO643">
        <v>3</v>
      </c>
      <c r="AP643">
        <v>0</v>
      </c>
      <c r="AQ643">
        <v>6</v>
      </c>
      <c r="AR643">
        <v>9</v>
      </c>
      <c r="AS643">
        <v>0</v>
      </c>
      <c r="AT643">
        <v>0</v>
      </c>
      <c r="AU643">
        <v>0</v>
      </c>
      <c r="AV643">
        <v>0</v>
      </c>
      <c r="AW643">
        <v>0</v>
      </c>
      <c r="AY643">
        <v>0</v>
      </c>
      <c r="BA643">
        <v>0</v>
      </c>
      <c r="BB643">
        <v>0</v>
      </c>
      <c r="BC643">
        <v>0</v>
      </c>
      <c r="BD643">
        <v>0</v>
      </c>
      <c r="BF643">
        <v>0</v>
      </c>
      <c r="BG643" s="2">
        <v>2958465</v>
      </c>
      <c r="BH643">
        <v>0</v>
      </c>
      <c r="BI643">
        <v>0</v>
      </c>
    </row>
    <row r="644" spans="1:61" x14ac:dyDescent="0.25">
      <c r="A644">
        <f t="shared" si="70"/>
        <v>0</v>
      </c>
      <c r="B644">
        <v>169709</v>
      </c>
      <c r="C644" t="s">
        <v>732</v>
      </c>
      <c r="D644">
        <v>21073925</v>
      </c>
      <c r="E644" t="s">
        <v>3</v>
      </c>
      <c r="F644">
        <v>1989</v>
      </c>
      <c r="G644">
        <f t="shared" ref="G644:G645" si="71">YEAR(M644)-F644+1</f>
        <v>34</v>
      </c>
      <c r="H644">
        <v>89</v>
      </c>
      <c r="I644">
        <v>170</v>
      </c>
      <c r="J644" s="2">
        <v>44861</v>
      </c>
      <c r="K644" s="2">
        <v>44862</v>
      </c>
      <c r="L644" s="2">
        <v>2958465</v>
      </c>
      <c r="M644" s="2">
        <v>44865</v>
      </c>
      <c r="N644" t="s">
        <v>81</v>
      </c>
      <c r="O644" t="s">
        <v>106</v>
      </c>
      <c r="P644">
        <v>3</v>
      </c>
      <c r="Q644">
        <v>6.5</v>
      </c>
      <c r="R644">
        <v>0</v>
      </c>
      <c r="S644">
        <v>0</v>
      </c>
      <c r="T644">
        <v>0</v>
      </c>
      <c r="U644">
        <v>7</v>
      </c>
      <c r="V644" t="s">
        <v>2</v>
      </c>
      <c r="W644" t="s">
        <v>733</v>
      </c>
      <c r="X644">
        <v>2</v>
      </c>
      <c r="Y644" t="s">
        <v>91</v>
      </c>
      <c r="Z644">
        <v>0</v>
      </c>
      <c r="AB644">
        <v>0</v>
      </c>
      <c r="AF644">
        <v>27</v>
      </c>
      <c r="AG644" s="4">
        <v>44873</v>
      </c>
      <c r="AH644">
        <v>16</v>
      </c>
      <c r="AI644">
        <f t="shared" ref="AI644:AI645" si="72">AH644/AF644</f>
        <v>0.59259259259259256</v>
      </c>
      <c r="AJ644">
        <v>12</v>
      </c>
      <c r="AK644">
        <v>0</v>
      </c>
      <c r="AL644">
        <v>3</v>
      </c>
      <c r="AM644">
        <f>SUM(AK644:AL644)</f>
        <v>3</v>
      </c>
      <c r="AN644">
        <v>3</v>
      </c>
      <c r="AO644">
        <v>0</v>
      </c>
      <c r="AP644">
        <v>0</v>
      </c>
      <c r="AQ644">
        <v>2</v>
      </c>
      <c r="AR644">
        <v>2</v>
      </c>
      <c r="AS644">
        <v>0</v>
      </c>
      <c r="AT644">
        <v>0</v>
      </c>
      <c r="AU644">
        <v>0</v>
      </c>
      <c r="AV644">
        <v>0</v>
      </c>
      <c r="AW644">
        <v>0</v>
      </c>
      <c r="AY644">
        <v>0</v>
      </c>
      <c r="BA644">
        <v>0</v>
      </c>
      <c r="BB644">
        <v>0</v>
      </c>
      <c r="BC644">
        <v>0</v>
      </c>
      <c r="BD644">
        <v>0</v>
      </c>
      <c r="BF644">
        <v>0</v>
      </c>
      <c r="BG644" s="2">
        <v>2958465</v>
      </c>
      <c r="BH644">
        <v>0</v>
      </c>
      <c r="BI644">
        <v>0</v>
      </c>
    </row>
    <row r="645" spans="1:61" hidden="1" x14ac:dyDescent="0.25">
      <c r="A645">
        <f t="shared" si="70"/>
        <v>1</v>
      </c>
      <c r="B645">
        <v>169709</v>
      </c>
      <c r="C645" t="s">
        <v>732</v>
      </c>
      <c r="D645">
        <v>21073925</v>
      </c>
      <c r="E645" t="s">
        <v>3</v>
      </c>
      <c r="F645">
        <v>1989</v>
      </c>
      <c r="G645">
        <f t="shared" si="71"/>
        <v>33</v>
      </c>
      <c r="H645">
        <v>89</v>
      </c>
      <c r="I645">
        <v>170</v>
      </c>
      <c r="J645" s="2">
        <v>44541</v>
      </c>
      <c r="K645" s="2">
        <v>44556</v>
      </c>
      <c r="L645" s="2">
        <v>44557</v>
      </c>
      <c r="M645" s="2">
        <v>44559</v>
      </c>
      <c r="N645" t="s">
        <v>138</v>
      </c>
      <c r="O645" t="s">
        <v>482</v>
      </c>
      <c r="P645">
        <v>1</v>
      </c>
      <c r="R645">
        <v>0</v>
      </c>
      <c r="S645">
        <v>0</v>
      </c>
      <c r="T645">
        <v>0</v>
      </c>
      <c r="U645">
        <v>7</v>
      </c>
      <c r="V645" t="s">
        <v>2</v>
      </c>
      <c r="W645" t="s">
        <v>7</v>
      </c>
      <c r="X645">
        <v>1</v>
      </c>
      <c r="Y645" t="s">
        <v>98</v>
      </c>
      <c r="Z645">
        <v>0</v>
      </c>
      <c r="AB645">
        <v>0</v>
      </c>
      <c r="AF645">
        <v>11</v>
      </c>
      <c r="AG645" s="4">
        <v>44563</v>
      </c>
      <c r="AH645">
        <v>7</v>
      </c>
      <c r="AI645">
        <f t="shared" si="72"/>
        <v>0.63636363636363635</v>
      </c>
      <c r="AJ645">
        <v>5</v>
      </c>
      <c r="AK645">
        <v>0</v>
      </c>
      <c r="AL645">
        <v>2</v>
      </c>
      <c r="AM645">
        <f>SUM(AK645:AL645)</f>
        <v>2</v>
      </c>
      <c r="AN645">
        <v>1</v>
      </c>
      <c r="AO645">
        <v>0</v>
      </c>
      <c r="AP645">
        <v>0</v>
      </c>
      <c r="AQ645">
        <v>0</v>
      </c>
      <c r="AR645">
        <v>3</v>
      </c>
      <c r="AS645">
        <v>0</v>
      </c>
      <c r="AT645">
        <v>0</v>
      </c>
      <c r="AU645">
        <v>0</v>
      </c>
      <c r="AV645">
        <v>0</v>
      </c>
      <c r="AW645">
        <v>0</v>
      </c>
      <c r="AY645">
        <v>0</v>
      </c>
      <c r="BA645">
        <v>0</v>
      </c>
      <c r="BB645">
        <v>0</v>
      </c>
      <c r="BC645">
        <v>0</v>
      </c>
      <c r="BD645">
        <v>0</v>
      </c>
      <c r="BF645">
        <v>0</v>
      </c>
      <c r="BG645" s="2">
        <v>2958465</v>
      </c>
      <c r="BH645">
        <v>0</v>
      </c>
      <c r="BI645">
        <v>0</v>
      </c>
    </row>
    <row r="646" spans="1:61" hidden="1" x14ac:dyDescent="0.25">
      <c r="A646">
        <f t="shared" si="70"/>
        <v>0</v>
      </c>
      <c r="B646">
        <v>169806</v>
      </c>
      <c r="C646" t="s">
        <v>734</v>
      </c>
      <c r="D646">
        <v>19052417</v>
      </c>
      <c r="E646" t="s">
        <v>3</v>
      </c>
      <c r="F646">
        <v>1994</v>
      </c>
      <c r="H646">
        <v>75</v>
      </c>
      <c r="I646">
        <v>165</v>
      </c>
      <c r="J646" s="2">
        <v>44558</v>
      </c>
      <c r="K646" s="2">
        <v>44559</v>
      </c>
      <c r="L646" s="2">
        <v>2958465</v>
      </c>
      <c r="M646" s="2">
        <v>44562</v>
      </c>
      <c r="N646" t="s">
        <v>82</v>
      </c>
      <c r="O646" t="s">
        <v>83</v>
      </c>
      <c r="P646">
        <v>1</v>
      </c>
      <c r="Q646">
        <v>6</v>
      </c>
      <c r="R646">
        <v>0</v>
      </c>
      <c r="S646">
        <v>0</v>
      </c>
      <c r="T646">
        <v>0</v>
      </c>
      <c r="U646">
        <v>3</v>
      </c>
      <c r="V646" t="s">
        <v>2</v>
      </c>
      <c r="W646" t="s">
        <v>6</v>
      </c>
      <c r="X646">
        <v>2</v>
      </c>
      <c r="Y646" t="s">
        <v>91</v>
      </c>
      <c r="Z646">
        <v>0</v>
      </c>
      <c r="AB646">
        <v>0</v>
      </c>
      <c r="AD646">
        <v>33.67</v>
      </c>
      <c r="AE646">
        <v>0.435</v>
      </c>
      <c r="AF646">
        <v>22</v>
      </c>
      <c r="AG646" s="4">
        <v>44569</v>
      </c>
      <c r="AH646">
        <v>12</v>
      </c>
      <c r="AJ646">
        <v>9</v>
      </c>
      <c r="AK646" s="1">
        <v>1</v>
      </c>
      <c r="AL646">
        <v>2</v>
      </c>
      <c r="AN646">
        <v>1</v>
      </c>
      <c r="AO646">
        <v>1</v>
      </c>
      <c r="AP646">
        <v>0</v>
      </c>
      <c r="AQ646">
        <v>1</v>
      </c>
      <c r="AR646">
        <v>2</v>
      </c>
      <c r="AS646">
        <v>0</v>
      </c>
      <c r="AT646">
        <v>0</v>
      </c>
      <c r="AU646">
        <v>0</v>
      </c>
      <c r="AV646">
        <v>0</v>
      </c>
      <c r="AW646">
        <v>0</v>
      </c>
      <c r="AY646">
        <v>0</v>
      </c>
      <c r="BA646">
        <v>0</v>
      </c>
      <c r="BB646">
        <v>0</v>
      </c>
      <c r="BC646">
        <v>0</v>
      </c>
      <c r="BD646">
        <v>0</v>
      </c>
      <c r="BF646">
        <v>0</v>
      </c>
      <c r="BG646" s="2">
        <v>2958465</v>
      </c>
      <c r="BH646">
        <v>0</v>
      </c>
      <c r="BI646">
        <v>0</v>
      </c>
    </row>
    <row r="647" spans="1:61" hidden="1" x14ac:dyDescent="0.25">
      <c r="A647">
        <f t="shared" si="70"/>
        <v>0</v>
      </c>
      <c r="B647">
        <v>169830</v>
      </c>
      <c r="C647" t="s">
        <v>735</v>
      </c>
      <c r="D647">
        <v>21074824</v>
      </c>
      <c r="E647" t="s">
        <v>3</v>
      </c>
      <c r="F647">
        <v>1985</v>
      </c>
      <c r="H647">
        <v>57</v>
      </c>
      <c r="I647">
        <v>160</v>
      </c>
      <c r="J647" s="2">
        <v>44556</v>
      </c>
      <c r="K647" s="2">
        <v>44559</v>
      </c>
      <c r="L647" s="2">
        <v>2958465</v>
      </c>
      <c r="M647" s="2">
        <v>44562</v>
      </c>
      <c r="N647" t="s">
        <v>82</v>
      </c>
      <c r="O647" t="s">
        <v>83</v>
      </c>
      <c r="P647">
        <v>1</v>
      </c>
      <c r="Q647">
        <v>8.5</v>
      </c>
      <c r="R647">
        <v>0</v>
      </c>
      <c r="S647">
        <v>0</v>
      </c>
      <c r="T647">
        <v>1001</v>
      </c>
      <c r="U647">
        <v>4</v>
      </c>
      <c r="V647" t="s">
        <v>2</v>
      </c>
      <c r="W647" t="s">
        <v>7</v>
      </c>
      <c r="X647">
        <v>2</v>
      </c>
      <c r="Y647" t="s">
        <v>91</v>
      </c>
      <c r="Z647">
        <v>0</v>
      </c>
      <c r="AB647">
        <v>0</v>
      </c>
      <c r="AD647">
        <v>98.76</v>
      </c>
      <c r="AE647">
        <v>0.05</v>
      </c>
      <c r="AF647">
        <v>25</v>
      </c>
      <c r="AG647" s="4">
        <v>44564</v>
      </c>
      <c r="AH647">
        <v>0</v>
      </c>
      <c r="AJ647">
        <v>0</v>
      </c>
      <c r="AK647" s="1">
        <v>0</v>
      </c>
      <c r="AL647">
        <v>0</v>
      </c>
      <c r="AN647">
        <v>0</v>
      </c>
      <c r="AO647">
        <v>0</v>
      </c>
      <c r="AP647">
        <v>0</v>
      </c>
      <c r="AQ647">
        <v>0</v>
      </c>
      <c r="AR647">
        <v>21</v>
      </c>
      <c r="AS647">
        <v>0</v>
      </c>
      <c r="AT647">
        <v>0</v>
      </c>
      <c r="AU647">
        <v>0</v>
      </c>
      <c r="AV647">
        <v>0</v>
      </c>
      <c r="AW647">
        <v>0</v>
      </c>
      <c r="AY647">
        <v>0</v>
      </c>
      <c r="BA647">
        <v>0</v>
      </c>
      <c r="BB647">
        <v>0</v>
      </c>
      <c r="BC647">
        <v>0</v>
      </c>
      <c r="BD647">
        <v>0</v>
      </c>
      <c r="BF647">
        <v>0</v>
      </c>
      <c r="BG647" s="2">
        <v>2958465</v>
      </c>
      <c r="BH647">
        <v>0</v>
      </c>
      <c r="BI647">
        <v>0</v>
      </c>
    </row>
    <row r="648" spans="1:61" hidden="1" x14ac:dyDescent="0.25">
      <c r="A648">
        <f t="shared" si="70"/>
        <v>0</v>
      </c>
      <c r="B648">
        <v>170060</v>
      </c>
      <c r="C648" t="s">
        <v>736</v>
      </c>
      <c r="D648">
        <v>22000376</v>
      </c>
      <c r="E648" t="s">
        <v>3</v>
      </c>
      <c r="F648">
        <v>1989</v>
      </c>
      <c r="H648">
        <v>59</v>
      </c>
      <c r="I648">
        <v>170</v>
      </c>
      <c r="J648" s="2">
        <v>44564</v>
      </c>
      <c r="K648" s="2">
        <v>44565</v>
      </c>
      <c r="L648" s="2">
        <v>2958465</v>
      </c>
      <c r="M648" s="2">
        <v>44568</v>
      </c>
      <c r="N648" t="s">
        <v>82</v>
      </c>
      <c r="O648" t="s">
        <v>83</v>
      </c>
      <c r="P648">
        <v>1</v>
      </c>
      <c r="Q648">
        <v>5.3</v>
      </c>
      <c r="R648">
        <v>0</v>
      </c>
      <c r="S648">
        <v>0</v>
      </c>
      <c r="T648">
        <v>1001</v>
      </c>
      <c r="U648">
        <v>2</v>
      </c>
      <c r="V648" t="s">
        <v>2</v>
      </c>
      <c r="W648" t="s">
        <v>6</v>
      </c>
      <c r="X648">
        <v>2</v>
      </c>
      <c r="Y648" t="s">
        <v>91</v>
      </c>
      <c r="Z648">
        <v>0</v>
      </c>
      <c r="AB648">
        <v>0</v>
      </c>
      <c r="AD648">
        <v>52.4</v>
      </c>
      <c r="AE648">
        <v>5.03</v>
      </c>
      <c r="AF648">
        <v>21</v>
      </c>
      <c r="AG648" s="4">
        <v>44576</v>
      </c>
      <c r="AH648">
        <v>13</v>
      </c>
      <c r="AJ648">
        <v>11</v>
      </c>
      <c r="AK648" s="1">
        <v>0</v>
      </c>
      <c r="AL648">
        <v>6</v>
      </c>
      <c r="AN648">
        <v>1</v>
      </c>
      <c r="AO648">
        <v>0</v>
      </c>
      <c r="AP648">
        <v>0</v>
      </c>
      <c r="AQ648">
        <v>2</v>
      </c>
      <c r="AR648">
        <v>2</v>
      </c>
      <c r="AS648">
        <v>0</v>
      </c>
      <c r="AT648">
        <v>0</v>
      </c>
      <c r="AU648">
        <v>0</v>
      </c>
      <c r="AV648">
        <v>0</v>
      </c>
      <c r="AW648">
        <v>0</v>
      </c>
      <c r="AY648">
        <v>0</v>
      </c>
      <c r="BA648">
        <v>0</v>
      </c>
      <c r="BB648">
        <v>0</v>
      </c>
      <c r="BC648">
        <v>0</v>
      </c>
      <c r="BD648">
        <v>0</v>
      </c>
      <c r="BF648">
        <v>0</v>
      </c>
      <c r="BG648" s="2">
        <v>2958465</v>
      </c>
      <c r="BH648">
        <v>0</v>
      </c>
      <c r="BI648">
        <v>0</v>
      </c>
    </row>
    <row r="649" spans="1:61" hidden="1" x14ac:dyDescent="0.25">
      <c r="A649">
        <f t="shared" si="70"/>
        <v>0</v>
      </c>
      <c r="B649">
        <v>170186</v>
      </c>
      <c r="C649" t="s">
        <v>737</v>
      </c>
      <c r="D649">
        <v>22000945</v>
      </c>
      <c r="E649" t="s">
        <v>3</v>
      </c>
      <c r="F649">
        <v>1984</v>
      </c>
      <c r="H649">
        <v>78</v>
      </c>
      <c r="I649">
        <v>161</v>
      </c>
      <c r="J649" s="2">
        <v>44635</v>
      </c>
      <c r="K649" s="2">
        <v>44637</v>
      </c>
      <c r="L649" s="2">
        <v>2958465</v>
      </c>
      <c r="M649" s="2">
        <v>44640</v>
      </c>
      <c r="N649" t="s">
        <v>82</v>
      </c>
      <c r="O649" t="s">
        <v>83</v>
      </c>
      <c r="P649">
        <v>1</v>
      </c>
      <c r="R649">
        <v>0</v>
      </c>
      <c r="S649">
        <v>0</v>
      </c>
      <c r="T649">
        <v>2012</v>
      </c>
      <c r="U649">
        <v>1</v>
      </c>
      <c r="V649" t="s">
        <v>2</v>
      </c>
      <c r="W649" t="s">
        <v>6</v>
      </c>
      <c r="X649">
        <v>2</v>
      </c>
      <c r="Y649" t="s">
        <v>91</v>
      </c>
      <c r="Z649">
        <v>0</v>
      </c>
      <c r="AB649">
        <v>0</v>
      </c>
      <c r="AF649">
        <v>25</v>
      </c>
      <c r="AG649" s="4">
        <v>44645</v>
      </c>
      <c r="AH649">
        <v>17</v>
      </c>
      <c r="AJ649">
        <v>9</v>
      </c>
      <c r="AK649" s="1">
        <v>0</v>
      </c>
      <c r="AL649">
        <v>5</v>
      </c>
      <c r="AN649">
        <v>1</v>
      </c>
      <c r="AO649">
        <v>0</v>
      </c>
      <c r="AP649">
        <v>0</v>
      </c>
      <c r="AQ649">
        <v>0</v>
      </c>
      <c r="AR649">
        <v>6</v>
      </c>
      <c r="AS649">
        <v>0</v>
      </c>
      <c r="AT649">
        <v>0</v>
      </c>
      <c r="AU649">
        <v>0</v>
      </c>
      <c r="AV649">
        <v>0</v>
      </c>
      <c r="AW649">
        <v>0</v>
      </c>
      <c r="AY649">
        <v>0</v>
      </c>
      <c r="BA649">
        <v>0</v>
      </c>
      <c r="BB649">
        <v>0</v>
      </c>
      <c r="BC649">
        <v>0</v>
      </c>
      <c r="BD649">
        <v>0</v>
      </c>
      <c r="BF649">
        <v>0</v>
      </c>
      <c r="BG649" s="2">
        <v>2958465</v>
      </c>
      <c r="BH649">
        <v>0</v>
      </c>
      <c r="BI649">
        <v>0</v>
      </c>
    </row>
    <row r="650" spans="1:61" hidden="1" x14ac:dyDescent="0.25">
      <c r="A650">
        <f t="shared" si="70"/>
        <v>0</v>
      </c>
      <c r="B650">
        <v>170264</v>
      </c>
      <c r="C650" t="s">
        <v>738</v>
      </c>
      <c r="D650">
        <v>22001232</v>
      </c>
      <c r="E650" t="s">
        <v>3</v>
      </c>
      <c r="F650">
        <v>1988</v>
      </c>
      <c r="H650">
        <v>63</v>
      </c>
      <c r="I650">
        <v>162</v>
      </c>
      <c r="J650" s="2">
        <v>44567</v>
      </c>
      <c r="K650" s="2">
        <v>44568</v>
      </c>
      <c r="L650" s="2">
        <v>2958465</v>
      </c>
      <c r="M650" s="2">
        <v>44571</v>
      </c>
      <c r="N650" t="s">
        <v>82</v>
      </c>
      <c r="O650" t="s">
        <v>83</v>
      </c>
      <c r="P650">
        <v>1</v>
      </c>
      <c r="R650">
        <v>0</v>
      </c>
      <c r="S650">
        <v>0</v>
      </c>
      <c r="T650">
        <v>10</v>
      </c>
      <c r="U650">
        <v>7</v>
      </c>
      <c r="V650" t="s">
        <v>2</v>
      </c>
      <c r="W650" t="s">
        <v>6</v>
      </c>
      <c r="X650">
        <v>2</v>
      </c>
      <c r="Y650" t="s">
        <v>91</v>
      </c>
      <c r="Z650">
        <v>0</v>
      </c>
      <c r="AB650">
        <v>0</v>
      </c>
      <c r="AF650">
        <v>58</v>
      </c>
      <c r="AG650" s="4">
        <v>44578</v>
      </c>
      <c r="AH650">
        <v>34</v>
      </c>
      <c r="AJ650">
        <v>24</v>
      </c>
      <c r="AK650" s="1">
        <v>1</v>
      </c>
      <c r="AL650">
        <v>12</v>
      </c>
      <c r="AN650">
        <v>7</v>
      </c>
      <c r="AO650">
        <v>0</v>
      </c>
      <c r="AP650">
        <v>3</v>
      </c>
      <c r="AQ650">
        <v>5</v>
      </c>
      <c r="AR650">
        <v>8</v>
      </c>
      <c r="AS650">
        <v>0</v>
      </c>
      <c r="AT650">
        <v>0</v>
      </c>
      <c r="AU650">
        <v>0</v>
      </c>
      <c r="AV650">
        <v>0</v>
      </c>
      <c r="AW650">
        <v>0</v>
      </c>
      <c r="AY650">
        <v>0</v>
      </c>
      <c r="BA650">
        <v>0</v>
      </c>
      <c r="BB650">
        <v>0</v>
      </c>
      <c r="BC650">
        <v>0</v>
      </c>
      <c r="BD650">
        <v>0</v>
      </c>
      <c r="BF650">
        <v>0</v>
      </c>
      <c r="BG650" s="2">
        <v>2958465</v>
      </c>
      <c r="BH650">
        <v>0</v>
      </c>
      <c r="BI650">
        <v>0</v>
      </c>
    </row>
    <row r="651" spans="1:61" hidden="1" x14ac:dyDescent="0.25">
      <c r="A651">
        <f t="shared" si="70"/>
        <v>0</v>
      </c>
      <c r="B651">
        <v>170337</v>
      </c>
      <c r="C651" t="s">
        <v>739</v>
      </c>
      <c r="D651">
        <v>22001454</v>
      </c>
      <c r="E651" t="s">
        <v>3</v>
      </c>
      <c r="F651">
        <v>1989</v>
      </c>
      <c r="H651">
        <v>55</v>
      </c>
      <c r="I651">
        <v>160</v>
      </c>
      <c r="J651" s="2">
        <v>44570</v>
      </c>
      <c r="K651" s="2">
        <v>44571</v>
      </c>
      <c r="L651" s="2">
        <v>2958465</v>
      </c>
      <c r="M651" s="2">
        <v>44574</v>
      </c>
      <c r="N651" t="s">
        <v>82</v>
      </c>
      <c r="O651" t="s">
        <v>83</v>
      </c>
      <c r="P651">
        <v>1</v>
      </c>
      <c r="Q651">
        <v>15</v>
      </c>
      <c r="R651">
        <v>0</v>
      </c>
      <c r="S651">
        <v>0</v>
      </c>
      <c r="T651">
        <v>10</v>
      </c>
      <c r="U651">
        <v>5</v>
      </c>
      <c r="V651" t="s">
        <v>2</v>
      </c>
      <c r="W651" t="s">
        <v>5</v>
      </c>
      <c r="X651">
        <v>2</v>
      </c>
      <c r="Y651" t="s">
        <v>91</v>
      </c>
      <c r="Z651">
        <v>0</v>
      </c>
      <c r="AB651">
        <v>0</v>
      </c>
      <c r="AF651">
        <v>5</v>
      </c>
      <c r="AG651" s="4">
        <v>44579</v>
      </c>
      <c r="AH651">
        <v>3</v>
      </c>
      <c r="AJ651">
        <v>2</v>
      </c>
      <c r="AK651" s="1">
        <v>0</v>
      </c>
      <c r="AL651">
        <v>1</v>
      </c>
      <c r="AN651">
        <v>1</v>
      </c>
      <c r="AO651">
        <v>0</v>
      </c>
      <c r="AP651">
        <v>0</v>
      </c>
      <c r="AQ651">
        <v>0</v>
      </c>
      <c r="AR651">
        <v>2</v>
      </c>
      <c r="AS651">
        <v>0</v>
      </c>
      <c r="AT651">
        <v>0</v>
      </c>
      <c r="AU651">
        <v>0</v>
      </c>
      <c r="AV651">
        <v>0</v>
      </c>
      <c r="AW651">
        <v>0</v>
      </c>
      <c r="AY651">
        <v>0</v>
      </c>
      <c r="BA651">
        <v>0</v>
      </c>
      <c r="BB651">
        <v>0</v>
      </c>
      <c r="BC651">
        <v>0</v>
      </c>
      <c r="BD651">
        <v>0</v>
      </c>
      <c r="BF651">
        <v>0</v>
      </c>
      <c r="BG651" s="2">
        <v>2958465</v>
      </c>
      <c r="BH651">
        <v>0</v>
      </c>
      <c r="BI651">
        <v>0</v>
      </c>
    </row>
    <row r="652" spans="1:61" hidden="1" x14ac:dyDescent="0.25">
      <c r="A652">
        <f t="shared" si="70"/>
        <v>0</v>
      </c>
      <c r="B652">
        <v>170453</v>
      </c>
      <c r="C652" t="s">
        <v>740</v>
      </c>
      <c r="D652">
        <v>22001937</v>
      </c>
      <c r="E652" t="s">
        <v>3</v>
      </c>
      <c r="F652">
        <v>1996</v>
      </c>
      <c r="H652">
        <v>50</v>
      </c>
      <c r="I652">
        <v>155</v>
      </c>
      <c r="J652" s="2">
        <v>44571</v>
      </c>
      <c r="K652" s="2">
        <v>44572</v>
      </c>
      <c r="L652" s="2">
        <v>2958465</v>
      </c>
      <c r="M652" s="2">
        <v>44575</v>
      </c>
      <c r="N652" t="s">
        <v>82</v>
      </c>
      <c r="O652" t="s">
        <v>83</v>
      </c>
      <c r="P652">
        <v>1</v>
      </c>
      <c r="Q652">
        <v>7</v>
      </c>
      <c r="R652">
        <v>0</v>
      </c>
      <c r="S652">
        <v>0</v>
      </c>
      <c r="T652">
        <v>0</v>
      </c>
      <c r="U652">
        <v>3</v>
      </c>
      <c r="V652" t="s">
        <v>2</v>
      </c>
      <c r="W652" t="s">
        <v>11</v>
      </c>
      <c r="X652">
        <v>2</v>
      </c>
      <c r="Y652" t="s">
        <v>91</v>
      </c>
      <c r="Z652">
        <v>0</v>
      </c>
      <c r="AB652">
        <v>0</v>
      </c>
      <c r="AF652">
        <v>19</v>
      </c>
      <c r="AG652" s="4">
        <v>44582</v>
      </c>
      <c r="AH652">
        <v>13</v>
      </c>
      <c r="AJ652">
        <v>9</v>
      </c>
      <c r="AK652" s="1">
        <v>0</v>
      </c>
      <c r="AL652">
        <v>6</v>
      </c>
      <c r="AN652">
        <v>0</v>
      </c>
      <c r="AO652">
        <v>0</v>
      </c>
      <c r="AP652">
        <v>1</v>
      </c>
      <c r="AQ652">
        <v>2</v>
      </c>
      <c r="AR652">
        <v>3</v>
      </c>
      <c r="AS652">
        <v>0</v>
      </c>
      <c r="AT652">
        <v>0</v>
      </c>
      <c r="AU652">
        <v>0</v>
      </c>
      <c r="AV652">
        <v>0</v>
      </c>
      <c r="AW652">
        <v>0</v>
      </c>
      <c r="AY652">
        <v>0</v>
      </c>
      <c r="BA652">
        <v>0</v>
      </c>
      <c r="BB652">
        <v>0</v>
      </c>
      <c r="BC652">
        <v>0</v>
      </c>
      <c r="BD652">
        <v>0</v>
      </c>
      <c r="BF652">
        <v>0</v>
      </c>
      <c r="BG652" s="2">
        <v>2958465</v>
      </c>
      <c r="BH652">
        <v>0</v>
      </c>
      <c r="BI652">
        <v>0</v>
      </c>
    </row>
    <row r="653" spans="1:61" hidden="1" x14ac:dyDescent="0.25">
      <c r="A653">
        <f t="shared" si="70"/>
        <v>0</v>
      </c>
      <c r="B653">
        <v>170459</v>
      </c>
      <c r="C653" t="s">
        <v>741</v>
      </c>
      <c r="D653">
        <v>22001958</v>
      </c>
      <c r="E653" t="s">
        <v>3</v>
      </c>
      <c r="F653">
        <v>1991</v>
      </c>
      <c r="H653">
        <v>48</v>
      </c>
      <c r="I653">
        <v>156</v>
      </c>
      <c r="J653" s="2">
        <v>44569</v>
      </c>
      <c r="K653" s="2">
        <v>44573</v>
      </c>
      <c r="L653" s="2">
        <v>2958465</v>
      </c>
      <c r="M653" s="2">
        <v>44576</v>
      </c>
      <c r="N653" t="s">
        <v>81</v>
      </c>
      <c r="O653" t="s">
        <v>85</v>
      </c>
      <c r="P653">
        <v>1</v>
      </c>
      <c r="R653">
        <v>0</v>
      </c>
      <c r="S653">
        <v>0</v>
      </c>
      <c r="T653">
        <v>0</v>
      </c>
      <c r="U653">
        <v>2.5</v>
      </c>
      <c r="V653" t="s">
        <v>2</v>
      </c>
      <c r="W653" t="s">
        <v>11</v>
      </c>
      <c r="X653">
        <v>2</v>
      </c>
      <c r="Y653" t="s">
        <v>91</v>
      </c>
      <c r="Z653">
        <v>0</v>
      </c>
      <c r="AB653">
        <v>0</v>
      </c>
      <c r="AF653">
        <v>24</v>
      </c>
      <c r="AG653" s="4">
        <v>44581</v>
      </c>
      <c r="AH653">
        <v>18</v>
      </c>
      <c r="AJ653">
        <v>6</v>
      </c>
      <c r="AK653" s="1">
        <v>0</v>
      </c>
      <c r="AL653">
        <v>1</v>
      </c>
      <c r="AN653">
        <v>3</v>
      </c>
      <c r="AO653">
        <v>0</v>
      </c>
      <c r="AP653">
        <v>0</v>
      </c>
      <c r="AQ653">
        <v>0</v>
      </c>
      <c r="AR653">
        <v>4</v>
      </c>
      <c r="AS653">
        <v>0</v>
      </c>
      <c r="AT653">
        <v>0</v>
      </c>
      <c r="AU653">
        <v>0</v>
      </c>
      <c r="AV653">
        <v>0</v>
      </c>
      <c r="AW653">
        <v>0</v>
      </c>
      <c r="AY653">
        <v>0</v>
      </c>
      <c r="BA653">
        <v>0</v>
      </c>
      <c r="BB653">
        <v>0</v>
      </c>
      <c r="BC653">
        <v>0</v>
      </c>
      <c r="BD653">
        <v>0</v>
      </c>
      <c r="BF653">
        <v>0</v>
      </c>
      <c r="BG653" s="2">
        <v>2958465</v>
      </c>
      <c r="BH653">
        <v>0</v>
      </c>
      <c r="BI653">
        <v>0</v>
      </c>
    </row>
    <row r="654" spans="1:61" hidden="1" x14ac:dyDescent="0.25">
      <c r="A654">
        <f t="shared" si="70"/>
        <v>0</v>
      </c>
      <c r="B654">
        <v>170565</v>
      </c>
      <c r="C654" t="s">
        <v>742</v>
      </c>
      <c r="D654">
        <v>22002474</v>
      </c>
      <c r="E654" t="s">
        <v>3</v>
      </c>
      <c r="F654">
        <v>1997</v>
      </c>
      <c r="H654">
        <v>55</v>
      </c>
      <c r="I654">
        <v>160</v>
      </c>
      <c r="J654" s="2">
        <v>44630</v>
      </c>
      <c r="K654" s="2">
        <v>44636</v>
      </c>
      <c r="L654" s="2">
        <v>2958465</v>
      </c>
      <c r="M654" s="2">
        <v>44639</v>
      </c>
      <c r="N654" t="s">
        <v>82</v>
      </c>
      <c r="O654" t="s">
        <v>83</v>
      </c>
      <c r="P654">
        <v>1</v>
      </c>
      <c r="Q654">
        <v>5.5</v>
      </c>
      <c r="R654">
        <v>0</v>
      </c>
      <c r="S654">
        <v>0</v>
      </c>
      <c r="T654">
        <v>0</v>
      </c>
      <c r="U654">
        <v>1</v>
      </c>
      <c r="V654" t="s">
        <v>2</v>
      </c>
      <c r="W654" t="s">
        <v>6</v>
      </c>
      <c r="X654">
        <v>2</v>
      </c>
      <c r="Y654" t="s">
        <v>91</v>
      </c>
      <c r="Z654">
        <v>0</v>
      </c>
      <c r="AB654">
        <v>0</v>
      </c>
      <c r="AD654">
        <v>9.75</v>
      </c>
      <c r="AE654">
        <v>12.48</v>
      </c>
      <c r="AF654">
        <v>19</v>
      </c>
      <c r="AG654" s="4">
        <v>44644</v>
      </c>
      <c r="AH654">
        <v>12</v>
      </c>
      <c r="AJ654">
        <v>9</v>
      </c>
      <c r="AK654" s="1">
        <v>0</v>
      </c>
      <c r="AL654">
        <v>1</v>
      </c>
      <c r="AN654">
        <v>3</v>
      </c>
      <c r="AO654">
        <v>0</v>
      </c>
      <c r="AP654">
        <v>0</v>
      </c>
      <c r="AQ654">
        <v>0</v>
      </c>
      <c r="AR654">
        <v>4</v>
      </c>
      <c r="AS654">
        <v>0</v>
      </c>
      <c r="AT654">
        <v>0</v>
      </c>
      <c r="AU654">
        <v>0</v>
      </c>
      <c r="AV654">
        <v>0</v>
      </c>
      <c r="AW654">
        <v>0</v>
      </c>
      <c r="AY654">
        <v>0</v>
      </c>
      <c r="BA654">
        <v>0</v>
      </c>
      <c r="BB654">
        <v>0</v>
      </c>
      <c r="BC654">
        <v>0</v>
      </c>
      <c r="BD654">
        <v>0</v>
      </c>
      <c r="BF654">
        <v>0</v>
      </c>
      <c r="BG654" s="2">
        <v>2958465</v>
      </c>
      <c r="BH654">
        <v>0</v>
      </c>
      <c r="BI654">
        <v>0</v>
      </c>
    </row>
    <row r="655" spans="1:61" hidden="1" x14ac:dyDescent="0.25">
      <c r="A655">
        <f t="shared" si="70"/>
        <v>0</v>
      </c>
      <c r="B655">
        <v>170653</v>
      </c>
      <c r="C655" t="s">
        <v>743</v>
      </c>
      <c r="D655">
        <v>22002849</v>
      </c>
      <c r="E655" t="s">
        <v>3</v>
      </c>
      <c r="F655">
        <v>1994</v>
      </c>
      <c r="H655">
        <v>57</v>
      </c>
      <c r="I655">
        <v>162</v>
      </c>
      <c r="J655" s="2">
        <v>44575</v>
      </c>
      <c r="K655" s="2">
        <v>44577</v>
      </c>
      <c r="L655" s="2">
        <v>44578</v>
      </c>
      <c r="M655" s="2">
        <v>44580</v>
      </c>
      <c r="N655" t="s">
        <v>82</v>
      </c>
      <c r="O655" t="s">
        <v>83</v>
      </c>
      <c r="P655">
        <v>1</v>
      </c>
      <c r="Q655">
        <v>6.5</v>
      </c>
      <c r="R655">
        <v>0</v>
      </c>
      <c r="S655">
        <v>0</v>
      </c>
      <c r="T655">
        <v>0</v>
      </c>
      <c r="U655">
        <v>2</v>
      </c>
      <c r="V655" t="s">
        <v>2</v>
      </c>
      <c r="W655" t="s">
        <v>7</v>
      </c>
      <c r="X655">
        <v>1</v>
      </c>
      <c r="Y655" t="s">
        <v>98</v>
      </c>
      <c r="Z655">
        <v>1</v>
      </c>
      <c r="AA655" t="s">
        <v>98</v>
      </c>
      <c r="AB655">
        <v>14</v>
      </c>
      <c r="AC655" t="s">
        <v>744</v>
      </c>
      <c r="AF655">
        <v>42</v>
      </c>
      <c r="AG655" s="4">
        <v>44587</v>
      </c>
      <c r="AH655">
        <v>27</v>
      </c>
      <c r="AJ655">
        <v>20</v>
      </c>
      <c r="AK655" s="1">
        <v>2</v>
      </c>
      <c r="AL655">
        <v>12</v>
      </c>
      <c r="AN655">
        <v>1</v>
      </c>
      <c r="AO655">
        <v>5</v>
      </c>
      <c r="AP655">
        <v>1</v>
      </c>
      <c r="AQ655">
        <v>3</v>
      </c>
      <c r="AR655">
        <v>9</v>
      </c>
      <c r="AS655">
        <v>0</v>
      </c>
      <c r="AT655">
        <v>0</v>
      </c>
      <c r="AU655">
        <v>0</v>
      </c>
      <c r="AV655">
        <v>0</v>
      </c>
      <c r="AW655">
        <v>0</v>
      </c>
      <c r="AY655">
        <v>0</v>
      </c>
      <c r="BA655">
        <v>0</v>
      </c>
      <c r="BB655">
        <v>0</v>
      </c>
      <c r="BC655">
        <v>0</v>
      </c>
      <c r="BD655">
        <v>0</v>
      </c>
      <c r="BF655">
        <v>0</v>
      </c>
      <c r="BG655" s="2">
        <v>2958465</v>
      </c>
      <c r="BH655">
        <v>0</v>
      </c>
      <c r="BI655">
        <v>0</v>
      </c>
    </row>
    <row r="656" spans="1:61" hidden="1" x14ac:dyDescent="0.25">
      <c r="A656">
        <f t="shared" si="70"/>
        <v>0</v>
      </c>
      <c r="B656">
        <v>170657</v>
      </c>
      <c r="C656" t="s">
        <v>745</v>
      </c>
      <c r="D656">
        <v>22002855</v>
      </c>
      <c r="E656" t="s">
        <v>3</v>
      </c>
      <c r="F656">
        <v>1990</v>
      </c>
      <c r="H656">
        <v>50</v>
      </c>
      <c r="I656">
        <v>155</v>
      </c>
      <c r="J656" s="2">
        <v>44576</v>
      </c>
      <c r="K656" s="2">
        <v>44577</v>
      </c>
      <c r="L656" s="2">
        <v>44578</v>
      </c>
      <c r="M656" s="2">
        <v>44580</v>
      </c>
      <c r="N656" t="s">
        <v>82</v>
      </c>
      <c r="O656" t="s">
        <v>83</v>
      </c>
      <c r="P656">
        <v>1</v>
      </c>
      <c r="Q656">
        <v>10</v>
      </c>
      <c r="R656">
        <v>0</v>
      </c>
      <c r="S656">
        <v>0</v>
      </c>
      <c r="T656">
        <v>0</v>
      </c>
      <c r="U656">
        <v>4</v>
      </c>
      <c r="V656" t="s">
        <v>2</v>
      </c>
      <c r="W656" t="s">
        <v>6</v>
      </c>
      <c r="X656">
        <v>1</v>
      </c>
      <c r="Y656" t="s">
        <v>98</v>
      </c>
      <c r="Z656">
        <v>1</v>
      </c>
      <c r="AA656" t="s">
        <v>98</v>
      </c>
      <c r="AB656">
        <v>0</v>
      </c>
      <c r="AF656">
        <v>8</v>
      </c>
      <c r="AG656" s="4">
        <v>44587</v>
      </c>
      <c r="AH656">
        <v>5</v>
      </c>
      <c r="AJ656">
        <v>2</v>
      </c>
      <c r="AK656" s="1">
        <v>0</v>
      </c>
      <c r="AL656">
        <v>2</v>
      </c>
      <c r="AN656">
        <v>0</v>
      </c>
      <c r="AO656">
        <v>0</v>
      </c>
      <c r="AP656">
        <v>0</v>
      </c>
      <c r="AQ656">
        <v>1</v>
      </c>
      <c r="AR656">
        <v>1</v>
      </c>
      <c r="AS656">
        <v>0</v>
      </c>
      <c r="AT656">
        <v>0</v>
      </c>
      <c r="AU656">
        <v>0</v>
      </c>
      <c r="AV656">
        <v>0</v>
      </c>
      <c r="AW656">
        <v>0</v>
      </c>
      <c r="AY656">
        <v>0</v>
      </c>
      <c r="BA656">
        <v>0</v>
      </c>
      <c r="BB656">
        <v>0</v>
      </c>
      <c r="BC656">
        <v>0</v>
      </c>
      <c r="BD656">
        <v>0</v>
      </c>
      <c r="BF656">
        <v>0</v>
      </c>
      <c r="BG656" s="2">
        <v>2958465</v>
      </c>
      <c r="BH656">
        <v>0</v>
      </c>
      <c r="BI656">
        <v>0</v>
      </c>
    </row>
    <row r="657" spans="1:61" hidden="1" x14ac:dyDescent="0.25">
      <c r="A657">
        <f t="shared" si="70"/>
        <v>0</v>
      </c>
      <c r="B657">
        <v>170718</v>
      </c>
      <c r="C657" t="s">
        <v>746</v>
      </c>
      <c r="D657">
        <v>22003090</v>
      </c>
      <c r="E657" t="s">
        <v>3</v>
      </c>
      <c r="F657">
        <v>1994</v>
      </c>
      <c r="H657">
        <v>52</v>
      </c>
      <c r="I657">
        <v>154</v>
      </c>
      <c r="J657" s="2">
        <v>44601</v>
      </c>
      <c r="K657" s="2">
        <v>44602</v>
      </c>
      <c r="L657" s="2">
        <v>2958465</v>
      </c>
      <c r="M657" s="2">
        <v>44605</v>
      </c>
      <c r="N657" t="s">
        <v>82</v>
      </c>
      <c r="O657" t="s">
        <v>83</v>
      </c>
      <c r="P657">
        <v>1</v>
      </c>
      <c r="Q657">
        <v>6.5</v>
      </c>
      <c r="R657">
        <v>0</v>
      </c>
      <c r="S657">
        <v>0</v>
      </c>
      <c r="T657">
        <v>0</v>
      </c>
      <c r="U657">
        <v>1</v>
      </c>
      <c r="V657" t="s">
        <v>2</v>
      </c>
      <c r="W657" t="s">
        <v>11</v>
      </c>
      <c r="X657">
        <v>2</v>
      </c>
      <c r="Y657" t="s">
        <v>91</v>
      </c>
      <c r="Z657">
        <v>0</v>
      </c>
      <c r="AB657">
        <v>0</v>
      </c>
      <c r="AF657">
        <v>23</v>
      </c>
      <c r="AG657" s="4">
        <v>44613</v>
      </c>
      <c r="AH657">
        <v>10</v>
      </c>
      <c r="AJ657">
        <v>8</v>
      </c>
      <c r="AK657" s="1">
        <v>0</v>
      </c>
      <c r="AL657">
        <v>2</v>
      </c>
      <c r="AN657">
        <v>1</v>
      </c>
      <c r="AO657">
        <v>0</v>
      </c>
      <c r="AP657">
        <v>0</v>
      </c>
      <c r="AQ657">
        <v>0</v>
      </c>
      <c r="AR657">
        <v>2</v>
      </c>
      <c r="AS657">
        <v>0</v>
      </c>
      <c r="AT657">
        <v>0</v>
      </c>
      <c r="AU657">
        <v>0</v>
      </c>
      <c r="AV657">
        <v>0</v>
      </c>
      <c r="AW657">
        <v>0</v>
      </c>
      <c r="AY657">
        <v>0</v>
      </c>
      <c r="BA657">
        <v>0</v>
      </c>
      <c r="BB657">
        <v>0</v>
      </c>
      <c r="BC657">
        <v>0</v>
      </c>
      <c r="BD657">
        <v>0</v>
      </c>
      <c r="BF657">
        <v>0</v>
      </c>
      <c r="BG657" s="2">
        <v>2958465</v>
      </c>
      <c r="BH657">
        <v>0</v>
      </c>
      <c r="BI657">
        <v>0</v>
      </c>
    </row>
    <row r="658" spans="1:61" hidden="1" x14ac:dyDescent="0.25">
      <c r="A658">
        <f t="shared" si="70"/>
        <v>0</v>
      </c>
      <c r="B658">
        <v>170735</v>
      </c>
      <c r="C658" t="s">
        <v>747</v>
      </c>
      <c r="D658">
        <v>22003175</v>
      </c>
      <c r="E658" t="s">
        <v>3</v>
      </c>
      <c r="F658">
        <v>1988</v>
      </c>
      <c r="H658">
        <v>50</v>
      </c>
      <c r="I658">
        <v>150</v>
      </c>
      <c r="J658" s="2">
        <v>44610</v>
      </c>
      <c r="K658" s="2">
        <v>44612</v>
      </c>
      <c r="L658" s="2">
        <v>2958465</v>
      </c>
      <c r="M658" s="2">
        <v>44615</v>
      </c>
      <c r="N658" t="s">
        <v>82</v>
      </c>
      <c r="O658" t="s">
        <v>83</v>
      </c>
      <c r="P658">
        <v>1</v>
      </c>
      <c r="R658">
        <v>0</v>
      </c>
      <c r="S658">
        <v>0</v>
      </c>
      <c r="T658">
        <v>1001</v>
      </c>
      <c r="U658">
        <v>2</v>
      </c>
      <c r="V658" t="s">
        <v>2</v>
      </c>
      <c r="W658" t="s">
        <v>7</v>
      </c>
      <c r="X658">
        <v>2</v>
      </c>
      <c r="Y658" t="s">
        <v>91</v>
      </c>
      <c r="Z658">
        <v>0</v>
      </c>
      <c r="AB658">
        <v>0</v>
      </c>
      <c r="AF658">
        <v>8</v>
      </c>
      <c r="AG658" s="4">
        <v>44620</v>
      </c>
      <c r="AH658">
        <v>4</v>
      </c>
      <c r="AJ658">
        <v>2</v>
      </c>
      <c r="AK658" s="1">
        <v>0</v>
      </c>
      <c r="AL658">
        <v>1</v>
      </c>
      <c r="AN658">
        <v>3</v>
      </c>
      <c r="AO658">
        <v>0</v>
      </c>
      <c r="AP658">
        <v>0</v>
      </c>
      <c r="AQ658">
        <v>0</v>
      </c>
      <c r="AR658">
        <v>4</v>
      </c>
      <c r="AS658">
        <v>0</v>
      </c>
      <c r="AT658">
        <v>0</v>
      </c>
      <c r="AU658">
        <v>0</v>
      </c>
      <c r="AV658">
        <v>0</v>
      </c>
      <c r="AW658">
        <v>0</v>
      </c>
      <c r="AY658">
        <v>0</v>
      </c>
      <c r="BA658">
        <v>0</v>
      </c>
      <c r="BB658">
        <v>0</v>
      </c>
      <c r="BC658">
        <v>0</v>
      </c>
      <c r="BD658">
        <v>0</v>
      </c>
      <c r="BF658">
        <v>0</v>
      </c>
      <c r="BG658" s="2">
        <v>2958465</v>
      </c>
      <c r="BH658">
        <v>0</v>
      </c>
      <c r="BI658">
        <v>0</v>
      </c>
    </row>
    <row r="659" spans="1:61" hidden="1" x14ac:dyDescent="0.25">
      <c r="A659">
        <f t="shared" si="70"/>
        <v>0</v>
      </c>
      <c r="B659">
        <v>170984</v>
      </c>
      <c r="C659" t="s">
        <v>750</v>
      </c>
      <c r="D659">
        <v>22004538</v>
      </c>
      <c r="E659" t="s">
        <v>3</v>
      </c>
      <c r="F659">
        <v>1995</v>
      </c>
      <c r="H659">
        <v>50</v>
      </c>
      <c r="I659">
        <v>159</v>
      </c>
      <c r="J659" s="2">
        <v>44690</v>
      </c>
      <c r="K659" s="2">
        <v>44692</v>
      </c>
      <c r="L659" s="2">
        <v>2958465</v>
      </c>
      <c r="M659" s="2">
        <v>44695</v>
      </c>
      <c r="N659" t="s">
        <v>82</v>
      </c>
      <c r="O659" t="s">
        <v>106</v>
      </c>
      <c r="P659">
        <v>2</v>
      </c>
      <c r="Q659">
        <v>7</v>
      </c>
      <c r="R659">
        <v>0</v>
      </c>
      <c r="S659">
        <v>0</v>
      </c>
      <c r="T659">
        <v>0</v>
      </c>
      <c r="U659">
        <v>3</v>
      </c>
      <c r="V659" t="s">
        <v>2</v>
      </c>
      <c r="W659" t="s">
        <v>6</v>
      </c>
      <c r="X659">
        <v>2</v>
      </c>
      <c r="Y659" t="s">
        <v>91</v>
      </c>
      <c r="Z659">
        <v>0</v>
      </c>
      <c r="AB659">
        <v>0</v>
      </c>
      <c r="AE659">
        <v>0.05</v>
      </c>
      <c r="AF659">
        <v>20</v>
      </c>
      <c r="AG659" s="4">
        <v>44702</v>
      </c>
      <c r="AH659">
        <v>7</v>
      </c>
      <c r="AJ659">
        <v>6</v>
      </c>
      <c r="AK659" s="1">
        <v>0</v>
      </c>
      <c r="AL659">
        <v>5</v>
      </c>
      <c r="AN659">
        <v>1</v>
      </c>
      <c r="AO659">
        <v>0</v>
      </c>
      <c r="AP659">
        <v>0</v>
      </c>
      <c r="AQ659">
        <v>4</v>
      </c>
      <c r="AR659">
        <v>4</v>
      </c>
      <c r="AS659">
        <v>0</v>
      </c>
      <c r="AT659">
        <v>0</v>
      </c>
      <c r="AU659">
        <v>0</v>
      </c>
      <c r="AV659">
        <v>0</v>
      </c>
      <c r="AW659">
        <v>0</v>
      </c>
      <c r="AY659">
        <v>0</v>
      </c>
      <c r="BA659">
        <v>0</v>
      </c>
      <c r="BB659">
        <v>0</v>
      </c>
      <c r="BC659">
        <v>0</v>
      </c>
      <c r="BD659">
        <v>0</v>
      </c>
      <c r="BF659">
        <v>0</v>
      </c>
      <c r="BG659" s="2">
        <v>2958465</v>
      </c>
      <c r="BH659">
        <v>0</v>
      </c>
      <c r="BI659">
        <v>0</v>
      </c>
    </row>
    <row r="660" spans="1:61" hidden="1" x14ac:dyDescent="0.25">
      <c r="A660">
        <f t="shared" si="70"/>
        <v>0</v>
      </c>
      <c r="B660">
        <v>171059</v>
      </c>
      <c r="C660" t="s">
        <v>751</v>
      </c>
      <c r="D660">
        <v>22005306</v>
      </c>
      <c r="E660" t="s">
        <v>3</v>
      </c>
      <c r="F660">
        <v>1988</v>
      </c>
      <c r="H660">
        <v>60</v>
      </c>
      <c r="I660">
        <v>155</v>
      </c>
      <c r="J660" s="2">
        <v>44598</v>
      </c>
      <c r="K660" s="2">
        <v>44601</v>
      </c>
      <c r="L660" s="2">
        <v>2958465</v>
      </c>
      <c r="M660" s="2">
        <v>44604</v>
      </c>
      <c r="N660" t="s">
        <v>82</v>
      </c>
      <c r="O660" t="s">
        <v>83</v>
      </c>
      <c r="P660">
        <v>1</v>
      </c>
      <c r="R660">
        <v>0</v>
      </c>
      <c r="S660">
        <v>0</v>
      </c>
      <c r="T660">
        <v>0</v>
      </c>
      <c r="U660">
        <v>3</v>
      </c>
      <c r="V660" t="s">
        <v>2</v>
      </c>
      <c r="W660" t="s">
        <v>11</v>
      </c>
      <c r="X660">
        <v>2</v>
      </c>
      <c r="Y660" t="s">
        <v>91</v>
      </c>
      <c r="Z660">
        <v>0</v>
      </c>
      <c r="AB660">
        <v>0</v>
      </c>
      <c r="AF660">
        <v>9</v>
      </c>
      <c r="AG660" s="4">
        <v>44611</v>
      </c>
      <c r="AH660">
        <v>5</v>
      </c>
      <c r="AJ660">
        <v>3</v>
      </c>
      <c r="AK660" s="1">
        <v>0</v>
      </c>
      <c r="AL660">
        <v>1</v>
      </c>
      <c r="AN660">
        <v>1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Y660">
        <v>0</v>
      </c>
      <c r="BA660">
        <v>0</v>
      </c>
      <c r="BB660">
        <v>0</v>
      </c>
      <c r="BC660">
        <v>0</v>
      </c>
      <c r="BD660">
        <v>0</v>
      </c>
      <c r="BF660">
        <v>0</v>
      </c>
      <c r="BG660" s="2">
        <v>2958465</v>
      </c>
      <c r="BH660">
        <v>0</v>
      </c>
      <c r="BI660">
        <v>0</v>
      </c>
    </row>
    <row r="661" spans="1:61" hidden="1" x14ac:dyDescent="0.25">
      <c r="A661">
        <f t="shared" si="70"/>
        <v>0</v>
      </c>
      <c r="B661">
        <v>171063</v>
      </c>
      <c r="C661" t="s">
        <v>752</v>
      </c>
      <c r="D661">
        <v>22005319</v>
      </c>
      <c r="E661" t="s">
        <v>3</v>
      </c>
      <c r="F661">
        <v>1991</v>
      </c>
      <c r="H661">
        <v>44</v>
      </c>
      <c r="I661">
        <v>152</v>
      </c>
      <c r="J661" s="2">
        <v>44641</v>
      </c>
      <c r="K661" s="2">
        <v>44643</v>
      </c>
      <c r="L661" s="2">
        <v>2958465</v>
      </c>
      <c r="M661" s="2">
        <v>44646</v>
      </c>
      <c r="N661" t="s">
        <v>82</v>
      </c>
      <c r="O661" t="s">
        <v>83</v>
      </c>
      <c r="P661">
        <v>1</v>
      </c>
      <c r="Q661">
        <v>5.5</v>
      </c>
      <c r="R661">
        <v>0</v>
      </c>
      <c r="S661">
        <v>0</v>
      </c>
      <c r="T661">
        <v>0</v>
      </c>
      <c r="U661">
        <v>3</v>
      </c>
      <c r="V661" t="s">
        <v>2</v>
      </c>
      <c r="W661" t="s">
        <v>11</v>
      </c>
      <c r="X661">
        <v>2</v>
      </c>
      <c r="Y661" t="s">
        <v>91</v>
      </c>
      <c r="Z661">
        <v>0</v>
      </c>
      <c r="AB661">
        <v>0</v>
      </c>
      <c r="AF661">
        <v>13</v>
      </c>
      <c r="AG661" s="4">
        <v>44651</v>
      </c>
      <c r="AH661">
        <v>10</v>
      </c>
      <c r="AJ661">
        <v>8</v>
      </c>
      <c r="AK661" s="1">
        <v>0</v>
      </c>
      <c r="AL661">
        <v>2</v>
      </c>
      <c r="AN661">
        <v>1</v>
      </c>
      <c r="AO661">
        <v>0</v>
      </c>
      <c r="AP661">
        <v>0</v>
      </c>
      <c r="AQ661">
        <v>0</v>
      </c>
      <c r="AR661">
        <v>3</v>
      </c>
      <c r="AS661">
        <v>0</v>
      </c>
      <c r="AT661">
        <v>0</v>
      </c>
      <c r="AU661">
        <v>0</v>
      </c>
      <c r="AV661">
        <v>0</v>
      </c>
      <c r="AW661">
        <v>0</v>
      </c>
      <c r="AY661">
        <v>0</v>
      </c>
      <c r="BA661">
        <v>0</v>
      </c>
      <c r="BB661">
        <v>0</v>
      </c>
      <c r="BC661">
        <v>0</v>
      </c>
      <c r="BD661">
        <v>0</v>
      </c>
      <c r="BF661">
        <v>0</v>
      </c>
      <c r="BG661" s="2">
        <v>2958465</v>
      </c>
      <c r="BH661">
        <v>0</v>
      </c>
      <c r="BI661">
        <v>0</v>
      </c>
    </row>
    <row r="662" spans="1:61" hidden="1" x14ac:dyDescent="0.25">
      <c r="A662">
        <f t="shared" si="70"/>
        <v>0</v>
      </c>
      <c r="B662">
        <v>171084</v>
      </c>
      <c r="C662" t="s">
        <v>753</v>
      </c>
      <c r="D662">
        <v>22005394</v>
      </c>
      <c r="E662" t="s">
        <v>3</v>
      </c>
      <c r="F662">
        <v>1989</v>
      </c>
      <c r="H662">
        <v>55</v>
      </c>
      <c r="I662">
        <v>160</v>
      </c>
      <c r="J662" s="2">
        <v>44598</v>
      </c>
      <c r="K662" s="2">
        <v>44600</v>
      </c>
      <c r="L662" s="2">
        <v>2958465</v>
      </c>
      <c r="M662" s="2">
        <v>44603</v>
      </c>
      <c r="N662" t="s">
        <v>82</v>
      </c>
      <c r="O662" t="s">
        <v>85</v>
      </c>
      <c r="P662">
        <v>1</v>
      </c>
      <c r="Q662">
        <v>8</v>
      </c>
      <c r="R662">
        <v>0</v>
      </c>
      <c r="S662">
        <v>0</v>
      </c>
      <c r="T662">
        <v>1001</v>
      </c>
      <c r="U662">
        <v>2</v>
      </c>
      <c r="V662" t="s">
        <v>2</v>
      </c>
      <c r="W662" t="s">
        <v>11</v>
      </c>
      <c r="X662">
        <v>2</v>
      </c>
      <c r="Y662" t="s">
        <v>91</v>
      </c>
      <c r="Z662">
        <v>0</v>
      </c>
      <c r="AB662">
        <v>0</v>
      </c>
      <c r="AD662">
        <v>40.83</v>
      </c>
      <c r="AE662">
        <v>0.05</v>
      </c>
      <c r="AF662">
        <v>12</v>
      </c>
      <c r="AG662" s="4">
        <v>44610</v>
      </c>
      <c r="AH662">
        <v>7</v>
      </c>
      <c r="AJ662">
        <v>4</v>
      </c>
      <c r="AK662" s="1">
        <v>0</v>
      </c>
      <c r="AL662">
        <v>0</v>
      </c>
      <c r="AN662">
        <v>2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Y662">
        <v>0</v>
      </c>
      <c r="BA662">
        <v>0</v>
      </c>
      <c r="BB662">
        <v>0</v>
      </c>
      <c r="BC662">
        <v>0</v>
      </c>
      <c r="BD662">
        <v>0</v>
      </c>
      <c r="BF662">
        <v>0</v>
      </c>
      <c r="BG662" s="2">
        <v>2958465</v>
      </c>
      <c r="BH662">
        <v>0</v>
      </c>
      <c r="BI662">
        <v>0</v>
      </c>
    </row>
    <row r="663" spans="1:61" hidden="1" x14ac:dyDescent="0.25">
      <c r="A663">
        <f t="shared" si="70"/>
        <v>0</v>
      </c>
      <c r="B663">
        <v>171096</v>
      </c>
      <c r="C663" t="s">
        <v>754</v>
      </c>
      <c r="D663">
        <v>22005433</v>
      </c>
      <c r="E663" t="s">
        <v>3</v>
      </c>
      <c r="F663">
        <v>1987</v>
      </c>
      <c r="H663">
        <v>67</v>
      </c>
      <c r="I663">
        <v>157</v>
      </c>
      <c r="J663" s="2">
        <v>44601</v>
      </c>
      <c r="K663" s="2">
        <v>44605</v>
      </c>
      <c r="L663" s="2">
        <v>44605</v>
      </c>
      <c r="M663" s="2">
        <v>44608</v>
      </c>
      <c r="N663" t="s">
        <v>82</v>
      </c>
      <c r="O663" t="s">
        <v>83</v>
      </c>
      <c r="P663">
        <v>1</v>
      </c>
      <c r="Q663">
        <v>13</v>
      </c>
      <c r="R663">
        <v>0</v>
      </c>
      <c r="S663">
        <v>0</v>
      </c>
      <c r="T663">
        <v>0</v>
      </c>
      <c r="U663">
        <v>6</v>
      </c>
      <c r="V663" t="s">
        <v>2</v>
      </c>
      <c r="W663" t="s">
        <v>6</v>
      </c>
      <c r="X663">
        <v>2</v>
      </c>
      <c r="Y663" t="s">
        <v>91</v>
      </c>
      <c r="Z663">
        <v>0</v>
      </c>
      <c r="AB663">
        <v>0</v>
      </c>
      <c r="AF663">
        <v>23</v>
      </c>
      <c r="AG663" s="4">
        <v>44615</v>
      </c>
      <c r="AH663">
        <v>12</v>
      </c>
      <c r="AJ663">
        <v>10</v>
      </c>
      <c r="AK663" s="1">
        <v>1</v>
      </c>
      <c r="AL663">
        <v>5</v>
      </c>
      <c r="AN663">
        <v>2</v>
      </c>
      <c r="AO663">
        <v>0</v>
      </c>
      <c r="AP663">
        <v>2</v>
      </c>
      <c r="AQ663">
        <v>4</v>
      </c>
      <c r="AR663">
        <v>6</v>
      </c>
      <c r="AS663">
        <v>0</v>
      </c>
      <c r="AT663">
        <v>0</v>
      </c>
      <c r="AU663">
        <v>0</v>
      </c>
      <c r="AV663">
        <v>0</v>
      </c>
      <c r="AW663">
        <v>0</v>
      </c>
      <c r="AY663">
        <v>0</v>
      </c>
      <c r="BA663">
        <v>0</v>
      </c>
      <c r="BB663">
        <v>0</v>
      </c>
      <c r="BC663">
        <v>0</v>
      </c>
      <c r="BD663">
        <v>0</v>
      </c>
      <c r="BF663">
        <v>0</v>
      </c>
      <c r="BG663" s="2">
        <v>2958465</v>
      </c>
      <c r="BH663">
        <v>0</v>
      </c>
      <c r="BI663">
        <v>0</v>
      </c>
    </row>
    <row r="664" spans="1:61" hidden="1" x14ac:dyDescent="0.25">
      <c r="A664">
        <f t="shared" si="70"/>
        <v>0</v>
      </c>
      <c r="B664">
        <v>171223</v>
      </c>
      <c r="C664" t="s">
        <v>756</v>
      </c>
      <c r="D664">
        <v>22005862</v>
      </c>
      <c r="E664" t="s">
        <v>3</v>
      </c>
      <c r="F664">
        <v>1993</v>
      </c>
      <c r="H664">
        <v>57</v>
      </c>
      <c r="I664">
        <v>158</v>
      </c>
      <c r="J664" s="2">
        <v>44601</v>
      </c>
      <c r="K664" s="2">
        <v>44602</v>
      </c>
      <c r="L664" s="2">
        <v>2958465</v>
      </c>
      <c r="M664" s="2">
        <v>44605</v>
      </c>
      <c r="N664" t="s">
        <v>82</v>
      </c>
      <c r="O664" t="s">
        <v>83</v>
      </c>
      <c r="P664">
        <v>1</v>
      </c>
      <c r="Q664">
        <v>12.5</v>
      </c>
      <c r="R664">
        <v>0</v>
      </c>
      <c r="S664">
        <v>0</v>
      </c>
      <c r="T664">
        <v>0</v>
      </c>
      <c r="U664">
        <v>2</v>
      </c>
      <c r="V664" t="s">
        <v>2</v>
      </c>
      <c r="W664" t="s">
        <v>11</v>
      </c>
      <c r="X664">
        <v>2</v>
      </c>
      <c r="Y664" t="s">
        <v>91</v>
      </c>
      <c r="Z664">
        <v>0</v>
      </c>
      <c r="AB664">
        <v>0</v>
      </c>
      <c r="AD664">
        <v>190.5</v>
      </c>
      <c r="AE664">
        <v>11.33</v>
      </c>
      <c r="AF664">
        <v>34</v>
      </c>
      <c r="AG664" s="4">
        <v>44612</v>
      </c>
      <c r="AH664">
        <v>20</v>
      </c>
      <c r="AJ664">
        <v>16</v>
      </c>
      <c r="AK664" s="1">
        <v>4</v>
      </c>
      <c r="AL664">
        <v>3</v>
      </c>
      <c r="AN664">
        <v>2</v>
      </c>
      <c r="AO664">
        <v>1</v>
      </c>
      <c r="AP664">
        <v>2</v>
      </c>
      <c r="AQ664">
        <v>4</v>
      </c>
      <c r="AR664">
        <v>7</v>
      </c>
      <c r="AS664">
        <v>0</v>
      </c>
      <c r="AT664">
        <v>0</v>
      </c>
      <c r="AU664">
        <v>0</v>
      </c>
      <c r="AV664">
        <v>0</v>
      </c>
      <c r="AW664">
        <v>0</v>
      </c>
      <c r="AY664">
        <v>0</v>
      </c>
      <c r="BA664">
        <v>0</v>
      </c>
      <c r="BB664">
        <v>0</v>
      </c>
      <c r="BC664">
        <v>0</v>
      </c>
      <c r="BD664">
        <v>0</v>
      </c>
      <c r="BF664">
        <v>0</v>
      </c>
      <c r="BG664" s="2">
        <v>2958465</v>
      </c>
      <c r="BH664">
        <v>0</v>
      </c>
      <c r="BI664">
        <v>0</v>
      </c>
    </row>
    <row r="665" spans="1:61" hidden="1" x14ac:dyDescent="0.25">
      <c r="A665">
        <f t="shared" si="70"/>
        <v>0</v>
      </c>
      <c r="B665">
        <v>171245</v>
      </c>
      <c r="C665" t="s">
        <v>757</v>
      </c>
      <c r="D665">
        <v>20404307</v>
      </c>
      <c r="E665" t="s">
        <v>3</v>
      </c>
      <c r="F665">
        <v>1989</v>
      </c>
      <c r="H665">
        <v>54</v>
      </c>
      <c r="I665">
        <v>158</v>
      </c>
      <c r="J665" s="2">
        <v>44601</v>
      </c>
      <c r="K665" s="2">
        <v>44602</v>
      </c>
      <c r="L665" s="2">
        <v>2958465</v>
      </c>
      <c r="M665" s="2">
        <v>44605</v>
      </c>
      <c r="N665" t="s">
        <v>82</v>
      </c>
      <c r="O665" t="s">
        <v>83</v>
      </c>
      <c r="P665">
        <v>1</v>
      </c>
      <c r="Q665">
        <v>12</v>
      </c>
      <c r="R665">
        <v>0</v>
      </c>
      <c r="S665">
        <v>0</v>
      </c>
      <c r="T665">
        <v>10</v>
      </c>
      <c r="U665">
        <v>2</v>
      </c>
      <c r="V665" t="s">
        <v>2</v>
      </c>
      <c r="W665" t="s">
        <v>6</v>
      </c>
      <c r="X665">
        <v>2</v>
      </c>
      <c r="Y665" t="s">
        <v>91</v>
      </c>
      <c r="Z665">
        <v>0</v>
      </c>
      <c r="AB665">
        <v>0</v>
      </c>
      <c r="AF665">
        <v>8</v>
      </c>
      <c r="AG665" s="4">
        <v>44613</v>
      </c>
      <c r="AH665">
        <v>5</v>
      </c>
      <c r="AJ665">
        <v>3</v>
      </c>
      <c r="AK665" s="1">
        <v>1</v>
      </c>
      <c r="AL665">
        <v>1</v>
      </c>
      <c r="AN665">
        <v>1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Y665">
        <v>0</v>
      </c>
      <c r="BA665">
        <v>0</v>
      </c>
      <c r="BB665">
        <v>0</v>
      </c>
      <c r="BC665">
        <v>0</v>
      </c>
      <c r="BD665">
        <v>0</v>
      </c>
      <c r="BF665">
        <v>0</v>
      </c>
      <c r="BG665" s="2">
        <v>2958465</v>
      </c>
      <c r="BH665">
        <v>0</v>
      </c>
      <c r="BI665">
        <v>0</v>
      </c>
    </row>
    <row r="666" spans="1:61" hidden="1" x14ac:dyDescent="0.25">
      <c r="A666">
        <f t="shared" si="70"/>
        <v>0</v>
      </c>
      <c r="B666">
        <v>171259</v>
      </c>
      <c r="C666" t="s">
        <v>758</v>
      </c>
      <c r="D666">
        <v>22006004</v>
      </c>
      <c r="E666" t="s">
        <v>3</v>
      </c>
      <c r="F666">
        <v>1994</v>
      </c>
      <c r="H666">
        <v>50</v>
      </c>
      <c r="I666">
        <v>158</v>
      </c>
      <c r="J666" s="2">
        <v>44589</v>
      </c>
      <c r="K666" s="2">
        <v>44603</v>
      </c>
      <c r="L666" s="2">
        <v>2958465</v>
      </c>
      <c r="M666" s="2">
        <v>44606</v>
      </c>
      <c r="N666" t="s">
        <v>82</v>
      </c>
      <c r="O666" t="s">
        <v>83</v>
      </c>
      <c r="P666">
        <v>1</v>
      </c>
      <c r="Q666">
        <v>8.5</v>
      </c>
      <c r="R666">
        <v>0</v>
      </c>
      <c r="S666">
        <v>0</v>
      </c>
      <c r="T666">
        <v>0</v>
      </c>
      <c r="U666">
        <v>5</v>
      </c>
      <c r="V666" t="s">
        <v>2</v>
      </c>
      <c r="W666" t="s">
        <v>11</v>
      </c>
      <c r="X666">
        <v>2</v>
      </c>
      <c r="Y666" t="s">
        <v>91</v>
      </c>
      <c r="Z666">
        <v>0</v>
      </c>
      <c r="AB666">
        <v>0</v>
      </c>
      <c r="AF666">
        <v>19</v>
      </c>
      <c r="AG666" s="4">
        <v>44614</v>
      </c>
      <c r="AH666">
        <v>15</v>
      </c>
      <c r="AJ666">
        <v>9</v>
      </c>
      <c r="AK666" s="1">
        <v>1</v>
      </c>
      <c r="AL666">
        <v>1</v>
      </c>
      <c r="AN666">
        <v>0</v>
      </c>
      <c r="AO666">
        <v>1</v>
      </c>
      <c r="AP666">
        <v>1</v>
      </c>
      <c r="AQ666">
        <v>0</v>
      </c>
      <c r="AR666">
        <v>4</v>
      </c>
      <c r="AS666">
        <v>0</v>
      </c>
      <c r="AT666">
        <v>0</v>
      </c>
      <c r="AU666">
        <v>0</v>
      </c>
      <c r="AV666">
        <v>0</v>
      </c>
      <c r="AW666">
        <v>0</v>
      </c>
      <c r="AY666">
        <v>0</v>
      </c>
      <c r="BA666">
        <v>0</v>
      </c>
      <c r="BB666">
        <v>0</v>
      </c>
      <c r="BC666">
        <v>0</v>
      </c>
      <c r="BD666">
        <v>0</v>
      </c>
      <c r="BF666">
        <v>0</v>
      </c>
      <c r="BG666" s="2">
        <v>2958465</v>
      </c>
      <c r="BH666">
        <v>0</v>
      </c>
      <c r="BI666">
        <v>0</v>
      </c>
    </row>
    <row r="667" spans="1:61" hidden="1" x14ac:dyDescent="0.25">
      <c r="A667">
        <f t="shared" si="70"/>
        <v>0</v>
      </c>
      <c r="B667">
        <v>171303</v>
      </c>
      <c r="C667" t="s">
        <v>760</v>
      </c>
      <c r="D667">
        <v>22006088</v>
      </c>
      <c r="E667" t="s">
        <v>3</v>
      </c>
      <c r="F667">
        <v>1995</v>
      </c>
      <c r="H667">
        <v>55</v>
      </c>
      <c r="I667">
        <v>158</v>
      </c>
      <c r="J667" s="2">
        <v>44636</v>
      </c>
      <c r="K667" s="2">
        <v>44636</v>
      </c>
      <c r="L667" s="2">
        <v>44636</v>
      </c>
      <c r="M667" s="2">
        <v>44639</v>
      </c>
      <c r="N667" t="s">
        <v>90</v>
      </c>
      <c r="O667" t="s">
        <v>83</v>
      </c>
      <c r="P667">
        <v>1</v>
      </c>
      <c r="Q667">
        <v>5.5</v>
      </c>
      <c r="R667">
        <v>0</v>
      </c>
      <c r="S667">
        <v>0</v>
      </c>
      <c r="T667">
        <v>10</v>
      </c>
      <c r="U667">
        <v>2</v>
      </c>
      <c r="V667" t="s">
        <v>18</v>
      </c>
      <c r="W667" t="s">
        <v>6</v>
      </c>
      <c r="X667">
        <v>2</v>
      </c>
      <c r="Y667" t="s">
        <v>91</v>
      </c>
      <c r="Z667">
        <v>0</v>
      </c>
      <c r="AB667">
        <v>0</v>
      </c>
      <c r="AD667">
        <v>74.53</v>
      </c>
      <c r="AE667" t="s">
        <v>92</v>
      </c>
      <c r="AF667">
        <v>18</v>
      </c>
      <c r="AG667" s="4">
        <v>44644</v>
      </c>
      <c r="AH667">
        <v>13</v>
      </c>
      <c r="AJ667">
        <v>9</v>
      </c>
      <c r="AK667" s="1">
        <v>0</v>
      </c>
      <c r="AL667">
        <v>3</v>
      </c>
      <c r="AN667">
        <v>0</v>
      </c>
      <c r="AO667">
        <v>0</v>
      </c>
      <c r="AP667">
        <v>0</v>
      </c>
      <c r="AQ667">
        <v>0</v>
      </c>
      <c r="AR667">
        <v>3</v>
      </c>
      <c r="AS667">
        <v>0</v>
      </c>
      <c r="AT667">
        <v>0</v>
      </c>
      <c r="AU667">
        <v>0</v>
      </c>
      <c r="AV667">
        <v>0</v>
      </c>
      <c r="AW667">
        <v>0</v>
      </c>
      <c r="AY667">
        <v>0</v>
      </c>
      <c r="BA667">
        <v>0</v>
      </c>
      <c r="BB667">
        <v>0</v>
      </c>
      <c r="BC667">
        <v>0</v>
      </c>
      <c r="BD667">
        <v>0</v>
      </c>
      <c r="BF667">
        <v>0</v>
      </c>
      <c r="BG667" s="2">
        <v>2958465</v>
      </c>
      <c r="BH667">
        <v>0</v>
      </c>
      <c r="BI667">
        <v>0</v>
      </c>
    </row>
    <row r="668" spans="1:61" hidden="1" x14ac:dyDescent="0.25">
      <c r="A668">
        <f t="shared" si="70"/>
        <v>0</v>
      </c>
      <c r="B668">
        <v>171318</v>
      </c>
      <c r="C668" t="s">
        <v>761</v>
      </c>
      <c r="D668">
        <v>22006123</v>
      </c>
      <c r="E668" t="s">
        <v>3</v>
      </c>
      <c r="F668">
        <v>1993</v>
      </c>
      <c r="H668">
        <v>47</v>
      </c>
      <c r="I668">
        <v>153</v>
      </c>
      <c r="J668" s="2">
        <v>44610</v>
      </c>
      <c r="K668" s="2">
        <v>44612</v>
      </c>
      <c r="L668" s="2">
        <v>2958465</v>
      </c>
      <c r="M668" s="2">
        <v>44615</v>
      </c>
      <c r="N668" t="s">
        <v>82</v>
      </c>
      <c r="O668" t="s">
        <v>83</v>
      </c>
      <c r="P668">
        <v>1</v>
      </c>
      <c r="Q668">
        <v>7</v>
      </c>
      <c r="R668">
        <v>0</v>
      </c>
      <c r="S668">
        <v>0</v>
      </c>
      <c r="T668">
        <v>0</v>
      </c>
      <c r="U668">
        <v>2</v>
      </c>
      <c r="V668" t="s">
        <v>2</v>
      </c>
      <c r="W668" t="s">
        <v>11</v>
      </c>
      <c r="X668">
        <v>2</v>
      </c>
      <c r="Y668" t="s">
        <v>91</v>
      </c>
      <c r="Z668">
        <v>0</v>
      </c>
      <c r="AB668">
        <v>0</v>
      </c>
      <c r="AF668">
        <v>17</v>
      </c>
      <c r="AG668" s="4">
        <v>44620</v>
      </c>
      <c r="AH668">
        <v>8</v>
      </c>
      <c r="AJ668">
        <v>6</v>
      </c>
      <c r="AK668" s="1">
        <v>0</v>
      </c>
      <c r="AL668">
        <v>2</v>
      </c>
      <c r="AN668">
        <v>2</v>
      </c>
      <c r="AO668">
        <v>0</v>
      </c>
      <c r="AP668">
        <v>0</v>
      </c>
      <c r="AQ668">
        <v>0</v>
      </c>
      <c r="AR668">
        <v>4</v>
      </c>
      <c r="AS668">
        <v>0</v>
      </c>
      <c r="AT668">
        <v>0</v>
      </c>
      <c r="AU668">
        <v>0</v>
      </c>
      <c r="AV668">
        <v>0</v>
      </c>
      <c r="AW668">
        <v>0</v>
      </c>
      <c r="AY668">
        <v>0</v>
      </c>
      <c r="BA668">
        <v>0</v>
      </c>
      <c r="BB668">
        <v>0</v>
      </c>
      <c r="BC668">
        <v>0</v>
      </c>
      <c r="BD668">
        <v>0</v>
      </c>
      <c r="BF668">
        <v>0</v>
      </c>
      <c r="BG668" s="2">
        <v>2958465</v>
      </c>
      <c r="BH668">
        <v>0</v>
      </c>
      <c r="BI668">
        <v>0</v>
      </c>
    </row>
    <row r="669" spans="1:61" hidden="1" x14ac:dyDescent="0.25">
      <c r="A669">
        <f t="shared" si="70"/>
        <v>0</v>
      </c>
      <c r="B669">
        <v>171320</v>
      </c>
      <c r="C669" t="s">
        <v>762</v>
      </c>
      <c r="D669">
        <v>22006126</v>
      </c>
      <c r="E669" t="s">
        <v>3</v>
      </c>
      <c r="F669">
        <v>1992</v>
      </c>
      <c r="H669">
        <v>49</v>
      </c>
      <c r="I669">
        <v>148</v>
      </c>
      <c r="J669" s="2">
        <v>44601</v>
      </c>
      <c r="K669" s="2">
        <v>44605</v>
      </c>
      <c r="L669" s="2">
        <v>44605</v>
      </c>
      <c r="M669" s="2">
        <v>44608</v>
      </c>
      <c r="N669" t="s">
        <v>82</v>
      </c>
      <c r="O669" t="s">
        <v>83</v>
      </c>
      <c r="P669">
        <v>1</v>
      </c>
      <c r="Q669">
        <v>8</v>
      </c>
      <c r="R669">
        <v>0</v>
      </c>
      <c r="S669">
        <v>0</v>
      </c>
      <c r="T669">
        <v>10</v>
      </c>
      <c r="U669">
        <v>4</v>
      </c>
      <c r="V669" t="s">
        <v>2</v>
      </c>
      <c r="W669" t="s">
        <v>5</v>
      </c>
      <c r="X669">
        <v>2</v>
      </c>
      <c r="Y669" t="s">
        <v>91</v>
      </c>
      <c r="Z669">
        <v>0</v>
      </c>
      <c r="AB669">
        <v>0</v>
      </c>
      <c r="AD669">
        <v>34.51</v>
      </c>
      <c r="AE669">
        <v>0.05</v>
      </c>
      <c r="AF669">
        <v>25</v>
      </c>
      <c r="AG669" s="4">
        <v>44616</v>
      </c>
      <c r="AH669">
        <v>20</v>
      </c>
      <c r="AJ669">
        <v>13</v>
      </c>
      <c r="AK669" s="1">
        <v>1</v>
      </c>
      <c r="AL669">
        <v>7</v>
      </c>
      <c r="AN669">
        <v>2</v>
      </c>
      <c r="AO669">
        <v>0</v>
      </c>
      <c r="AP669">
        <v>0</v>
      </c>
      <c r="AQ669">
        <v>2</v>
      </c>
      <c r="AR669">
        <v>2</v>
      </c>
      <c r="AS669">
        <v>0</v>
      </c>
      <c r="AT669">
        <v>0</v>
      </c>
      <c r="AU669">
        <v>0</v>
      </c>
      <c r="AV669">
        <v>0</v>
      </c>
      <c r="AW669">
        <v>0</v>
      </c>
      <c r="AY669">
        <v>0</v>
      </c>
      <c r="BA669">
        <v>0</v>
      </c>
      <c r="BB669">
        <v>0</v>
      </c>
      <c r="BC669">
        <v>0</v>
      </c>
      <c r="BD669">
        <v>0</v>
      </c>
      <c r="BF669">
        <v>0</v>
      </c>
      <c r="BG669" s="2">
        <v>2958465</v>
      </c>
      <c r="BH669">
        <v>0</v>
      </c>
      <c r="BI669">
        <v>0</v>
      </c>
    </row>
    <row r="670" spans="1:61" hidden="1" x14ac:dyDescent="0.25">
      <c r="A670">
        <f t="shared" si="70"/>
        <v>0</v>
      </c>
      <c r="B670">
        <v>171335</v>
      </c>
      <c r="C670" t="s">
        <v>763</v>
      </c>
      <c r="D670">
        <v>22006175</v>
      </c>
      <c r="E670" t="s">
        <v>3</v>
      </c>
      <c r="F670">
        <v>1987</v>
      </c>
      <c r="H670">
        <v>52</v>
      </c>
      <c r="I670">
        <v>150</v>
      </c>
      <c r="J670" s="2">
        <v>44669</v>
      </c>
      <c r="K670" s="2">
        <v>44671</v>
      </c>
      <c r="L670" s="2">
        <v>2958465</v>
      </c>
      <c r="M670" s="2">
        <v>44674</v>
      </c>
      <c r="N670" t="s">
        <v>82</v>
      </c>
      <c r="O670" t="s">
        <v>106</v>
      </c>
      <c r="P670">
        <v>1</v>
      </c>
      <c r="R670">
        <v>0</v>
      </c>
      <c r="S670">
        <v>0</v>
      </c>
      <c r="T670">
        <v>0</v>
      </c>
      <c r="U670">
        <v>1</v>
      </c>
      <c r="V670" t="s">
        <v>2</v>
      </c>
      <c r="W670" t="s">
        <v>7</v>
      </c>
      <c r="X670">
        <v>2</v>
      </c>
      <c r="Y670" t="s">
        <v>91</v>
      </c>
      <c r="Z670">
        <v>0</v>
      </c>
      <c r="AB670">
        <v>0</v>
      </c>
      <c r="AF670">
        <v>20</v>
      </c>
      <c r="AG670" s="4">
        <v>44679</v>
      </c>
      <c r="AH670">
        <v>8</v>
      </c>
      <c r="AJ670">
        <v>4</v>
      </c>
      <c r="AK670" s="1">
        <v>0</v>
      </c>
      <c r="AL670">
        <v>4</v>
      </c>
      <c r="AN670">
        <v>0</v>
      </c>
      <c r="AO670">
        <v>0</v>
      </c>
      <c r="AP670">
        <v>0</v>
      </c>
      <c r="AQ670">
        <v>0</v>
      </c>
      <c r="AR670">
        <v>4</v>
      </c>
      <c r="AS670">
        <v>0</v>
      </c>
      <c r="AT670">
        <v>0</v>
      </c>
      <c r="AU670">
        <v>0</v>
      </c>
      <c r="AV670">
        <v>0</v>
      </c>
      <c r="AW670">
        <v>0</v>
      </c>
      <c r="AY670">
        <v>0</v>
      </c>
      <c r="BA670">
        <v>0</v>
      </c>
      <c r="BB670">
        <v>0</v>
      </c>
      <c r="BC670">
        <v>0</v>
      </c>
      <c r="BD670">
        <v>0</v>
      </c>
      <c r="BF670">
        <v>0</v>
      </c>
      <c r="BG670" s="2">
        <v>2958465</v>
      </c>
      <c r="BH670">
        <v>0</v>
      </c>
      <c r="BI670">
        <v>0</v>
      </c>
    </row>
    <row r="671" spans="1:61" hidden="1" x14ac:dyDescent="0.25">
      <c r="A671">
        <f t="shared" si="70"/>
        <v>0</v>
      </c>
      <c r="B671">
        <v>171440</v>
      </c>
      <c r="C671" t="s">
        <v>764</v>
      </c>
      <c r="D671">
        <v>22006419</v>
      </c>
      <c r="E671" t="s">
        <v>3</v>
      </c>
      <c r="F671">
        <v>1993</v>
      </c>
      <c r="H671">
        <v>46</v>
      </c>
      <c r="I671">
        <v>160</v>
      </c>
      <c r="J671" s="2">
        <v>44606</v>
      </c>
      <c r="K671" s="2">
        <v>44608</v>
      </c>
      <c r="L671" s="2">
        <v>2958465</v>
      </c>
      <c r="M671" s="2">
        <v>44610</v>
      </c>
      <c r="N671" t="s">
        <v>82</v>
      </c>
      <c r="O671" t="s">
        <v>83</v>
      </c>
      <c r="P671">
        <v>1</v>
      </c>
      <c r="Q671">
        <v>10</v>
      </c>
      <c r="R671">
        <v>0</v>
      </c>
      <c r="S671">
        <v>0</v>
      </c>
      <c r="T671">
        <v>0</v>
      </c>
      <c r="U671">
        <v>4</v>
      </c>
      <c r="V671" t="s">
        <v>2</v>
      </c>
      <c r="W671" t="s">
        <v>7</v>
      </c>
      <c r="X671">
        <v>1</v>
      </c>
      <c r="Y671" t="s">
        <v>98</v>
      </c>
      <c r="Z671">
        <v>0</v>
      </c>
      <c r="AB671">
        <v>0</v>
      </c>
      <c r="AF671">
        <v>17</v>
      </c>
      <c r="AG671" s="4">
        <v>44615</v>
      </c>
      <c r="AH671">
        <v>13</v>
      </c>
      <c r="AJ671">
        <v>7</v>
      </c>
      <c r="AK671" s="1">
        <v>1</v>
      </c>
      <c r="AL671">
        <v>4</v>
      </c>
      <c r="AN671">
        <v>1</v>
      </c>
      <c r="AO671">
        <v>0</v>
      </c>
      <c r="AP671">
        <v>0</v>
      </c>
      <c r="AQ671">
        <v>0</v>
      </c>
      <c r="AR671">
        <v>6</v>
      </c>
      <c r="AS671">
        <v>0</v>
      </c>
      <c r="AT671">
        <v>0</v>
      </c>
      <c r="AU671">
        <v>0</v>
      </c>
      <c r="AV671">
        <v>0</v>
      </c>
      <c r="AW671">
        <v>0</v>
      </c>
      <c r="AY671">
        <v>0</v>
      </c>
      <c r="BA671">
        <v>0</v>
      </c>
      <c r="BB671">
        <v>0</v>
      </c>
      <c r="BC671">
        <v>0</v>
      </c>
      <c r="BD671">
        <v>0</v>
      </c>
      <c r="BF671">
        <v>0</v>
      </c>
      <c r="BG671" s="2">
        <v>2958465</v>
      </c>
      <c r="BH671">
        <v>0</v>
      </c>
      <c r="BI671">
        <v>0</v>
      </c>
    </row>
    <row r="672" spans="1:61" hidden="1" x14ac:dyDescent="0.25">
      <c r="A672">
        <f t="shared" si="70"/>
        <v>0</v>
      </c>
      <c r="B672">
        <v>171521</v>
      </c>
      <c r="C672" t="s">
        <v>765</v>
      </c>
      <c r="D672">
        <v>22006600</v>
      </c>
      <c r="E672" t="s">
        <v>3</v>
      </c>
      <c r="F672">
        <v>1990</v>
      </c>
      <c r="H672">
        <v>68</v>
      </c>
      <c r="I672">
        <v>161</v>
      </c>
      <c r="J672" s="2">
        <v>44606</v>
      </c>
      <c r="K672" s="2">
        <v>44607</v>
      </c>
      <c r="L672" s="2">
        <v>2958465</v>
      </c>
      <c r="M672" s="2">
        <v>44610</v>
      </c>
      <c r="N672" t="s">
        <v>82</v>
      </c>
      <c r="O672" t="s">
        <v>106</v>
      </c>
      <c r="P672">
        <v>2</v>
      </c>
      <c r="Q672">
        <v>7.5</v>
      </c>
      <c r="R672">
        <v>0</v>
      </c>
      <c r="S672">
        <v>0</v>
      </c>
      <c r="T672">
        <v>0</v>
      </c>
      <c r="U672">
        <v>7</v>
      </c>
      <c r="V672" t="s">
        <v>766</v>
      </c>
      <c r="W672" t="s">
        <v>99</v>
      </c>
      <c r="X672">
        <v>2</v>
      </c>
      <c r="Y672" t="s">
        <v>91</v>
      </c>
      <c r="Z672">
        <v>0</v>
      </c>
      <c r="AB672">
        <v>0</v>
      </c>
      <c r="AD672">
        <v>52.99</v>
      </c>
      <c r="AE672">
        <v>0.05</v>
      </c>
      <c r="AF672">
        <v>27</v>
      </c>
      <c r="AG672" s="4">
        <v>44615</v>
      </c>
      <c r="AH672">
        <v>13</v>
      </c>
      <c r="AJ672">
        <v>13</v>
      </c>
      <c r="AK672" s="1">
        <v>0</v>
      </c>
      <c r="AL672">
        <v>4</v>
      </c>
      <c r="AN672">
        <v>2</v>
      </c>
      <c r="AO672">
        <v>0</v>
      </c>
      <c r="AP672">
        <v>0</v>
      </c>
      <c r="AQ672">
        <v>0</v>
      </c>
      <c r="AR672">
        <v>6</v>
      </c>
      <c r="AS672">
        <v>0</v>
      </c>
      <c r="AT672">
        <v>0</v>
      </c>
      <c r="AU672">
        <v>0</v>
      </c>
      <c r="AV672">
        <v>0</v>
      </c>
      <c r="AW672">
        <v>0</v>
      </c>
      <c r="AY672">
        <v>0</v>
      </c>
      <c r="BA672">
        <v>0</v>
      </c>
      <c r="BB672">
        <v>0</v>
      </c>
      <c r="BC672">
        <v>0</v>
      </c>
      <c r="BD672">
        <v>0</v>
      </c>
      <c r="BF672">
        <v>0</v>
      </c>
      <c r="BG672" s="2">
        <v>2958465</v>
      </c>
      <c r="BH672">
        <v>0</v>
      </c>
      <c r="BI672">
        <v>0</v>
      </c>
    </row>
    <row r="673" spans="1:61" hidden="1" x14ac:dyDescent="0.25">
      <c r="A673">
        <f t="shared" si="70"/>
        <v>0</v>
      </c>
      <c r="B673">
        <v>172099</v>
      </c>
      <c r="C673" t="s">
        <v>772</v>
      </c>
      <c r="D673">
        <v>22007857</v>
      </c>
      <c r="E673" t="s">
        <v>3</v>
      </c>
      <c r="F673">
        <v>1990</v>
      </c>
      <c r="H673">
        <v>58</v>
      </c>
      <c r="I673">
        <v>162</v>
      </c>
      <c r="J673" s="2">
        <v>44673</v>
      </c>
      <c r="K673" s="2">
        <v>2958465</v>
      </c>
      <c r="L673" s="2">
        <v>2958465</v>
      </c>
      <c r="M673" s="2">
        <v>44677</v>
      </c>
      <c r="N673" t="s">
        <v>81</v>
      </c>
      <c r="O673" t="s">
        <v>106</v>
      </c>
      <c r="P673">
        <v>1</v>
      </c>
      <c r="R673">
        <v>0</v>
      </c>
      <c r="S673">
        <v>0</v>
      </c>
      <c r="T673">
        <v>0</v>
      </c>
      <c r="U673" t="s">
        <v>773</v>
      </c>
      <c r="V673" t="s">
        <v>2</v>
      </c>
      <c r="W673" t="s">
        <v>5</v>
      </c>
      <c r="X673">
        <v>2</v>
      </c>
      <c r="Y673" t="s">
        <v>774</v>
      </c>
      <c r="Z673">
        <v>0</v>
      </c>
      <c r="AB673">
        <v>0</v>
      </c>
      <c r="AF673">
        <v>15</v>
      </c>
      <c r="AG673" s="4">
        <v>44682</v>
      </c>
      <c r="AH673">
        <v>11</v>
      </c>
      <c r="AJ673">
        <v>3</v>
      </c>
      <c r="AK673" s="1">
        <v>0</v>
      </c>
      <c r="AL673">
        <v>1</v>
      </c>
      <c r="AN673">
        <v>1</v>
      </c>
      <c r="AO673">
        <v>0</v>
      </c>
      <c r="AP673">
        <v>0</v>
      </c>
      <c r="AQ673">
        <v>0</v>
      </c>
      <c r="AR673">
        <v>0</v>
      </c>
      <c r="AS673">
        <v>2</v>
      </c>
      <c r="AT673">
        <v>0</v>
      </c>
      <c r="AU673">
        <v>0</v>
      </c>
      <c r="AV673">
        <v>1</v>
      </c>
      <c r="AW673">
        <v>1</v>
      </c>
      <c r="AX673">
        <v>418</v>
      </c>
      <c r="AY673">
        <v>1</v>
      </c>
      <c r="BA673">
        <v>1</v>
      </c>
      <c r="BB673">
        <v>0</v>
      </c>
      <c r="BC673">
        <v>0</v>
      </c>
      <c r="BD673">
        <v>9</v>
      </c>
      <c r="BE673" t="s">
        <v>775</v>
      </c>
      <c r="BF673">
        <v>1</v>
      </c>
      <c r="BG673" s="2">
        <v>44419</v>
      </c>
      <c r="BH673">
        <v>0</v>
      </c>
      <c r="BI673">
        <v>0</v>
      </c>
    </row>
    <row r="674" spans="1:61" hidden="1" x14ac:dyDescent="0.25">
      <c r="A674">
        <f t="shared" si="70"/>
        <v>0</v>
      </c>
      <c r="B674">
        <v>172145</v>
      </c>
      <c r="C674" t="s">
        <v>776</v>
      </c>
      <c r="D674">
        <v>22007938</v>
      </c>
      <c r="E674" t="s">
        <v>3</v>
      </c>
      <c r="F674">
        <v>1989</v>
      </c>
      <c r="H674">
        <v>80</v>
      </c>
      <c r="I674">
        <v>150</v>
      </c>
      <c r="J674" s="2">
        <v>44582</v>
      </c>
      <c r="K674" s="2">
        <v>44613</v>
      </c>
      <c r="L674" s="2">
        <v>2958465</v>
      </c>
      <c r="M674" s="2">
        <v>44616</v>
      </c>
      <c r="N674" t="s">
        <v>82</v>
      </c>
      <c r="O674" t="s">
        <v>83</v>
      </c>
      <c r="P674">
        <v>1</v>
      </c>
      <c r="R674">
        <v>0</v>
      </c>
      <c r="S674">
        <v>0</v>
      </c>
      <c r="T674">
        <v>0</v>
      </c>
      <c r="U674">
        <v>3</v>
      </c>
      <c r="V674" t="s">
        <v>2</v>
      </c>
      <c r="W674" t="s">
        <v>6</v>
      </c>
      <c r="X674">
        <v>2</v>
      </c>
      <c r="Y674" t="s">
        <v>91</v>
      </c>
      <c r="Z674">
        <v>0</v>
      </c>
      <c r="AB674">
        <v>0</v>
      </c>
      <c r="AF674">
        <v>13</v>
      </c>
      <c r="AG674" s="4">
        <v>44621</v>
      </c>
      <c r="AH674">
        <v>8</v>
      </c>
      <c r="AJ674">
        <v>5</v>
      </c>
      <c r="AK674" s="1">
        <v>0</v>
      </c>
      <c r="AL674">
        <v>3</v>
      </c>
      <c r="AN674">
        <v>1</v>
      </c>
      <c r="AO674">
        <v>0</v>
      </c>
      <c r="AP674">
        <v>0</v>
      </c>
      <c r="AQ674">
        <v>0</v>
      </c>
      <c r="AR674">
        <v>4</v>
      </c>
      <c r="AS674">
        <v>0</v>
      </c>
      <c r="AT674">
        <v>0</v>
      </c>
      <c r="AU674">
        <v>0</v>
      </c>
      <c r="AV674">
        <v>0</v>
      </c>
      <c r="AW674">
        <v>0</v>
      </c>
      <c r="AY674">
        <v>0</v>
      </c>
      <c r="BA674">
        <v>0</v>
      </c>
      <c r="BB674">
        <v>0</v>
      </c>
      <c r="BC674">
        <v>0</v>
      </c>
      <c r="BD674">
        <v>0</v>
      </c>
      <c r="BF674">
        <v>0</v>
      </c>
      <c r="BG674" s="2">
        <v>2958465</v>
      </c>
      <c r="BH674">
        <v>0</v>
      </c>
      <c r="BI674">
        <v>0</v>
      </c>
    </row>
    <row r="675" spans="1:61" hidden="1" x14ac:dyDescent="0.25">
      <c r="A675">
        <f t="shared" si="70"/>
        <v>0</v>
      </c>
      <c r="B675">
        <v>172572</v>
      </c>
      <c r="C675" t="s">
        <v>777</v>
      </c>
      <c r="D675">
        <v>22009015</v>
      </c>
      <c r="E675" t="s">
        <v>3</v>
      </c>
      <c r="F675">
        <v>1978</v>
      </c>
      <c r="H675">
        <v>50</v>
      </c>
      <c r="I675">
        <v>160</v>
      </c>
      <c r="J675" s="2">
        <v>44615</v>
      </c>
      <c r="K675" s="2">
        <v>44616</v>
      </c>
      <c r="L675" s="2">
        <v>44627</v>
      </c>
      <c r="M675" s="2">
        <v>44629</v>
      </c>
      <c r="N675" t="s">
        <v>82</v>
      </c>
      <c r="O675" t="s">
        <v>83</v>
      </c>
      <c r="P675">
        <v>1</v>
      </c>
      <c r="Q675">
        <v>7</v>
      </c>
      <c r="R675">
        <v>0</v>
      </c>
      <c r="S675">
        <v>0</v>
      </c>
      <c r="T675">
        <v>2012</v>
      </c>
      <c r="U675">
        <v>2</v>
      </c>
      <c r="V675" t="s">
        <v>113</v>
      </c>
      <c r="W675" t="s">
        <v>6</v>
      </c>
      <c r="X675">
        <v>11</v>
      </c>
      <c r="Y675" t="s">
        <v>778</v>
      </c>
      <c r="Z675">
        <v>7</v>
      </c>
      <c r="AA675" t="s">
        <v>260</v>
      </c>
      <c r="AB675">
        <v>0</v>
      </c>
      <c r="AC675" t="s">
        <v>86</v>
      </c>
      <c r="AF675">
        <v>0</v>
      </c>
      <c r="AG675" s="4">
        <v>44629</v>
      </c>
      <c r="AH675">
        <v>0</v>
      </c>
      <c r="AJ675">
        <v>0</v>
      </c>
      <c r="AK675" s="1">
        <v>0</v>
      </c>
      <c r="AL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Y675">
        <v>0</v>
      </c>
      <c r="BA675">
        <v>0</v>
      </c>
      <c r="BB675">
        <v>0</v>
      </c>
      <c r="BC675">
        <v>0</v>
      </c>
      <c r="BD675">
        <v>0</v>
      </c>
      <c r="BF675">
        <v>0</v>
      </c>
      <c r="BG675" s="2">
        <v>2958465</v>
      </c>
      <c r="BH675">
        <v>0</v>
      </c>
      <c r="BI675">
        <v>0</v>
      </c>
    </row>
    <row r="676" spans="1:61" hidden="1" x14ac:dyDescent="0.25">
      <c r="A676">
        <f t="shared" si="70"/>
        <v>0</v>
      </c>
      <c r="B676">
        <v>172612</v>
      </c>
      <c r="C676" t="s">
        <v>779</v>
      </c>
      <c r="D676">
        <v>22009108</v>
      </c>
      <c r="E676" t="s">
        <v>3</v>
      </c>
      <c r="F676">
        <v>1990</v>
      </c>
      <c r="H676">
        <v>45</v>
      </c>
      <c r="I676">
        <v>160</v>
      </c>
      <c r="J676" s="2">
        <v>44615</v>
      </c>
      <c r="K676" s="2">
        <v>44616</v>
      </c>
      <c r="L676" s="2">
        <v>2958465</v>
      </c>
      <c r="M676" s="2">
        <v>44619</v>
      </c>
      <c r="N676" t="s">
        <v>82</v>
      </c>
      <c r="O676" t="s">
        <v>83</v>
      </c>
      <c r="P676">
        <v>1</v>
      </c>
      <c r="Q676">
        <v>10</v>
      </c>
      <c r="R676">
        <v>0</v>
      </c>
      <c r="S676">
        <v>0</v>
      </c>
      <c r="T676">
        <v>0</v>
      </c>
      <c r="U676">
        <v>9</v>
      </c>
      <c r="V676" t="s">
        <v>2</v>
      </c>
      <c r="W676" t="s">
        <v>6</v>
      </c>
      <c r="X676">
        <v>2</v>
      </c>
      <c r="Y676" t="s">
        <v>91</v>
      </c>
      <c r="Z676">
        <v>0</v>
      </c>
      <c r="AB676">
        <v>0</v>
      </c>
      <c r="AF676">
        <v>17</v>
      </c>
      <c r="AG676" s="4">
        <v>44624</v>
      </c>
      <c r="AH676">
        <v>8</v>
      </c>
      <c r="AJ676">
        <v>8</v>
      </c>
      <c r="AK676" s="1">
        <v>0</v>
      </c>
      <c r="AL676">
        <v>3</v>
      </c>
      <c r="AN676">
        <v>1</v>
      </c>
      <c r="AO676">
        <v>0</v>
      </c>
      <c r="AP676">
        <v>0</v>
      </c>
      <c r="AQ676">
        <v>0</v>
      </c>
      <c r="AR676">
        <v>4</v>
      </c>
      <c r="AS676">
        <v>0</v>
      </c>
      <c r="AT676">
        <v>0</v>
      </c>
      <c r="AU676">
        <v>0</v>
      </c>
      <c r="AV676">
        <v>0</v>
      </c>
      <c r="AW676">
        <v>0</v>
      </c>
      <c r="AY676">
        <v>0</v>
      </c>
      <c r="BA676">
        <v>0</v>
      </c>
      <c r="BB676">
        <v>0</v>
      </c>
      <c r="BC676">
        <v>0</v>
      </c>
      <c r="BD676">
        <v>0</v>
      </c>
      <c r="BF676">
        <v>0</v>
      </c>
      <c r="BG676" s="2">
        <v>2958465</v>
      </c>
      <c r="BH676">
        <v>0</v>
      </c>
      <c r="BI676">
        <v>0</v>
      </c>
    </row>
    <row r="677" spans="1:61" hidden="1" x14ac:dyDescent="0.25">
      <c r="A677">
        <f t="shared" si="70"/>
        <v>0</v>
      </c>
      <c r="B677">
        <v>172771</v>
      </c>
      <c r="C677" t="s">
        <v>781</v>
      </c>
      <c r="D677">
        <v>22009559</v>
      </c>
      <c r="E677" t="s">
        <v>3</v>
      </c>
      <c r="F677">
        <v>1997</v>
      </c>
      <c r="H677">
        <v>58</v>
      </c>
      <c r="I677">
        <v>160</v>
      </c>
      <c r="J677" s="2">
        <v>44614</v>
      </c>
      <c r="K677" s="2">
        <v>44635</v>
      </c>
      <c r="L677" s="2">
        <v>2958465</v>
      </c>
      <c r="M677" s="2">
        <v>44639</v>
      </c>
      <c r="N677" t="s">
        <v>81</v>
      </c>
      <c r="O677" t="s">
        <v>106</v>
      </c>
      <c r="P677">
        <v>1</v>
      </c>
      <c r="R677">
        <v>0</v>
      </c>
      <c r="S677">
        <v>0</v>
      </c>
      <c r="T677">
        <v>10</v>
      </c>
      <c r="U677">
        <v>3</v>
      </c>
      <c r="V677" t="s">
        <v>2</v>
      </c>
      <c r="W677" t="s">
        <v>6</v>
      </c>
      <c r="X677">
        <v>2</v>
      </c>
      <c r="Y677" t="s">
        <v>91</v>
      </c>
      <c r="Z677">
        <v>0</v>
      </c>
      <c r="AB677">
        <v>0</v>
      </c>
      <c r="AF677">
        <v>47</v>
      </c>
      <c r="AG677" s="4">
        <v>44646</v>
      </c>
      <c r="AH677">
        <v>25</v>
      </c>
      <c r="AJ677">
        <v>19</v>
      </c>
      <c r="AK677" s="1">
        <v>0</v>
      </c>
      <c r="AL677">
        <v>5</v>
      </c>
      <c r="AN677">
        <v>7</v>
      </c>
      <c r="AO677">
        <v>0</v>
      </c>
      <c r="AP677">
        <v>0</v>
      </c>
      <c r="AQ677">
        <v>8</v>
      </c>
      <c r="AR677">
        <v>8</v>
      </c>
      <c r="AS677">
        <v>0</v>
      </c>
      <c r="AT677">
        <v>0</v>
      </c>
      <c r="AU677">
        <v>0</v>
      </c>
      <c r="AV677">
        <v>0</v>
      </c>
      <c r="AW677">
        <v>0</v>
      </c>
      <c r="AY677">
        <v>0</v>
      </c>
      <c r="BA677">
        <v>0</v>
      </c>
      <c r="BB677">
        <v>0</v>
      </c>
      <c r="BC677">
        <v>0</v>
      </c>
      <c r="BD677">
        <v>0</v>
      </c>
      <c r="BF677">
        <v>0</v>
      </c>
      <c r="BG677" s="2">
        <v>2958465</v>
      </c>
      <c r="BH677">
        <v>0</v>
      </c>
      <c r="BI677">
        <v>0</v>
      </c>
    </row>
    <row r="678" spans="1:61" hidden="1" x14ac:dyDescent="0.25">
      <c r="A678">
        <f t="shared" si="70"/>
        <v>0</v>
      </c>
      <c r="B678">
        <v>172787</v>
      </c>
      <c r="C678" t="s">
        <v>782</v>
      </c>
      <c r="D678">
        <v>22009593</v>
      </c>
      <c r="E678" t="s">
        <v>3</v>
      </c>
      <c r="F678">
        <v>1990</v>
      </c>
      <c r="H678">
        <v>48</v>
      </c>
      <c r="I678">
        <v>150</v>
      </c>
      <c r="J678" s="2">
        <v>44634</v>
      </c>
      <c r="K678" s="2">
        <v>44637</v>
      </c>
      <c r="L678" s="2">
        <v>2958465</v>
      </c>
      <c r="M678" s="2">
        <v>44640</v>
      </c>
      <c r="N678" t="s">
        <v>82</v>
      </c>
      <c r="O678" t="s">
        <v>83</v>
      </c>
      <c r="P678">
        <v>1</v>
      </c>
      <c r="Q678">
        <v>7</v>
      </c>
      <c r="R678">
        <v>0</v>
      </c>
      <c r="S678">
        <v>0</v>
      </c>
      <c r="T678">
        <v>10</v>
      </c>
      <c r="U678">
        <v>4</v>
      </c>
      <c r="V678" t="s">
        <v>2</v>
      </c>
      <c r="W678" t="s">
        <v>5</v>
      </c>
      <c r="X678">
        <v>2</v>
      </c>
      <c r="Y678" t="s">
        <v>91</v>
      </c>
      <c r="Z678">
        <v>0</v>
      </c>
      <c r="AB678">
        <v>0</v>
      </c>
      <c r="AF678">
        <v>10</v>
      </c>
      <c r="AG678" s="4">
        <v>44645</v>
      </c>
      <c r="AH678">
        <v>7</v>
      </c>
      <c r="AJ678">
        <v>7</v>
      </c>
      <c r="AK678" s="1">
        <v>0</v>
      </c>
      <c r="AL678">
        <v>3</v>
      </c>
      <c r="AN678">
        <v>1</v>
      </c>
      <c r="AO678">
        <v>0</v>
      </c>
      <c r="AP678">
        <v>0</v>
      </c>
      <c r="AQ678">
        <v>0</v>
      </c>
      <c r="AR678">
        <v>4</v>
      </c>
      <c r="AS678">
        <v>0</v>
      </c>
      <c r="AT678">
        <v>0</v>
      </c>
      <c r="AU678">
        <v>0</v>
      </c>
      <c r="AV678">
        <v>0</v>
      </c>
      <c r="AW678">
        <v>0</v>
      </c>
      <c r="AY678">
        <v>0</v>
      </c>
      <c r="BA678">
        <v>0</v>
      </c>
      <c r="BB678">
        <v>0</v>
      </c>
      <c r="BC678">
        <v>0</v>
      </c>
      <c r="BD678">
        <v>0</v>
      </c>
      <c r="BF678">
        <v>0</v>
      </c>
      <c r="BG678" s="2">
        <v>2958465</v>
      </c>
      <c r="BH678">
        <v>0</v>
      </c>
      <c r="BI678">
        <v>0</v>
      </c>
    </row>
    <row r="679" spans="1:61" hidden="1" x14ac:dyDescent="0.25">
      <c r="A679">
        <f t="shared" si="70"/>
        <v>0</v>
      </c>
      <c r="B679">
        <v>172954</v>
      </c>
      <c r="C679" t="s">
        <v>783</v>
      </c>
      <c r="D679">
        <v>22009988</v>
      </c>
      <c r="E679" t="s">
        <v>3</v>
      </c>
      <c r="F679">
        <v>1990</v>
      </c>
      <c r="H679">
        <v>51</v>
      </c>
      <c r="I679">
        <v>159</v>
      </c>
      <c r="J679" s="2">
        <v>44668</v>
      </c>
      <c r="K679" s="2">
        <v>44671</v>
      </c>
      <c r="L679" s="2">
        <v>2958465</v>
      </c>
      <c r="M679" s="2">
        <v>44674</v>
      </c>
      <c r="N679" t="s">
        <v>82</v>
      </c>
      <c r="O679" t="s">
        <v>83</v>
      </c>
      <c r="P679">
        <v>1</v>
      </c>
      <c r="Q679">
        <v>9</v>
      </c>
      <c r="R679">
        <v>0</v>
      </c>
      <c r="S679">
        <v>0</v>
      </c>
      <c r="T679">
        <v>0</v>
      </c>
      <c r="U679">
        <v>3</v>
      </c>
      <c r="V679" t="s">
        <v>2</v>
      </c>
      <c r="W679" t="s">
        <v>6</v>
      </c>
      <c r="X679">
        <v>2</v>
      </c>
      <c r="Y679" t="s">
        <v>91</v>
      </c>
      <c r="Z679">
        <v>0</v>
      </c>
      <c r="AB679">
        <v>0</v>
      </c>
      <c r="AD679">
        <v>30.34</v>
      </c>
      <c r="AE679">
        <v>0.152</v>
      </c>
      <c r="AF679">
        <v>14</v>
      </c>
      <c r="AG679" s="4">
        <v>44679</v>
      </c>
      <c r="AH679">
        <v>8</v>
      </c>
      <c r="AJ679">
        <v>4</v>
      </c>
      <c r="AK679" s="1">
        <v>0</v>
      </c>
      <c r="AL679">
        <v>3</v>
      </c>
      <c r="AN679">
        <v>0</v>
      </c>
      <c r="AO679">
        <v>0</v>
      </c>
      <c r="AP679">
        <v>0</v>
      </c>
      <c r="AQ679">
        <v>0</v>
      </c>
      <c r="AR679">
        <v>3</v>
      </c>
      <c r="AS679">
        <v>0</v>
      </c>
      <c r="AT679">
        <v>0</v>
      </c>
      <c r="AU679">
        <v>0</v>
      </c>
      <c r="AV679">
        <v>0</v>
      </c>
      <c r="AW679">
        <v>0</v>
      </c>
      <c r="AY679">
        <v>0</v>
      </c>
      <c r="BA679">
        <v>0</v>
      </c>
      <c r="BB679">
        <v>0</v>
      </c>
      <c r="BC679">
        <v>0</v>
      </c>
      <c r="BD679">
        <v>0</v>
      </c>
      <c r="BF679">
        <v>0</v>
      </c>
      <c r="BG679" s="2">
        <v>2958465</v>
      </c>
      <c r="BH679">
        <v>0</v>
      </c>
      <c r="BI679">
        <v>0</v>
      </c>
    </row>
    <row r="680" spans="1:61" hidden="1" x14ac:dyDescent="0.25">
      <c r="A680">
        <f t="shared" si="70"/>
        <v>0</v>
      </c>
      <c r="B680">
        <v>173054</v>
      </c>
      <c r="C680" t="s">
        <v>784</v>
      </c>
      <c r="D680">
        <v>22010274</v>
      </c>
      <c r="E680" t="s">
        <v>3</v>
      </c>
      <c r="F680">
        <v>1992</v>
      </c>
      <c r="H680">
        <v>61</v>
      </c>
      <c r="I680">
        <v>162</v>
      </c>
      <c r="J680" s="2">
        <v>44620</v>
      </c>
      <c r="K680" s="2">
        <v>44621</v>
      </c>
      <c r="L680" s="2">
        <v>2958465</v>
      </c>
      <c r="M680" s="2">
        <v>44624</v>
      </c>
      <c r="N680" t="s">
        <v>81</v>
      </c>
      <c r="O680" t="s">
        <v>106</v>
      </c>
      <c r="P680">
        <v>1</v>
      </c>
      <c r="Q680">
        <v>5.5</v>
      </c>
      <c r="R680">
        <v>0</v>
      </c>
      <c r="S680">
        <v>0</v>
      </c>
      <c r="T680">
        <v>10</v>
      </c>
      <c r="U680">
        <v>4</v>
      </c>
      <c r="V680" t="s">
        <v>2</v>
      </c>
      <c r="W680" t="s">
        <v>6</v>
      </c>
      <c r="X680">
        <v>2</v>
      </c>
      <c r="Y680" t="s">
        <v>91</v>
      </c>
      <c r="Z680">
        <v>0</v>
      </c>
      <c r="AB680">
        <v>0</v>
      </c>
      <c r="AF680">
        <v>11</v>
      </c>
      <c r="AG680" s="4">
        <v>44629</v>
      </c>
      <c r="AH680">
        <v>8</v>
      </c>
      <c r="AJ680">
        <v>4</v>
      </c>
      <c r="AK680" s="1">
        <v>0</v>
      </c>
      <c r="AL680">
        <v>3</v>
      </c>
      <c r="AN680">
        <v>2</v>
      </c>
      <c r="AO680">
        <v>0</v>
      </c>
      <c r="AP680">
        <v>0</v>
      </c>
      <c r="AQ680">
        <v>0</v>
      </c>
      <c r="AR680">
        <v>5</v>
      </c>
      <c r="AS680">
        <v>0</v>
      </c>
      <c r="AT680">
        <v>0</v>
      </c>
      <c r="AU680">
        <v>0</v>
      </c>
      <c r="AV680">
        <v>0</v>
      </c>
      <c r="AW680">
        <v>0</v>
      </c>
      <c r="AY680">
        <v>0</v>
      </c>
      <c r="BA680">
        <v>0</v>
      </c>
      <c r="BB680">
        <v>0</v>
      </c>
      <c r="BC680">
        <v>0</v>
      </c>
      <c r="BD680">
        <v>0</v>
      </c>
      <c r="BF680">
        <v>0</v>
      </c>
      <c r="BG680" s="2">
        <v>2958465</v>
      </c>
      <c r="BH680">
        <v>0</v>
      </c>
      <c r="BI680">
        <v>0</v>
      </c>
    </row>
    <row r="681" spans="1:61" hidden="1" x14ac:dyDescent="0.25">
      <c r="A681">
        <f t="shared" si="70"/>
        <v>0</v>
      </c>
      <c r="B681">
        <v>173056</v>
      </c>
      <c r="C681" t="s">
        <v>785</v>
      </c>
      <c r="D681">
        <v>22010268</v>
      </c>
      <c r="E681" t="s">
        <v>3</v>
      </c>
      <c r="F681">
        <v>1998</v>
      </c>
      <c r="H681">
        <v>76</v>
      </c>
      <c r="I681">
        <v>163</v>
      </c>
      <c r="J681" s="2">
        <v>44621</v>
      </c>
      <c r="K681" s="2">
        <v>44622</v>
      </c>
      <c r="L681" s="2">
        <v>2958465</v>
      </c>
      <c r="M681" s="2">
        <v>44625</v>
      </c>
      <c r="N681" t="s">
        <v>82</v>
      </c>
      <c r="O681" t="s">
        <v>83</v>
      </c>
      <c r="P681">
        <v>1</v>
      </c>
      <c r="R681">
        <v>0</v>
      </c>
      <c r="S681">
        <v>0</v>
      </c>
      <c r="T681">
        <v>0</v>
      </c>
      <c r="U681">
        <v>1</v>
      </c>
      <c r="V681" t="s">
        <v>2</v>
      </c>
      <c r="W681" t="s">
        <v>11</v>
      </c>
      <c r="X681">
        <v>2</v>
      </c>
      <c r="Y681" t="s">
        <v>91</v>
      </c>
      <c r="Z681">
        <v>0</v>
      </c>
      <c r="AB681">
        <v>0</v>
      </c>
      <c r="AF681">
        <v>20</v>
      </c>
      <c r="AG681" s="4">
        <v>44630</v>
      </c>
      <c r="AH681">
        <v>12</v>
      </c>
      <c r="AJ681">
        <v>4</v>
      </c>
      <c r="AK681" s="1">
        <v>1</v>
      </c>
      <c r="AL681">
        <v>2</v>
      </c>
      <c r="AN681">
        <v>0</v>
      </c>
      <c r="AO681">
        <v>0</v>
      </c>
      <c r="AP681">
        <v>0</v>
      </c>
      <c r="AQ681">
        <v>0</v>
      </c>
      <c r="AR681">
        <v>3</v>
      </c>
      <c r="AS681">
        <v>0</v>
      </c>
      <c r="AT681">
        <v>0</v>
      </c>
      <c r="AU681">
        <v>0</v>
      </c>
      <c r="AV681">
        <v>0</v>
      </c>
      <c r="AW681">
        <v>0</v>
      </c>
      <c r="AY681">
        <v>0</v>
      </c>
      <c r="BA681">
        <v>0</v>
      </c>
      <c r="BB681">
        <v>0</v>
      </c>
      <c r="BC681">
        <v>0</v>
      </c>
      <c r="BD681">
        <v>0</v>
      </c>
      <c r="BF681">
        <v>0</v>
      </c>
      <c r="BG681" s="2">
        <v>2958465</v>
      </c>
      <c r="BH681">
        <v>0</v>
      </c>
      <c r="BI681">
        <v>0</v>
      </c>
    </row>
    <row r="682" spans="1:61" hidden="1" x14ac:dyDescent="0.25">
      <c r="A682">
        <f t="shared" si="70"/>
        <v>0</v>
      </c>
      <c r="B682">
        <v>173102</v>
      </c>
      <c r="C682" t="s">
        <v>786</v>
      </c>
      <c r="D682">
        <v>22010399</v>
      </c>
      <c r="E682" t="s">
        <v>3</v>
      </c>
      <c r="F682">
        <v>1976</v>
      </c>
      <c r="H682">
        <v>52</v>
      </c>
      <c r="I682">
        <v>150</v>
      </c>
      <c r="J682" s="2">
        <v>44619</v>
      </c>
      <c r="K682" s="2">
        <v>44621</v>
      </c>
      <c r="L682" s="2">
        <v>44632</v>
      </c>
      <c r="M682" s="2">
        <v>44634</v>
      </c>
      <c r="N682" t="s">
        <v>82</v>
      </c>
      <c r="O682" t="s">
        <v>83</v>
      </c>
      <c r="P682">
        <v>1</v>
      </c>
      <c r="Q682">
        <v>6.5</v>
      </c>
      <c r="R682">
        <v>0</v>
      </c>
      <c r="S682">
        <v>0</v>
      </c>
      <c r="T682">
        <v>2031</v>
      </c>
      <c r="U682">
        <v>1</v>
      </c>
      <c r="V682" t="s">
        <v>22</v>
      </c>
      <c r="W682" t="s">
        <v>6</v>
      </c>
      <c r="X682">
        <v>4</v>
      </c>
      <c r="Y682" t="s">
        <v>367</v>
      </c>
      <c r="Z682">
        <v>8</v>
      </c>
      <c r="AA682" t="s">
        <v>217</v>
      </c>
      <c r="AB682">
        <v>0</v>
      </c>
      <c r="AD682">
        <v>238.6</v>
      </c>
      <c r="AE682">
        <v>0.06</v>
      </c>
      <c r="AF682">
        <v>1</v>
      </c>
      <c r="AG682" s="4">
        <v>44639</v>
      </c>
      <c r="AH682">
        <v>1</v>
      </c>
      <c r="AJ682">
        <v>0</v>
      </c>
      <c r="AK682" s="1">
        <v>0</v>
      </c>
      <c r="AL682">
        <v>0</v>
      </c>
      <c r="AN682">
        <v>1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Y682">
        <v>0</v>
      </c>
      <c r="BA682">
        <v>0</v>
      </c>
      <c r="BB682">
        <v>0</v>
      </c>
      <c r="BC682">
        <v>0</v>
      </c>
      <c r="BD682">
        <v>0</v>
      </c>
      <c r="BF682">
        <v>0</v>
      </c>
      <c r="BG682" s="2">
        <v>2958465</v>
      </c>
      <c r="BH682">
        <v>0</v>
      </c>
      <c r="BI682">
        <v>0</v>
      </c>
    </row>
    <row r="683" spans="1:61" hidden="1" x14ac:dyDescent="0.25">
      <c r="A683">
        <f t="shared" si="70"/>
        <v>0</v>
      </c>
      <c r="B683">
        <v>173135</v>
      </c>
      <c r="C683" t="s">
        <v>787</v>
      </c>
      <c r="D683">
        <v>21015920</v>
      </c>
      <c r="E683" t="s">
        <v>3</v>
      </c>
      <c r="F683">
        <v>1988</v>
      </c>
      <c r="H683">
        <v>67</v>
      </c>
      <c r="I683">
        <v>164</v>
      </c>
      <c r="J683" s="2">
        <v>44620</v>
      </c>
      <c r="K683" s="2">
        <v>44621</v>
      </c>
      <c r="L683" s="2">
        <v>2958465</v>
      </c>
      <c r="M683" s="2">
        <v>44624</v>
      </c>
      <c r="N683" t="s">
        <v>82</v>
      </c>
      <c r="O683" t="s">
        <v>83</v>
      </c>
      <c r="P683">
        <v>1</v>
      </c>
      <c r="Q683">
        <v>9.5</v>
      </c>
      <c r="R683">
        <v>0</v>
      </c>
      <c r="S683">
        <v>0</v>
      </c>
      <c r="T683">
        <v>0</v>
      </c>
      <c r="U683">
        <v>9</v>
      </c>
      <c r="V683" t="s">
        <v>2</v>
      </c>
      <c r="W683" t="s">
        <v>6</v>
      </c>
      <c r="X683">
        <v>2</v>
      </c>
      <c r="Y683" t="s">
        <v>91</v>
      </c>
      <c r="Z683">
        <v>0</v>
      </c>
      <c r="AB683">
        <v>0</v>
      </c>
      <c r="AF683">
        <v>35</v>
      </c>
      <c r="AG683" s="4">
        <v>44632</v>
      </c>
      <c r="AH683">
        <v>16</v>
      </c>
      <c r="AJ683">
        <v>14</v>
      </c>
      <c r="AK683" s="1">
        <v>2</v>
      </c>
      <c r="AL683">
        <v>8</v>
      </c>
      <c r="AN683">
        <v>0</v>
      </c>
      <c r="AO683">
        <v>0</v>
      </c>
      <c r="AP683">
        <v>1</v>
      </c>
      <c r="AQ683">
        <v>3</v>
      </c>
      <c r="AR683">
        <v>4</v>
      </c>
      <c r="AS683">
        <v>0</v>
      </c>
      <c r="AT683">
        <v>0</v>
      </c>
      <c r="AU683">
        <v>0</v>
      </c>
      <c r="AV683">
        <v>0</v>
      </c>
      <c r="AW683">
        <v>0</v>
      </c>
      <c r="AY683">
        <v>0</v>
      </c>
      <c r="BA683">
        <v>0</v>
      </c>
      <c r="BB683">
        <v>0</v>
      </c>
      <c r="BC683">
        <v>0</v>
      </c>
      <c r="BD683">
        <v>0</v>
      </c>
      <c r="BF683">
        <v>0</v>
      </c>
      <c r="BG683" s="2">
        <v>2958465</v>
      </c>
      <c r="BH683">
        <v>0</v>
      </c>
      <c r="BI683">
        <v>0</v>
      </c>
    </row>
    <row r="684" spans="1:61" hidden="1" x14ac:dyDescent="0.25">
      <c r="A684">
        <f t="shared" si="70"/>
        <v>0</v>
      </c>
      <c r="B684">
        <v>173755</v>
      </c>
      <c r="C684" t="s">
        <v>789</v>
      </c>
      <c r="D684">
        <v>22012582</v>
      </c>
      <c r="E684" t="s">
        <v>3</v>
      </c>
      <c r="F684">
        <v>1999</v>
      </c>
      <c r="H684">
        <v>56</v>
      </c>
      <c r="I684">
        <v>160</v>
      </c>
      <c r="J684" s="2">
        <v>44627</v>
      </c>
      <c r="K684" s="2">
        <v>44628</v>
      </c>
      <c r="L684" s="2">
        <v>2958465</v>
      </c>
      <c r="M684" s="2">
        <v>44631</v>
      </c>
      <c r="N684" t="s">
        <v>82</v>
      </c>
      <c r="O684" t="s">
        <v>83</v>
      </c>
      <c r="P684">
        <v>1</v>
      </c>
      <c r="R684">
        <v>0</v>
      </c>
      <c r="S684">
        <v>0</v>
      </c>
      <c r="T684">
        <v>0</v>
      </c>
      <c r="U684">
        <v>5</v>
      </c>
      <c r="V684" t="s">
        <v>2</v>
      </c>
      <c r="W684" t="s">
        <v>6</v>
      </c>
      <c r="X684">
        <v>2</v>
      </c>
      <c r="Y684" t="s">
        <v>91</v>
      </c>
      <c r="Z684">
        <v>0</v>
      </c>
      <c r="AB684">
        <v>0</v>
      </c>
      <c r="AF684">
        <v>32</v>
      </c>
      <c r="AG684" s="4">
        <v>44638</v>
      </c>
      <c r="AH684">
        <v>23</v>
      </c>
      <c r="AJ684">
        <v>18</v>
      </c>
      <c r="AK684" s="1">
        <v>3</v>
      </c>
      <c r="AL684">
        <v>10</v>
      </c>
      <c r="AN684">
        <v>4</v>
      </c>
      <c r="AO684">
        <v>4</v>
      </c>
      <c r="AP684">
        <v>2</v>
      </c>
      <c r="AQ684">
        <v>5</v>
      </c>
      <c r="AR684">
        <v>6</v>
      </c>
      <c r="AS684">
        <v>0</v>
      </c>
      <c r="AT684">
        <v>0</v>
      </c>
      <c r="AU684">
        <v>0</v>
      </c>
      <c r="AV684">
        <v>0</v>
      </c>
      <c r="AW684">
        <v>0</v>
      </c>
      <c r="AY684">
        <v>0</v>
      </c>
      <c r="BA684">
        <v>0</v>
      </c>
      <c r="BB684">
        <v>0</v>
      </c>
      <c r="BC684">
        <v>0</v>
      </c>
      <c r="BD684">
        <v>0</v>
      </c>
      <c r="BF684">
        <v>0</v>
      </c>
      <c r="BG684" s="2">
        <v>2958465</v>
      </c>
      <c r="BH684">
        <v>0</v>
      </c>
      <c r="BI684">
        <v>0</v>
      </c>
    </row>
    <row r="685" spans="1:61" hidden="1" x14ac:dyDescent="0.25">
      <c r="A685">
        <f t="shared" si="70"/>
        <v>0</v>
      </c>
      <c r="B685">
        <v>173931</v>
      </c>
      <c r="C685" t="s">
        <v>790</v>
      </c>
      <c r="D685">
        <v>13012575</v>
      </c>
      <c r="E685" t="s">
        <v>3</v>
      </c>
      <c r="F685">
        <v>1992</v>
      </c>
      <c r="H685">
        <v>48</v>
      </c>
      <c r="I685">
        <v>160</v>
      </c>
      <c r="J685" s="2">
        <v>44629</v>
      </c>
      <c r="K685" s="2">
        <v>44630</v>
      </c>
      <c r="L685" s="2">
        <v>2958465</v>
      </c>
      <c r="M685" s="2">
        <v>44633</v>
      </c>
      <c r="N685" t="s">
        <v>82</v>
      </c>
      <c r="O685" t="s">
        <v>83</v>
      </c>
      <c r="P685">
        <v>1</v>
      </c>
      <c r="Q685">
        <v>6.5</v>
      </c>
      <c r="R685">
        <v>0</v>
      </c>
      <c r="S685">
        <v>0</v>
      </c>
      <c r="T685">
        <v>2002</v>
      </c>
      <c r="U685">
        <v>7</v>
      </c>
      <c r="V685" t="s">
        <v>2</v>
      </c>
      <c r="W685" t="s">
        <v>6</v>
      </c>
      <c r="X685">
        <v>2</v>
      </c>
      <c r="Y685" t="s">
        <v>91</v>
      </c>
      <c r="Z685">
        <v>0</v>
      </c>
      <c r="AB685">
        <v>0</v>
      </c>
      <c r="AD685">
        <v>71.98</v>
      </c>
      <c r="AE685">
        <v>0.28299999999999997</v>
      </c>
      <c r="AF685">
        <v>30</v>
      </c>
      <c r="AG685" s="4">
        <v>44638</v>
      </c>
      <c r="AH685">
        <v>21</v>
      </c>
      <c r="AJ685">
        <v>14</v>
      </c>
      <c r="AK685" s="1">
        <v>0</v>
      </c>
      <c r="AL685">
        <v>6</v>
      </c>
      <c r="AN685">
        <v>1</v>
      </c>
      <c r="AO685">
        <v>0</v>
      </c>
      <c r="AP685">
        <v>0</v>
      </c>
      <c r="AQ685">
        <v>0</v>
      </c>
      <c r="AR685">
        <v>6</v>
      </c>
      <c r="AS685">
        <v>0</v>
      </c>
      <c r="AT685">
        <v>0</v>
      </c>
      <c r="AU685">
        <v>0</v>
      </c>
      <c r="AV685">
        <v>0</v>
      </c>
      <c r="AW685">
        <v>0</v>
      </c>
      <c r="AY685">
        <v>0</v>
      </c>
      <c r="BA685">
        <v>0</v>
      </c>
      <c r="BB685">
        <v>0</v>
      </c>
      <c r="BC685">
        <v>0</v>
      </c>
      <c r="BD685">
        <v>0</v>
      </c>
      <c r="BF685">
        <v>0</v>
      </c>
      <c r="BG685" s="2">
        <v>2958465</v>
      </c>
      <c r="BH685">
        <v>0</v>
      </c>
      <c r="BI685">
        <v>0</v>
      </c>
    </row>
    <row r="686" spans="1:61" hidden="1" x14ac:dyDescent="0.25">
      <c r="A686">
        <f t="shared" si="70"/>
        <v>0</v>
      </c>
      <c r="B686">
        <v>173952</v>
      </c>
      <c r="C686" t="s">
        <v>791</v>
      </c>
      <c r="D686">
        <v>22013286</v>
      </c>
      <c r="E686" t="s">
        <v>3</v>
      </c>
      <c r="F686">
        <v>1997</v>
      </c>
      <c r="H686">
        <v>51</v>
      </c>
      <c r="I686">
        <v>160</v>
      </c>
      <c r="J686" s="2">
        <v>44630</v>
      </c>
      <c r="K686" s="2">
        <v>44631</v>
      </c>
      <c r="L686" s="2">
        <v>2958465</v>
      </c>
      <c r="M686" s="2">
        <v>44634</v>
      </c>
      <c r="N686" t="s">
        <v>82</v>
      </c>
      <c r="O686" t="s">
        <v>83</v>
      </c>
      <c r="P686">
        <v>1</v>
      </c>
      <c r="Q686">
        <v>6</v>
      </c>
      <c r="R686">
        <v>1</v>
      </c>
      <c r="S686">
        <v>1</v>
      </c>
      <c r="T686">
        <v>0</v>
      </c>
      <c r="U686">
        <v>1</v>
      </c>
      <c r="V686" t="s">
        <v>2</v>
      </c>
      <c r="W686" t="s">
        <v>5</v>
      </c>
      <c r="X686">
        <v>1</v>
      </c>
      <c r="Y686" t="s">
        <v>98</v>
      </c>
      <c r="Z686">
        <v>1</v>
      </c>
      <c r="AA686" t="s">
        <v>98</v>
      </c>
      <c r="AB686">
        <v>0</v>
      </c>
      <c r="AF686">
        <v>16</v>
      </c>
      <c r="AG686" s="4">
        <v>44641</v>
      </c>
      <c r="AH686">
        <v>13</v>
      </c>
      <c r="AJ686">
        <v>8</v>
      </c>
      <c r="AK686" s="1">
        <v>2</v>
      </c>
      <c r="AL686">
        <v>5</v>
      </c>
      <c r="AN686">
        <v>1</v>
      </c>
      <c r="AO686">
        <v>5</v>
      </c>
      <c r="AP686">
        <v>1</v>
      </c>
      <c r="AQ686">
        <v>2</v>
      </c>
      <c r="AR686">
        <v>7</v>
      </c>
      <c r="AS686">
        <v>0</v>
      </c>
      <c r="AT686">
        <v>0</v>
      </c>
      <c r="AU686">
        <v>0</v>
      </c>
      <c r="AV686">
        <v>0</v>
      </c>
      <c r="AW686">
        <v>0</v>
      </c>
      <c r="AY686">
        <v>0</v>
      </c>
      <c r="BA686">
        <v>0</v>
      </c>
      <c r="BB686">
        <v>0</v>
      </c>
      <c r="BC686">
        <v>0</v>
      </c>
      <c r="BD686">
        <v>0</v>
      </c>
      <c r="BF686">
        <v>0</v>
      </c>
      <c r="BG686" s="2">
        <v>2958465</v>
      </c>
      <c r="BH686">
        <v>0</v>
      </c>
      <c r="BI686">
        <v>0</v>
      </c>
    </row>
    <row r="687" spans="1:61" hidden="1" x14ac:dyDescent="0.25">
      <c r="A687">
        <f t="shared" si="70"/>
        <v>0</v>
      </c>
      <c r="B687">
        <v>173957</v>
      </c>
      <c r="C687" t="s">
        <v>792</v>
      </c>
      <c r="D687">
        <v>22013312</v>
      </c>
      <c r="E687" t="s">
        <v>3</v>
      </c>
      <c r="F687">
        <v>1982</v>
      </c>
      <c r="H687">
        <v>53</v>
      </c>
      <c r="I687">
        <v>155</v>
      </c>
      <c r="J687" s="2">
        <v>44761</v>
      </c>
      <c r="K687" s="2">
        <v>44762</v>
      </c>
      <c r="L687" s="2">
        <v>44774</v>
      </c>
      <c r="M687" s="2">
        <v>44776</v>
      </c>
      <c r="N687" t="s">
        <v>82</v>
      </c>
      <c r="O687" t="s">
        <v>83</v>
      </c>
      <c r="P687">
        <v>2</v>
      </c>
      <c r="Q687">
        <v>5.5</v>
      </c>
      <c r="R687">
        <v>0</v>
      </c>
      <c r="S687">
        <v>0</v>
      </c>
      <c r="T687">
        <v>0</v>
      </c>
      <c r="U687">
        <v>14</v>
      </c>
      <c r="V687" t="s">
        <v>22</v>
      </c>
      <c r="W687" t="s">
        <v>11</v>
      </c>
      <c r="X687">
        <v>10</v>
      </c>
      <c r="Y687" t="s">
        <v>217</v>
      </c>
      <c r="Z687">
        <v>8</v>
      </c>
      <c r="AA687" t="s">
        <v>793</v>
      </c>
      <c r="AB687">
        <v>2</v>
      </c>
      <c r="AC687" t="s">
        <v>219</v>
      </c>
      <c r="AD687">
        <v>115</v>
      </c>
      <c r="AE687">
        <v>0.29399999999999998</v>
      </c>
      <c r="AF687">
        <v>1</v>
      </c>
      <c r="AG687" s="4">
        <v>44780</v>
      </c>
      <c r="AH687">
        <v>1</v>
      </c>
      <c r="AJ687">
        <v>1</v>
      </c>
      <c r="AK687" s="1">
        <v>0</v>
      </c>
      <c r="AL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Y687">
        <v>0</v>
      </c>
      <c r="BA687">
        <v>0</v>
      </c>
      <c r="BB687">
        <v>0</v>
      </c>
      <c r="BC687">
        <v>0</v>
      </c>
      <c r="BD687">
        <v>0</v>
      </c>
      <c r="BF687">
        <v>0</v>
      </c>
      <c r="BG687" s="2">
        <v>2958465</v>
      </c>
      <c r="BH687">
        <v>0</v>
      </c>
      <c r="BI687">
        <v>0</v>
      </c>
    </row>
    <row r="688" spans="1:61" hidden="1" x14ac:dyDescent="0.25">
      <c r="A688">
        <f t="shared" si="70"/>
        <v>0</v>
      </c>
      <c r="B688">
        <v>173974</v>
      </c>
      <c r="C688" t="s">
        <v>794</v>
      </c>
      <c r="D688">
        <v>22013336</v>
      </c>
      <c r="E688" t="s">
        <v>3</v>
      </c>
      <c r="F688">
        <v>1994</v>
      </c>
      <c r="H688">
        <v>58</v>
      </c>
      <c r="I688">
        <v>164</v>
      </c>
      <c r="J688" s="2">
        <v>44628</v>
      </c>
      <c r="K688" s="2">
        <v>44629</v>
      </c>
      <c r="L688" s="2">
        <v>2958465</v>
      </c>
      <c r="M688" s="2">
        <v>44632</v>
      </c>
      <c r="N688" t="s">
        <v>82</v>
      </c>
      <c r="O688" t="s">
        <v>83</v>
      </c>
      <c r="P688">
        <v>1</v>
      </c>
      <c r="Q688">
        <v>10</v>
      </c>
      <c r="R688">
        <v>0</v>
      </c>
      <c r="S688">
        <v>0</v>
      </c>
      <c r="T688">
        <v>0</v>
      </c>
      <c r="U688">
        <v>4</v>
      </c>
      <c r="V688" t="s">
        <v>2</v>
      </c>
      <c r="W688" t="s">
        <v>6</v>
      </c>
      <c r="X688">
        <v>2</v>
      </c>
      <c r="Y688" t="s">
        <v>91</v>
      </c>
      <c r="Z688">
        <v>0</v>
      </c>
      <c r="AB688">
        <v>0</v>
      </c>
      <c r="AF688">
        <v>16</v>
      </c>
      <c r="AG688" s="4">
        <v>44639</v>
      </c>
      <c r="AH688">
        <v>11</v>
      </c>
      <c r="AJ688">
        <v>10</v>
      </c>
      <c r="AK688" s="1">
        <v>0</v>
      </c>
      <c r="AL688">
        <v>7</v>
      </c>
      <c r="AN688">
        <v>3</v>
      </c>
      <c r="AO688">
        <v>0</v>
      </c>
      <c r="AP688">
        <v>0</v>
      </c>
      <c r="AQ688">
        <v>9</v>
      </c>
      <c r="AR688">
        <v>8</v>
      </c>
      <c r="AS688">
        <v>0</v>
      </c>
      <c r="AT688">
        <v>0</v>
      </c>
      <c r="AU688">
        <v>0</v>
      </c>
      <c r="AV688">
        <v>0</v>
      </c>
      <c r="AW688">
        <v>0</v>
      </c>
      <c r="AY688">
        <v>0</v>
      </c>
      <c r="BA688">
        <v>0</v>
      </c>
      <c r="BB688">
        <v>0</v>
      </c>
      <c r="BC688">
        <v>0</v>
      </c>
      <c r="BD688">
        <v>0</v>
      </c>
      <c r="BF688">
        <v>0</v>
      </c>
      <c r="BG688" s="2">
        <v>2958465</v>
      </c>
      <c r="BH688">
        <v>0</v>
      </c>
      <c r="BI688">
        <v>0</v>
      </c>
    </row>
    <row r="689" spans="1:61" hidden="1" x14ac:dyDescent="0.25">
      <c r="A689">
        <f t="shared" si="70"/>
        <v>0</v>
      </c>
      <c r="B689">
        <v>174125</v>
      </c>
      <c r="C689" t="s">
        <v>795</v>
      </c>
      <c r="D689">
        <v>22013913</v>
      </c>
      <c r="E689" t="s">
        <v>3</v>
      </c>
      <c r="F689">
        <v>1996</v>
      </c>
      <c r="H689">
        <v>63</v>
      </c>
      <c r="I689">
        <v>160</v>
      </c>
      <c r="J689" s="2">
        <v>44645</v>
      </c>
      <c r="K689" s="2">
        <v>44645</v>
      </c>
      <c r="L689" s="2">
        <v>44646</v>
      </c>
      <c r="M689" s="2">
        <v>44648</v>
      </c>
      <c r="N689" t="s">
        <v>82</v>
      </c>
      <c r="O689" t="s">
        <v>83</v>
      </c>
      <c r="P689">
        <v>1</v>
      </c>
      <c r="Q689">
        <v>6</v>
      </c>
      <c r="R689">
        <v>0</v>
      </c>
      <c r="S689">
        <v>0</v>
      </c>
      <c r="T689">
        <v>0</v>
      </c>
      <c r="U689">
        <v>3</v>
      </c>
      <c r="V689" t="s">
        <v>2</v>
      </c>
      <c r="W689" t="s">
        <v>6</v>
      </c>
      <c r="X689">
        <v>2</v>
      </c>
      <c r="Y689" t="s">
        <v>91</v>
      </c>
      <c r="Z689">
        <v>0</v>
      </c>
      <c r="AB689">
        <v>0</v>
      </c>
      <c r="AF689">
        <v>18</v>
      </c>
      <c r="AG689" s="4">
        <v>44653</v>
      </c>
      <c r="AH689">
        <v>15</v>
      </c>
      <c r="AJ689">
        <v>6</v>
      </c>
      <c r="AK689" s="1">
        <v>0</v>
      </c>
      <c r="AL689">
        <v>3</v>
      </c>
      <c r="AN689">
        <v>1</v>
      </c>
      <c r="AO689">
        <v>0</v>
      </c>
      <c r="AP689">
        <v>0</v>
      </c>
      <c r="AQ689">
        <v>0</v>
      </c>
      <c r="AR689">
        <v>4</v>
      </c>
      <c r="AS689">
        <v>0</v>
      </c>
      <c r="AT689">
        <v>0</v>
      </c>
      <c r="AU689">
        <v>0</v>
      </c>
      <c r="AV689">
        <v>0</v>
      </c>
      <c r="AW689">
        <v>0</v>
      </c>
      <c r="AY689">
        <v>0</v>
      </c>
      <c r="BA689">
        <v>0</v>
      </c>
      <c r="BB689">
        <v>0</v>
      </c>
      <c r="BC689">
        <v>0</v>
      </c>
      <c r="BD689">
        <v>0</v>
      </c>
      <c r="BF689">
        <v>0</v>
      </c>
      <c r="BG689" s="2">
        <v>2958465</v>
      </c>
      <c r="BH689">
        <v>0</v>
      </c>
      <c r="BI689">
        <v>0</v>
      </c>
    </row>
    <row r="690" spans="1:61" hidden="1" x14ac:dyDescent="0.25">
      <c r="A690">
        <f t="shared" si="70"/>
        <v>0</v>
      </c>
      <c r="B690">
        <v>174179</v>
      </c>
      <c r="C690" t="s">
        <v>796</v>
      </c>
      <c r="D690">
        <v>22014005</v>
      </c>
      <c r="E690" t="s">
        <v>3</v>
      </c>
      <c r="F690">
        <v>1998</v>
      </c>
      <c r="H690">
        <v>48</v>
      </c>
      <c r="I690">
        <v>155</v>
      </c>
      <c r="J690" s="2">
        <v>44630</v>
      </c>
      <c r="K690" s="2">
        <v>44631</v>
      </c>
      <c r="L690" s="2">
        <v>2958465</v>
      </c>
      <c r="M690" s="2">
        <v>44634</v>
      </c>
      <c r="N690" t="s">
        <v>82</v>
      </c>
      <c r="O690" t="s">
        <v>83</v>
      </c>
      <c r="P690">
        <v>1</v>
      </c>
      <c r="Q690">
        <v>5</v>
      </c>
      <c r="R690">
        <v>0</v>
      </c>
      <c r="S690">
        <v>0</v>
      </c>
      <c r="T690">
        <v>0</v>
      </c>
      <c r="U690">
        <v>3</v>
      </c>
      <c r="V690" t="s">
        <v>15</v>
      </c>
      <c r="W690" t="s">
        <v>7</v>
      </c>
      <c r="X690">
        <v>4</v>
      </c>
      <c r="Y690" t="s">
        <v>797</v>
      </c>
      <c r="Z690">
        <v>0</v>
      </c>
      <c r="AB690">
        <v>0</v>
      </c>
      <c r="AF690">
        <v>12</v>
      </c>
      <c r="AG690" s="4">
        <v>44639</v>
      </c>
      <c r="AH690">
        <v>6</v>
      </c>
      <c r="AJ690">
        <v>5</v>
      </c>
      <c r="AK690" s="1">
        <v>0</v>
      </c>
      <c r="AL690">
        <v>3</v>
      </c>
      <c r="AN690">
        <v>1</v>
      </c>
      <c r="AO690">
        <v>0</v>
      </c>
      <c r="AP690">
        <v>0</v>
      </c>
      <c r="AQ690">
        <v>0</v>
      </c>
      <c r="AR690">
        <v>4</v>
      </c>
      <c r="AS690">
        <v>0</v>
      </c>
      <c r="AT690">
        <v>0</v>
      </c>
      <c r="AU690">
        <v>0</v>
      </c>
      <c r="AV690">
        <v>0</v>
      </c>
      <c r="AW690">
        <v>0</v>
      </c>
      <c r="AY690">
        <v>0</v>
      </c>
      <c r="BA690">
        <v>0</v>
      </c>
      <c r="BB690">
        <v>0</v>
      </c>
      <c r="BC690">
        <v>0</v>
      </c>
      <c r="BD690">
        <v>0</v>
      </c>
      <c r="BF690">
        <v>0</v>
      </c>
      <c r="BG690" s="2">
        <v>2958465</v>
      </c>
      <c r="BH690">
        <v>0</v>
      </c>
      <c r="BI690">
        <v>0</v>
      </c>
    </row>
    <row r="691" spans="1:61" hidden="1" x14ac:dyDescent="0.25">
      <c r="A691">
        <f t="shared" si="70"/>
        <v>0</v>
      </c>
      <c r="B691">
        <v>174486</v>
      </c>
      <c r="C691" t="s">
        <v>798</v>
      </c>
      <c r="D691">
        <v>22014899</v>
      </c>
      <c r="E691" t="s">
        <v>3</v>
      </c>
      <c r="F691">
        <v>1991</v>
      </c>
      <c r="H691">
        <v>49</v>
      </c>
      <c r="I691">
        <v>157</v>
      </c>
      <c r="J691" s="2">
        <v>44633</v>
      </c>
      <c r="K691" s="2">
        <v>44636</v>
      </c>
      <c r="L691" s="2">
        <v>2958465</v>
      </c>
      <c r="M691" s="2">
        <v>44639</v>
      </c>
      <c r="N691" t="s">
        <v>82</v>
      </c>
      <c r="O691" t="s">
        <v>83</v>
      </c>
      <c r="P691">
        <v>1</v>
      </c>
      <c r="Q691">
        <v>7.5</v>
      </c>
      <c r="R691">
        <v>0</v>
      </c>
      <c r="S691">
        <v>0</v>
      </c>
      <c r="T691">
        <v>0</v>
      </c>
      <c r="U691">
        <v>3</v>
      </c>
      <c r="V691" t="s">
        <v>2</v>
      </c>
      <c r="W691" t="s">
        <v>6</v>
      </c>
      <c r="X691">
        <v>2</v>
      </c>
      <c r="Y691" t="s">
        <v>91</v>
      </c>
      <c r="Z691">
        <v>0</v>
      </c>
      <c r="AB691">
        <v>0</v>
      </c>
      <c r="AF691">
        <v>25</v>
      </c>
      <c r="AG691" s="4">
        <v>44646</v>
      </c>
      <c r="AH691">
        <v>17</v>
      </c>
      <c r="AJ691">
        <v>14</v>
      </c>
      <c r="AK691" s="1">
        <v>0</v>
      </c>
      <c r="AL691">
        <v>7</v>
      </c>
      <c r="AN691">
        <v>2</v>
      </c>
      <c r="AO691">
        <v>1</v>
      </c>
      <c r="AP691">
        <v>0</v>
      </c>
      <c r="AQ691">
        <v>4</v>
      </c>
      <c r="AR691">
        <v>5</v>
      </c>
      <c r="AS691">
        <v>0</v>
      </c>
      <c r="AT691">
        <v>0</v>
      </c>
      <c r="AU691">
        <v>0</v>
      </c>
      <c r="AV691">
        <v>0</v>
      </c>
      <c r="AW691">
        <v>0</v>
      </c>
      <c r="AY691">
        <v>0</v>
      </c>
      <c r="BA691">
        <v>0</v>
      </c>
      <c r="BB691">
        <v>0</v>
      </c>
      <c r="BC691">
        <v>0</v>
      </c>
      <c r="BD691">
        <v>0</v>
      </c>
      <c r="BF691">
        <v>0</v>
      </c>
      <c r="BG691" s="2">
        <v>2958465</v>
      </c>
      <c r="BH691">
        <v>0</v>
      </c>
      <c r="BI691">
        <v>0</v>
      </c>
    </row>
    <row r="692" spans="1:61" hidden="1" x14ac:dyDescent="0.25">
      <c r="A692">
        <f t="shared" si="70"/>
        <v>0</v>
      </c>
      <c r="B692">
        <v>174655</v>
      </c>
      <c r="C692" t="s">
        <v>799</v>
      </c>
      <c r="D692">
        <v>22015512</v>
      </c>
      <c r="E692" t="s">
        <v>3</v>
      </c>
      <c r="F692">
        <v>1992</v>
      </c>
      <c r="H692">
        <v>72</v>
      </c>
      <c r="I692">
        <v>158</v>
      </c>
      <c r="J692" s="2">
        <v>44782</v>
      </c>
      <c r="K692" s="2">
        <v>44782</v>
      </c>
      <c r="L692" s="2">
        <v>2958465</v>
      </c>
      <c r="M692" s="2">
        <v>44785</v>
      </c>
      <c r="N692" t="s">
        <v>82</v>
      </c>
      <c r="O692" t="s">
        <v>200</v>
      </c>
      <c r="P692">
        <v>1</v>
      </c>
      <c r="Q692">
        <v>8.5</v>
      </c>
      <c r="R692">
        <v>0</v>
      </c>
      <c r="S692">
        <v>0</v>
      </c>
      <c r="T692">
        <v>0</v>
      </c>
      <c r="U692">
        <v>7</v>
      </c>
      <c r="V692" t="s">
        <v>2</v>
      </c>
      <c r="W692" t="s">
        <v>6</v>
      </c>
      <c r="X692">
        <v>2</v>
      </c>
      <c r="Y692" t="s">
        <v>91</v>
      </c>
      <c r="Z692">
        <v>0</v>
      </c>
      <c r="AB692">
        <v>0</v>
      </c>
      <c r="AF692">
        <v>18</v>
      </c>
      <c r="AG692" s="4">
        <v>44790</v>
      </c>
      <c r="AH692">
        <v>13</v>
      </c>
      <c r="AJ692">
        <v>9</v>
      </c>
      <c r="AK692" s="1">
        <v>0</v>
      </c>
      <c r="AL692">
        <v>6</v>
      </c>
      <c r="AN692">
        <v>1</v>
      </c>
      <c r="AO692">
        <v>0</v>
      </c>
      <c r="AP692">
        <v>0</v>
      </c>
      <c r="AQ692">
        <v>0</v>
      </c>
      <c r="AR692">
        <v>6</v>
      </c>
      <c r="AS692">
        <v>0</v>
      </c>
      <c r="AT692">
        <v>0</v>
      </c>
      <c r="AU692">
        <v>0</v>
      </c>
      <c r="AV692">
        <v>0</v>
      </c>
      <c r="AW692">
        <v>0</v>
      </c>
      <c r="AY692">
        <v>0</v>
      </c>
      <c r="BA692">
        <v>0</v>
      </c>
      <c r="BB692">
        <v>0</v>
      </c>
      <c r="BC692">
        <v>0</v>
      </c>
      <c r="BD692">
        <v>0</v>
      </c>
      <c r="BF692">
        <v>0</v>
      </c>
      <c r="BG692" s="2">
        <v>2958465</v>
      </c>
      <c r="BH692">
        <v>0</v>
      </c>
      <c r="BI692">
        <v>0</v>
      </c>
    </row>
    <row r="693" spans="1:61" hidden="1" x14ac:dyDescent="0.25">
      <c r="A693">
        <f t="shared" si="70"/>
        <v>0</v>
      </c>
      <c r="B693">
        <v>174747</v>
      </c>
      <c r="C693" t="s">
        <v>800</v>
      </c>
      <c r="D693">
        <v>22015760</v>
      </c>
      <c r="E693" t="s">
        <v>3</v>
      </c>
      <c r="F693">
        <v>1994</v>
      </c>
      <c r="H693">
        <v>50</v>
      </c>
      <c r="I693">
        <v>150</v>
      </c>
      <c r="J693" s="2">
        <v>44640</v>
      </c>
      <c r="K693" s="2">
        <v>44641</v>
      </c>
      <c r="L693" s="2">
        <v>2958465</v>
      </c>
      <c r="M693" s="2">
        <v>44644</v>
      </c>
      <c r="N693" t="s">
        <v>82</v>
      </c>
      <c r="O693" t="s">
        <v>83</v>
      </c>
      <c r="P693">
        <v>1</v>
      </c>
      <c r="Q693">
        <v>7.5</v>
      </c>
      <c r="R693">
        <v>0</v>
      </c>
      <c r="S693">
        <v>0</v>
      </c>
      <c r="T693">
        <v>0</v>
      </c>
      <c r="U693">
        <v>3</v>
      </c>
      <c r="V693" t="s">
        <v>2</v>
      </c>
      <c r="W693" t="s">
        <v>6</v>
      </c>
      <c r="X693">
        <v>2</v>
      </c>
      <c r="Y693" t="s">
        <v>91</v>
      </c>
      <c r="Z693">
        <v>0</v>
      </c>
      <c r="AB693">
        <v>0</v>
      </c>
      <c r="AF693">
        <v>15</v>
      </c>
      <c r="AG693" s="4">
        <v>44649</v>
      </c>
      <c r="AH693">
        <v>8</v>
      </c>
      <c r="AJ693">
        <v>3</v>
      </c>
      <c r="AK693" s="1">
        <v>0</v>
      </c>
      <c r="AL693">
        <v>0</v>
      </c>
      <c r="AN693">
        <v>3</v>
      </c>
      <c r="AO693">
        <v>0</v>
      </c>
      <c r="AP693">
        <v>0</v>
      </c>
      <c r="AQ693">
        <v>0</v>
      </c>
      <c r="AR693">
        <v>4</v>
      </c>
      <c r="AS693">
        <v>0</v>
      </c>
      <c r="AT693">
        <v>0</v>
      </c>
      <c r="AU693">
        <v>0</v>
      </c>
      <c r="AV693">
        <v>0</v>
      </c>
      <c r="AW693">
        <v>0</v>
      </c>
      <c r="AY693">
        <v>0</v>
      </c>
      <c r="BA693">
        <v>0</v>
      </c>
      <c r="BB693">
        <v>0</v>
      </c>
      <c r="BC693">
        <v>0</v>
      </c>
      <c r="BD693">
        <v>0</v>
      </c>
      <c r="BF693">
        <v>0</v>
      </c>
      <c r="BG693" s="2">
        <v>2958465</v>
      </c>
      <c r="BH693">
        <v>0</v>
      </c>
      <c r="BI693">
        <v>0</v>
      </c>
    </row>
    <row r="694" spans="1:61" hidden="1" x14ac:dyDescent="0.25">
      <c r="A694">
        <f t="shared" si="70"/>
        <v>0</v>
      </c>
      <c r="B694">
        <v>175327</v>
      </c>
      <c r="C694" t="s">
        <v>801</v>
      </c>
      <c r="D694">
        <v>22017437</v>
      </c>
      <c r="E694" t="s">
        <v>3</v>
      </c>
      <c r="F694">
        <v>1991</v>
      </c>
      <c r="H694">
        <v>48</v>
      </c>
      <c r="I694">
        <v>154</v>
      </c>
      <c r="J694" s="2">
        <v>44768</v>
      </c>
      <c r="K694" s="2">
        <v>44770</v>
      </c>
      <c r="L694" s="2">
        <v>2958465</v>
      </c>
      <c r="M694" s="2">
        <v>44773</v>
      </c>
      <c r="N694" t="s">
        <v>82</v>
      </c>
      <c r="O694" t="s">
        <v>83</v>
      </c>
      <c r="P694">
        <v>1</v>
      </c>
      <c r="Q694">
        <v>10.5</v>
      </c>
      <c r="R694">
        <v>0</v>
      </c>
      <c r="S694">
        <v>0</v>
      </c>
      <c r="T694">
        <v>0</v>
      </c>
      <c r="U694">
        <v>3</v>
      </c>
      <c r="V694" t="s">
        <v>2</v>
      </c>
      <c r="W694" t="s">
        <v>6</v>
      </c>
      <c r="X694">
        <v>2</v>
      </c>
      <c r="Y694" t="s">
        <v>91</v>
      </c>
      <c r="Z694">
        <v>0</v>
      </c>
      <c r="AB694">
        <v>0</v>
      </c>
      <c r="AD694">
        <v>41.78</v>
      </c>
      <c r="AE694">
        <v>0.16500000000000001</v>
      </c>
      <c r="AF694">
        <v>23</v>
      </c>
      <c r="AG694" s="4">
        <v>44780</v>
      </c>
      <c r="AH694">
        <v>21</v>
      </c>
      <c r="AJ694">
        <v>15</v>
      </c>
      <c r="AK694" s="1">
        <v>1</v>
      </c>
      <c r="AL694">
        <v>6</v>
      </c>
      <c r="AN694">
        <v>1</v>
      </c>
      <c r="AO694">
        <v>3</v>
      </c>
      <c r="AP694">
        <v>0</v>
      </c>
      <c r="AQ694">
        <v>4</v>
      </c>
      <c r="AR694">
        <v>7</v>
      </c>
      <c r="AS694">
        <v>0</v>
      </c>
      <c r="AT694">
        <v>0</v>
      </c>
      <c r="AU694">
        <v>0</v>
      </c>
      <c r="AV694">
        <v>0</v>
      </c>
      <c r="AW694">
        <v>0</v>
      </c>
      <c r="AY694">
        <v>0</v>
      </c>
      <c r="BA694">
        <v>0</v>
      </c>
      <c r="BB694">
        <v>0</v>
      </c>
      <c r="BC694">
        <v>0</v>
      </c>
      <c r="BD694">
        <v>0</v>
      </c>
      <c r="BF694">
        <v>0</v>
      </c>
      <c r="BG694" s="2">
        <v>2958465</v>
      </c>
      <c r="BH694">
        <v>0</v>
      </c>
      <c r="BI694">
        <v>0</v>
      </c>
    </row>
    <row r="695" spans="1:61" hidden="1" x14ac:dyDescent="0.25">
      <c r="A695">
        <f t="shared" si="70"/>
        <v>0</v>
      </c>
      <c r="B695">
        <v>175962</v>
      </c>
      <c r="C695" t="s">
        <v>804</v>
      </c>
      <c r="D695">
        <v>22019035</v>
      </c>
      <c r="E695" t="s">
        <v>3</v>
      </c>
      <c r="F695">
        <v>1978</v>
      </c>
      <c r="H695">
        <v>47</v>
      </c>
      <c r="I695">
        <v>152</v>
      </c>
      <c r="J695" s="2">
        <v>44677</v>
      </c>
      <c r="K695" s="2">
        <v>44679</v>
      </c>
      <c r="L695" s="2">
        <v>44697</v>
      </c>
      <c r="M695" s="2">
        <v>44699</v>
      </c>
      <c r="N695" t="s">
        <v>82</v>
      </c>
      <c r="O695" t="s">
        <v>83</v>
      </c>
      <c r="P695">
        <v>2</v>
      </c>
      <c r="Q695">
        <v>12.5</v>
      </c>
      <c r="R695">
        <v>0</v>
      </c>
      <c r="S695">
        <v>0</v>
      </c>
      <c r="T695">
        <v>1001</v>
      </c>
      <c r="U695">
        <v>1</v>
      </c>
      <c r="V695" t="s">
        <v>22</v>
      </c>
      <c r="W695" t="s">
        <v>11</v>
      </c>
      <c r="X695">
        <v>18</v>
      </c>
      <c r="Y695" t="s">
        <v>805</v>
      </c>
      <c r="Z695">
        <v>14</v>
      </c>
      <c r="AA695" t="s">
        <v>806</v>
      </c>
      <c r="AB695">
        <v>0</v>
      </c>
      <c r="AC695" t="s">
        <v>86</v>
      </c>
      <c r="AD695">
        <v>370.2</v>
      </c>
      <c r="AE695">
        <v>1.46</v>
      </c>
      <c r="AF695">
        <v>2</v>
      </c>
      <c r="AG695" s="4">
        <v>44702</v>
      </c>
      <c r="AH695">
        <v>1</v>
      </c>
      <c r="AJ695">
        <v>0</v>
      </c>
      <c r="AK695" s="1">
        <v>0</v>
      </c>
      <c r="AL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Y695">
        <v>0</v>
      </c>
      <c r="BA695">
        <v>0</v>
      </c>
      <c r="BB695">
        <v>0</v>
      </c>
      <c r="BC695">
        <v>0</v>
      </c>
      <c r="BD695">
        <v>0</v>
      </c>
      <c r="BF695">
        <v>0</v>
      </c>
      <c r="BG695" s="2">
        <v>2958465</v>
      </c>
      <c r="BH695">
        <v>0</v>
      </c>
      <c r="BI695">
        <v>0</v>
      </c>
    </row>
    <row r="696" spans="1:61" hidden="1" x14ac:dyDescent="0.25">
      <c r="A696">
        <f t="shared" si="70"/>
        <v>0</v>
      </c>
      <c r="B696">
        <v>176145</v>
      </c>
      <c r="C696" t="s">
        <v>807</v>
      </c>
      <c r="D696">
        <v>22019321</v>
      </c>
      <c r="E696" t="s">
        <v>3</v>
      </c>
      <c r="F696">
        <v>1991</v>
      </c>
      <c r="H696">
        <v>57</v>
      </c>
      <c r="I696">
        <v>150</v>
      </c>
      <c r="J696" s="2">
        <v>44864</v>
      </c>
      <c r="K696" s="2">
        <v>44874</v>
      </c>
      <c r="L696" s="2">
        <v>2958465</v>
      </c>
      <c r="M696" s="2">
        <v>44877</v>
      </c>
      <c r="N696" t="s">
        <v>90</v>
      </c>
      <c r="O696" t="s">
        <v>106</v>
      </c>
      <c r="P696">
        <v>1</v>
      </c>
      <c r="Q696">
        <v>8</v>
      </c>
      <c r="R696">
        <v>0</v>
      </c>
      <c r="S696">
        <v>0</v>
      </c>
      <c r="T696">
        <v>100</v>
      </c>
      <c r="U696">
        <v>1</v>
      </c>
      <c r="V696" t="s">
        <v>2</v>
      </c>
      <c r="W696" t="s">
        <v>6</v>
      </c>
      <c r="X696">
        <v>2</v>
      </c>
      <c r="Y696" t="s">
        <v>91</v>
      </c>
      <c r="Z696">
        <v>0</v>
      </c>
      <c r="AB696">
        <v>0</v>
      </c>
      <c r="AF696">
        <v>35</v>
      </c>
      <c r="AG696" s="4">
        <v>44884</v>
      </c>
      <c r="AH696">
        <v>18</v>
      </c>
      <c r="AJ696">
        <v>11</v>
      </c>
      <c r="AK696" s="1">
        <v>0</v>
      </c>
      <c r="AL696">
        <v>5</v>
      </c>
      <c r="AN696">
        <v>3</v>
      </c>
      <c r="AO696">
        <v>0</v>
      </c>
      <c r="AP696">
        <v>0</v>
      </c>
      <c r="AQ696">
        <v>6</v>
      </c>
      <c r="AR696">
        <v>6</v>
      </c>
      <c r="AS696">
        <v>0</v>
      </c>
      <c r="AT696">
        <v>0</v>
      </c>
      <c r="AU696">
        <v>0</v>
      </c>
      <c r="AV696">
        <v>0</v>
      </c>
      <c r="AW696">
        <v>0</v>
      </c>
      <c r="AY696">
        <v>0</v>
      </c>
      <c r="BA696">
        <v>0</v>
      </c>
      <c r="BB696">
        <v>0</v>
      </c>
      <c r="BC696">
        <v>0</v>
      </c>
      <c r="BD696">
        <v>0</v>
      </c>
      <c r="BF696">
        <v>0</v>
      </c>
      <c r="BG696" s="2">
        <v>2958465</v>
      </c>
      <c r="BH696">
        <v>0</v>
      </c>
      <c r="BI696">
        <v>0</v>
      </c>
    </row>
    <row r="697" spans="1:61" hidden="1" x14ac:dyDescent="0.25">
      <c r="A697">
        <f t="shared" si="70"/>
        <v>0</v>
      </c>
      <c r="B697">
        <v>176577</v>
      </c>
      <c r="C697" t="s">
        <v>809</v>
      </c>
      <c r="D697">
        <v>22020608</v>
      </c>
      <c r="E697" t="s">
        <v>3</v>
      </c>
      <c r="F697">
        <v>1998</v>
      </c>
      <c r="H697">
        <v>55</v>
      </c>
      <c r="I697">
        <v>155</v>
      </c>
      <c r="J697" s="2">
        <v>44908</v>
      </c>
      <c r="K697" s="2">
        <v>2958465</v>
      </c>
      <c r="L697" s="2">
        <v>2958465</v>
      </c>
      <c r="M697" s="2">
        <v>44916</v>
      </c>
      <c r="N697" t="s">
        <v>82</v>
      </c>
      <c r="O697" t="s">
        <v>200</v>
      </c>
      <c r="P697">
        <v>1</v>
      </c>
      <c r="R697">
        <v>0</v>
      </c>
      <c r="S697">
        <v>0</v>
      </c>
      <c r="T697">
        <v>0</v>
      </c>
      <c r="U697" t="s">
        <v>810</v>
      </c>
      <c r="V697" t="s">
        <v>2</v>
      </c>
      <c r="W697" t="s">
        <v>6</v>
      </c>
      <c r="X697">
        <v>1</v>
      </c>
      <c r="Y697" t="s">
        <v>811</v>
      </c>
      <c r="Z697">
        <v>0</v>
      </c>
      <c r="AB697">
        <v>0</v>
      </c>
      <c r="AF697">
        <v>32</v>
      </c>
      <c r="AG697" s="4">
        <v>44921</v>
      </c>
      <c r="AH697">
        <v>26</v>
      </c>
      <c r="AJ697">
        <v>17</v>
      </c>
      <c r="AK697" s="1">
        <v>1</v>
      </c>
      <c r="AL697">
        <v>3</v>
      </c>
      <c r="AN697">
        <v>2</v>
      </c>
      <c r="AO697">
        <v>0</v>
      </c>
      <c r="AP697">
        <v>0</v>
      </c>
      <c r="AQ697">
        <v>0</v>
      </c>
      <c r="AR697">
        <v>6</v>
      </c>
      <c r="AS697">
        <v>0</v>
      </c>
      <c r="AT697">
        <v>0</v>
      </c>
      <c r="AU697">
        <v>0</v>
      </c>
      <c r="AV697">
        <v>0</v>
      </c>
      <c r="AW697">
        <v>0</v>
      </c>
      <c r="AY697">
        <v>0</v>
      </c>
      <c r="BA697">
        <v>0</v>
      </c>
      <c r="BB697">
        <v>0</v>
      </c>
      <c r="BC697">
        <v>0</v>
      </c>
      <c r="BD697">
        <v>0</v>
      </c>
      <c r="BF697">
        <v>0</v>
      </c>
      <c r="BG697" s="2">
        <v>2958465</v>
      </c>
      <c r="BH697">
        <v>0</v>
      </c>
      <c r="BI697">
        <v>0</v>
      </c>
    </row>
    <row r="698" spans="1:61" hidden="1" x14ac:dyDescent="0.25">
      <c r="A698">
        <f t="shared" si="70"/>
        <v>0</v>
      </c>
      <c r="B698">
        <v>176710</v>
      </c>
      <c r="C698" t="s">
        <v>812</v>
      </c>
      <c r="D698">
        <v>22020788</v>
      </c>
      <c r="E698" t="s">
        <v>3</v>
      </c>
      <c r="F698">
        <v>1974</v>
      </c>
      <c r="H698">
        <v>48</v>
      </c>
      <c r="I698">
        <v>158</v>
      </c>
      <c r="J698" s="2">
        <v>44726</v>
      </c>
      <c r="K698" s="2">
        <v>44727</v>
      </c>
      <c r="L698" s="2">
        <v>2958465</v>
      </c>
      <c r="M698" s="2">
        <v>44733</v>
      </c>
      <c r="N698" t="s">
        <v>82</v>
      </c>
      <c r="O698" t="s">
        <v>83</v>
      </c>
      <c r="P698">
        <v>1</v>
      </c>
      <c r="Q698">
        <v>3.5</v>
      </c>
      <c r="R698">
        <v>0</v>
      </c>
      <c r="S698">
        <v>0</v>
      </c>
      <c r="T698">
        <v>2002</v>
      </c>
      <c r="U698">
        <v>1</v>
      </c>
      <c r="V698" t="s">
        <v>22</v>
      </c>
      <c r="W698" t="s">
        <v>6</v>
      </c>
      <c r="X698">
        <v>2</v>
      </c>
      <c r="Y698" t="s">
        <v>219</v>
      </c>
      <c r="Z698">
        <v>1</v>
      </c>
      <c r="AA698" t="s">
        <v>91</v>
      </c>
      <c r="AB698">
        <v>0</v>
      </c>
      <c r="AF698">
        <v>1</v>
      </c>
      <c r="AG698" s="4">
        <v>44736</v>
      </c>
      <c r="AH698">
        <v>0</v>
      </c>
      <c r="AJ698">
        <v>0</v>
      </c>
      <c r="AK698" s="1">
        <v>0</v>
      </c>
      <c r="AL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Y698">
        <v>0</v>
      </c>
      <c r="BA698">
        <v>0</v>
      </c>
      <c r="BB698">
        <v>0</v>
      </c>
      <c r="BC698">
        <v>0</v>
      </c>
      <c r="BD698">
        <v>0</v>
      </c>
      <c r="BF698">
        <v>0</v>
      </c>
      <c r="BG698" s="2">
        <v>2958465</v>
      </c>
      <c r="BH698">
        <v>0</v>
      </c>
      <c r="BI698">
        <v>0</v>
      </c>
    </row>
    <row r="699" spans="1:61" hidden="1" x14ac:dyDescent="0.25">
      <c r="A699">
        <f t="shared" si="70"/>
        <v>0</v>
      </c>
      <c r="B699">
        <v>177006</v>
      </c>
      <c r="C699" t="s">
        <v>813</v>
      </c>
      <c r="D699">
        <v>22021565</v>
      </c>
      <c r="E699" t="s">
        <v>3</v>
      </c>
      <c r="F699">
        <v>2002</v>
      </c>
      <c r="H699">
        <v>60</v>
      </c>
      <c r="I699">
        <v>160</v>
      </c>
      <c r="J699" s="2">
        <v>44664</v>
      </c>
      <c r="K699" s="2">
        <v>44669</v>
      </c>
      <c r="L699" s="2">
        <v>44672</v>
      </c>
      <c r="M699" s="2">
        <v>44674</v>
      </c>
      <c r="N699" t="s">
        <v>81</v>
      </c>
      <c r="O699" t="s">
        <v>83</v>
      </c>
      <c r="P699">
        <v>1</v>
      </c>
      <c r="Q699">
        <v>4</v>
      </c>
      <c r="R699">
        <v>0</v>
      </c>
      <c r="S699">
        <v>0</v>
      </c>
      <c r="T699">
        <v>0</v>
      </c>
      <c r="U699" t="s">
        <v>814</v>
      </c>
      <c r="V699" t="s">
        <v>9</v>
      </c>
      <c r="W699" t="s">
        <v>6</v>
      </c>
      <c r="X699">
        <v>0</v>
      </c>
      <c r="Z699">
        <v>0</v>
      </c>
      <c r="AB699">
        <v>0</v>
      </c>
      <c r="AF699">
        <v>13</v>
      </c>
      <c r="AG699" s="4">
        <v>44678</v>
      </c>
      <c r="AH699">
        <v>7</v>
      </c>
      <c r="AJ699">
        <v>5</v>
      </c>
      <c r="AK699" s="1">
        <v>0</v>
      </c>
      <c r="AL699">
        <v>2</v>
      </c>
      <c r="AN699">
        <v>1</v>
      </c>
      <c r="AO699">
        <v>0</v>
      </c>
      <c r="AP699">
        <v>0</v>
      </c>
      <c r="AQ699">
        <v>0</v>
      </c>
      <c r="AR699">
        <v>4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 t="s">
        <v>630</v>
      </c>
      <c r="BA699">
        <v>0</v>
      </c>
      <c r="BB699">
        <v>0</v>
      </c>
      <c r="BC699">
        <v>0</v>
      </c>
      <c r="BD699">
        <v>0</v>
      </c>
      <c r="BF699">
        <v>0</v>
      </c>
      <c r="BG699" s="2">
        <v>2958465</v>
      </c>
      <c r="BH699">
        <v>0</v>
      </c>
      <c r="BI699">
        <v>0</v>
      </c>
    </row>
    <row r="700" spans="1:61" hidden="1" x14ac:dyDescent="0.25">
      <c r="A700">
        <f t="shared" si="70"/>
        <v>0</v>
      </c>
      <c r="B700">
        <v>177254</v>
      </c>
      <c r="C700" t="s">
        <v>818</v>
      </c>
      <c r="D700">
        <v>22022092</v>
      </c>
      <c r="E700" t="s">
        <v>3</v>
      </c>
      <c r="F700">
        <v>1993</v>
      </c>
      <c r="H700">
        <v>51</v>
      </c>
      <c r="I700">
        <v>156</v>
      </c>
      <c r="J700" s="2">
        <v>44676</v>
      </c>
      <c r="K700" s="2">
        <v>44682</v>
      </c>
      <c r="L700" s="2">
        <v>2958465</v>
      </c>
      <c r="M700" s="2">
        <v>44685</v>
      </c>
      <c r="N700" t="s">
        <v>82</v>
      </c>
      <c r="O700" t="s">
        <v>83</v>
      </c>
      <c r="P700">
        <v>1</v>
      </c>
      <c r="Q700">
        <v>7</v>
      </c>
      <c r="R700">
        <v>0</v>
      </c>
      <c r="S700">
        <v>0</v>
      </c>
      <c r="T700">
        <v>0</v>
      </c>
      <c r="U700">
        <v>1</v>
      </c>
      <c r="V700" t="s">
        <v>569</v>
      </c>
      <c r="W700" t="s">
        <v>11</v>
      </c>
      <c r="X700">
        <v>2</v>
      </c>
      <c r="Y700" t="s">
        <v>91</v>
      </c>
      <c r="Z700">
        <v>0</v>
      </c>
      <c r="AB700">
        <v>0</v>
      </c>
      <c r="AD700">
        <v>44.1</v>
      </c>
      <c r="AE700">
        <v>0.13400000000000001</v>
      </c>
      <c r="AF700">
        <v>29</v>
      </c>
      <c r="AG700" s="4">
        <v>44690</v>
      </c>
      <c r="AH700">
        <v>10</v>
      </c>
      <c r="AJ700">
        <v>3</v>
      </c>
      <c r="AK700" s="1">
        <v>0</v>
      </c>
      <c r="AL700">
        <v>2</v>
      </c>
      <c r="AN700">
        <v>0</v>
      </c>
      <c r="AO700">
        <v>0</v>
      </c>
      <c r="AP700">
        <v>0</v>
      </c>
      <c r="AQ700">
        <v>0</v>
      </c>
      <c r="AR700">
        <v>2</v>
      </c>
      <c r="AS700">
        <v>0</v>
      </c>
      <c r="AT700">
        <v>0</v>
      </c>
      <c r="AU700">
        <v>0</v>
      </c>
      <c r="AV700">
        <v>0</v>
      </c>
      <c r="AW700">
        <v>0</v>
      </c>
      <c r="AY700">
        <v>0</v>
      </c>
      <c r="BA700">
        <v>0</v>
      </c>
      <c r="BB700">
        <v>0</v>
      </c>
      <c r="BC700">
        <v>0</v>
      </c>
      <c r="BD700">
        <v>0</v>
      </c>
      <c r="BF700">
        <v>0</v>
      </c>
      <c r="BG700" s="2">
        <v>2958465</v>
      </c>
      <c r="BH700">
        <v>0</v>
      </c>
      <c r="BI700">
        <v>0</v>
      </c>
    </row>
    <row r="701" spans="1:61" hidden="1" x14ac:dyDescent="0.25">
      <c r="A701">
        <f t="shared" si="70"/>
        <v>0</v>
      </c>
      <c r="B701">
        <v>177689</v>
      </c>
      <c r="C701" t="s">
        <v>820</v>
      </c>
      <c r="D701">
        <v>22023305</v>
      </c>
      <c r="E701" t="s">
        <v>3</v>
      </c>
      <c r="F701">
        <v>1991</v>
      </c>
      <c r="H701">
        <v>50</v>
      </c>
      <c r="I701">
        <v>156</v>
      </c>
      <c r="J701" s="2">
        <v>44697</v>
      </c>
      <c r="K701" s="2">
        <v>44698</v>
      </c>
      <c r="L701" s="2">
        <v>2958465</v>
      </c>
      <c r="M701" s="2">
        <v>44701</v>
      </c>
      <c r="N701" t="s">
        <v>82</v>
      </c>
      <c r="O701" t="s">
        <v>83</v>
      </c>
      <c r="P701">
        <v>1</v>
      </c>
      <c r="R701">
        <v>0</v>
      </c>
      <c r="S701">
        <v>0</v>
      </c>
      <c r="T701">
        <v>10</v>
      </c>
      <c r="U701">
        <v>3</v>
      </c>
      <c r="V701" t="s">
        <v>2</v>
      </c>
      <c r="W701" t="s">
        <v>6</v>
      </c>
      <c r="X701">
        <v>2</v>
      </c>
      <c r="Y701" t="s">
        <v>91</v>
      </c>
      <c r="Z701">
        <v>0</v>
      </c>
      <c r="AB701">
        <v>0</v>
      </c>
      <c r="AF701">
        <v>26</v>
      </c>
      <c r="AG701" s="4">
        <v>44708</v>
      </c>
      <c r="AH701">
        <v>16</v>
      </c>
      <c r="AJ701">
        <v>12</v>
      </c>
      <c r="AK701" s="1">
        <v>0</v>
      </c>
      <c r="AL701">
        <v>7</v>
      </c>
      <c r="AN701">
        <v>2</v>
      </c>
      <c r="AO701">
        <v>1</v>
      </c>
      <c r="AP701">
        <v>0</v>
      </c>
      <c r="AQ701">
        <v>2</v>
      </c>
      <c r="AR701">
        <v>3</v>
      </c>
      <c r="AS701">
        <v>0</v>
      </c>
      <c r="AT701">
        <v>0</v>
      </c>
      <c r="AU701">
        <v>0</v>
      </c>
      <c r="AV701">
        <v>0</v>
      </c>
      <c r="AW701">
        <v>0</v>
      </c>
      <c r="AY701">
        <v>0</v>
      </c>
      <c r="BA701">
        <v>0</v>
      </c>
      <c r="BB701">
        <v>0</v>
      </c>
      <c r="BC701">
        <v>0</v>
      </c>
      <c r="BD701">
        <v>0</v>
      </c>
      <c r="BF701">
        <v>0</v>
      </c>
      <c r="BG701" s="2">
        <v>2958465</v>
      </c>
      <c r="BH701">
        <v>0</v>
      </c>
      <c r="BI701">
        <v>0</v>
      </c>
    </row>
    <row r="702" spans="1:61" hidden="1" x14ac:dyDescent="0.25">
      <c r="A702">
        <f t="shared" si="70"/>
        <v>0</v>
      </c>
      <c r="B702">
        <v>177744</v>
      </c>
      <c r="C702" t="s">
        <v>821</v>
      </c>
      <c r="D702">
        <v>22023453</v>
      </c>
      <c r="E702" t="s">
        <v>3</v>
      </c>
      <c r="F702">
        <v>1991</v>
      </c>
      <c r="H702">
        <v>46</v>
      </c>
      <c r="I702">
        <v>160</v>
      </c>
      <c r="J702" s="2">
        <v>44672</v>
      </c>
      <c r="K702" s="2">
        <v>44675</v>
      </c>
      <c r="L702" s="2">
        <v>2958465</v>
      </c>
      <c r="M702" s="2">
        <v>44678</v>
      </c>
      <c r="N702" t="s">
        <v>82</v>
      </c>
      <c r="O702" t="s">
        <v>83</v>
      </c>
      <c r="P702">
        <v>1</v>
      </c>
      <c r="R702">
        <v>0</v>
      </c>
      <c r="S702">
        <v>0</v>
      </c>
      <c r="T702">
        <v>10</v>
      </c>
      <c r="U702">
        <v>6</v>
      </c>
      <c r="V702" t="s">
        <v>2</v>
      </c>
      <c r="W702" t="s">
        <v>5</v>
      </c>
      <c r="X702">
        <v>2</v>
      </c>
      <c r="Y702" t="s">
        <v>91</v>
      </c>
      <c r="Z702">
        <v>0</v>
      </c>
      <c r="AB702">
        <v>0</v>
      </c>
      <c r="AF702">
        <v>17</v>
      </c>
      <c r="AG702" s="4">
        <v>44683</v>
      </c>
      <c r="AH702">
        <v>8</v>
      </c>
      <c r="AJ702">
        <v>7</v>
      </c>
      <c r="AK702" s="1">
        <v>0</v>
      </c>
      <c r="AL702">
        <v>4</v>
      </c>
      <c r="AN702">
        <v>2</v>
      </c>
      <c r="AO702">
        <v>0</v>
      </c>
      <c r="AP702">
        <v>0</v>
      </c>
      <c r="AQ702">
        <v>0</v>
      </c>
      <c r="AR702">
        <v>6</v>
      </c>
      <c r="AS702">
        <v>0</v>
      </c>
      <c r="AT702">
        <v>0</v>
      </c>
      <c r="AU702">
        <v>0</v>
      </c>
      <c r="AV702">
        <v>0</v>
      </c>
      <c r="AW702">
        <v>0</v>
      </c>
      <c r="AY702">
        <v>0</v>
      </c>
      <c r="BA702">
        <v>0</v>
      </c>
      <c r="BB702">
        <v>0</v>
      </c>
      <c r="BC702">
        <v>0</v>
      </c>
      <c r="BD702">
        <v>0</v>
      </c>
      <c r="BF702">
        <v>0</v>
      </c>
      <c r="BG702" s="2">
        <v>2958465</v>
      </c>
      <c r="BH702">
        <v>0</v>
      </c>
      <c r="BI702">
        <v>0</v>
      </c>
    </row>
    <row r="703" spans="1:61" hidden="1" x14ac:dyDescent="0.25">
      <c r="A703">
        <f t="shared" si="70"/>
        <v>0</v>
      </c>
      <c r="B703">
        <v>177857</v>
      </c>
      <c r="C703" t="s">
        <v>822</v>
      </c>
      <c r="D703">
        <v>22023763</v>
      </c>
      <c r="E703" t="s">
        <v>3</v>
      </c>
      <c r="F703">
        <v>1981</v>
      </c>
      <c r="H703">
        <v>55</v>
      </c>
      <c r="I703">
        <v>157</v>
      </c>
      <c r="J703" s="2">
        <v>44694</v>
      </c>
      <c r="K703" s="2">
        <v>44695</v>
      </c>
      <c r="L703" s="2">
        <v>44705</v>
      </c>
      <c r="M703" s="2">
        <v>44707</v>
      </c>
      <c r="N703" t="s">
        <v>82</v>
      </c>
      <c r="O703" t="s">
        <v>83</v>
      </c>
      <c r="P703">
        <v>2</v>
      </c>
      <c r="Q703">
        <v>10</v>
      </c>
      <c r="R703">
        <v>0</v>
      </c>
      <c r="S703">
        <v>0</v>
      </c>
      <c r="T703">
        <v>10</v>
      </c>
      <c r="V703" t="s">
        <v>113</v>
      </c>
      <c r="W703" t="s">
        <v>6</v>
      </c>
      <c r="X703">
        <v>8</v>
      </c>
      <c r="Y703" t="s">
        <v>114</v>
      </c>
      <c r="Z703">
        <v>6</v>
      </c>
      <c r="AA703" t="s">
        <v>367</v>
      </c>
      <c r="AB703">
        <v>2</v>
      </c>
      <c r="AC703" t="s">
        <v>219</v>
      </c>
      <c r="AD703">
        <v>590.79999999999995</v>
      </c>
      <c r="AE703">
        <v>0.32100000000000001</v>
      </c>
      <c r="AF703">
        <v>4</v>
      </c>
      <c r="AG703" s="4">
        <v>44712</v>
      </c>
      <c r="AH703">
        <v>3</v>
      </c>
      <c r="AJ703">
        <v>2</v>
      </c>
      <c r="AK703" s="1">
        <v>0</v>
      </c>
      <c r="AL703">
        <v>0</v>
      </c>
      <c r="AN703">
        <v>2</v>
      </c>
      <c r="AO703">
        <v>0</v>
      </c>
      <c r="AP703">
        <v>0</v>
      </c>
      <c r="AQ703">
        <v>0</v>
      </c>
      <c r="AR703">
        <v>0</v>
      </c>
      <c r="AS703">
        <v>2</v>
      </c>
      <c r="AT703">
        <v>0</v>
      </c>
      <c r="AU703">
        <v>0</v>
      </c>
      <c r="AV703">
        <v>0</v>
      </c>
      <c r="AW703">
        <v>2</v>
      </c>
      <c r="AX703">
        <v>0</v>
      </c>
      <c r="AY703">
        <v>0</v>
      </c>
      <c r="BA703">
        <v>0</v>
      </c>
      <c r="BB703">
        <v>0</v>
      </c>
      <c r="BC703">
        <v>0</v>
      </c>
      <c r="BD703">
        <v>0</v>
      </c>
      <c r="BF703">
        <v>0</v>
      </c>
      <c r="BG703" s="2">
        <v>2958465</v>
      </c>
      <c r="BH703">
        <v>0</v>
      </c>
      <c r="BI703">
        <v>0</v>
      </c>
    </row>
    <row r="704" spans="1:61" hidden="1" x14ac:dyDescent="0.25">
      <c r="A704">
        <f t="shared" si="70"/>
        <v>0</v>
      </c>
      <c r="B704">
        <v>177873</v>
      </c>
      <c r="C704" t="s">
        <v>823</v>
      </c>
      <c r="D704">
        <v>22023801</v>
      </c>
      <c r="E704" t="s">
        <v>3</v>
      </c>
      <c r="F704">
        <v>1993</v>
      </c>
      <c r="H704">
        <v>54</v>
      </c>
      <c r="I704">
        <v>165</v>
      </c>
      <c r="J704" s="2">
        <v>44784</v>
      </c>
      <c r="K704" s="2">
        <v>44785</v>
      </c>
      <c r="L704" s="2">
        <v>2958465</v>
      </c>
      <c r="M704" s="2">
        <v>44787</v>
      </c>
      <c r="N704" t="s">
        <v>82</v>
      </c>
      <c r="O704" t="s">
        <v>83</v>
      </c>
      <c r="P704">
        <v>1</v>
      </c>
      <c r="R704">
        <v>0</v>
      </c>
      <c r="S704">
        <v>0</v>
      </c>
      <c r="T704">
        <v>0</v>
      </c>
      <c r="U704">
        <v>1</v>
      </c>
      <c r="V704" t="s">
        <v>8</v>
      </c>
      <c r="W704" t="s">
        <v>824</v>
      </c>
      <c r="X704">
        <v>1</v>
      </c>
      <c r="Y704" t="s">
        <v>98</v>
      </c>
      <c r="Z704">
        <v>0</v>
      </c>
      <c r="AB704">
        <v>0</v>
      </c>
      <c r="AF704">
        <v>24</v>
      </c>
      <c r="AG704" s="4">
        <v>44792</v>
      </c>
      <c r="AH704">
        <v>11</v>
      </c>
      <c r="AJ704">
        <v>9</v>
      </c>
      <c r="AK704" s="1">
        <v>0</v>
      </c>
      <c r="AL704">
        <v>1</v>
      </c>
      <c r="AN704">
        <v>3</v>
      </c>
      <c r="AO704">
        <v>0</v>
      </c>
      <c r="AP704">
        <v>0</v>
      </c>
      <c r="AQ704">
        <v>0</v>
      </c>
      <c r="AR704">
        <v>4</v>
      </c>
      <c r="AS704">
        <v>0</v>
      </c>
      <c r="AT704">
        <v>0</v>
      </c>
      <c r="AU704">
        <v>0</v>
      </c>
      <c r="AV704">
        <v>0</v>
      </c>
      <c r="AW704">
        <v>0</v>
      </c>
      <c r="AY704">
        <v>0</v>
      </c>
      <c r="BA704">
        <v>0</v>
      </c>
      <c r="BB704">
        <v>0</v>
      </c>
      <c r="BC704">
        <v>0</v>
      </c>
      <c r="BD704">
        <v>0</v>
      </c>
      <c r="BF704">
        <v>0</v>
      </c>
      <c r="BG704" s="2">
        <v>2958465</v>
      </c>
      <c r="BH704">
        <v>0</v>
      </c>
      <c r="BI704">
        <v>0</v>
      </c>
    </row>
    <row r="705" spans="1:61" hidden="1" x14ac:dyDescent="0.25">
      <c r="A705">
        <f t="shared" si="70"/>
        <v>0</v>
      </c>
      <c r="B705">
        <v>177984</v>
      </c>
      <c r="C705" t="s">
        <v>825</v>
      </c>
      <c r="D705">
        <v>22024052</v>
      </c>
      <c r="E705" t="s">
        <v>3</v>
      </c>
      <c r="F705">
        <v>1992</v>
      </c>
      <c r="H705">
        <v>66</v>
      </c>
      <c r="I705">
        <v>160</v>
      </c>
      <c r="J705" s="2">
        <v>44657</v>
      </c>
      <c r="K705" s="2">
        <v>44675</v>
      </c>
      <c r="L705" s="2">
        <v>44675</v>
      </c>
      <c r="M705" s="2">
        <v>44677</v>
      </c>
      <c r="N705" t="s">
        <v>138</v>
      </c>
      <c r="O705" t="s">
        <v>482</v>
      </c>
      <c r="P705">
        <v>1</v>
      </c>
      <c r="R705">
        <v>0</v>
      </c>
      <c r="S705">
        <v>0</v>
      </c>
      <c r="T705">
        <v>1001</v>
      </c>
      <c r="U705">
        <v>3</v>
      </c>
      <c r="V705" t="s">
        <v>2</v>
      </c>
      <c r="W705" t="s">
        <v>11</v>
      </c>
      <c r="X705">
        <v>0</v>
      </c>
      <c r="Z705">
        <v>0</v>
      </c>
      <c r="AB705">
        <v>0</v>
      </c>
      <c r="AF705">
        <v>27</v>
      </c>
      <c r="AG705" s="4">
        <v>44680</v>
      </c>
      <c r="AH705">
        <v>10</v>
      </c>
      <c r="AJ705">
        <v>6</v>
      </c>
      <c r="AK705" s="1">
        <v>0</v>
      </c>
      <c r="AL705">
        <v>1</v>
      </c>
      <c r="AN705">
        <v>0</v>
      </c>
      <c r="AO705">
        <v>0</v>
      </c>
      <c r="AP705">
        <v>0</v>
      </c>
      <c r="AQ705">
        <v>0</v>
      </c>
      <c r="AR705">
        <v>5</v>
      </c>
      <c r="AS705">
        <v>0</v>
      </c>
      <c r="AT705">
        <v>0</v>
      </c>
      <c r="AU705">
        <v>0</v>
      </c>
      <c r="AV705">
        <v>0</v>
      </c>
      <c r="AW705">
        <v>0</v>
      </c>
      <c r="AY705">
        <v>0</v>
      </c>
      <c r="BA705">
        <v>0</v>
      </c>
      <c r="BB705">
        <v>0</v>
      </c>
      <c r="BC705">
        <v>0</v>
      </c>
      <c r="BD705">
        <v>0</v>
      </c>
      <c r="BF705">
        <v>0</v>
      </c>
      <c r="BG705" s="2">
        <v>2958465</v>
      </c>
      <c r="BH705">
        <v>0</v>
      </c>
      <c r="BI705">
        <v>0</v>
      </c>
    </row>
    <row r="706" spans="1:61" hidden="1" x14ac:dyDescent="0.25">
      <c r="A706">
        <f t="shared" si="70"/>
        <v>0</v>
      </c>
      <c r="B706">
        <v>178068</v>
      </c>
      <c r="C706" t="s">
        <v>826</v>
      </c>
      <c r="D706">
        <v>22024273</v>
      </c>
      <c r="E706" t="s">
        <v>3</v>
      </c>
      <c r="F706">
        <v>1993</v>
      </c>
      <c r="H706">
        <v>52</v>
      </c>
      <c r="I706">
        <v>158</v>
      </c>
      <c r="J706" s="2">
        <v>44671</v>
      </c>
      <c r="K706" s="2">
        <v>44677</v>
      </c>
      <c r="L706" s="2">
        <v>44685</v>
      </c>
      <c r="M706" s="2">
        <v>44687</v>
      </c>
      <c r="N706" t="s">
        <v>81</v>
      </c>
      <c r="O706" t="s">
        <v>175</v>
      </c>
      <c r="P706">
        <v>1</v>
      </c>
      <c r="Q706">
        <v>9</v>
      </c>
      <c r="R706">
        <v>0</v>
      </c>
      <c r="S706">
        <v>0</v>
      </c>
      <c r="T706">
        <v>0</v>
      </c>
      <c r="U706" t="s">
        <v>827</v>
      </c>
      <c r="V706" t="s">
        <v>2</v>
      </c>
      <c r="W706" t="s">
        <v>6</v>
      </c>
      <c r="X706">
        <v>8</v>
      </c>
      <c r="Y706" t="s">
        <v>828</v>
      </c>
      <c r="Z706">
        <v>2</v>
      </c>
      <c r="AA706" t="s">
        <v>829</v>
      </c>
      <c r="AB706">
        <v>5</v>
      </c>
      <c r="AC706" t="s">
        <v>830</v>
      </c>
      <c r="AF706">
        <v>21</v>
      </c>
      <c r="AG706" s="4">
        <v>44693</v>
      </c>
      <c r="AH706">
        <v>12</v>
      </c>
      <c r="AJ706">
        <v>11</v>
      </c>
      <c r="AK706" s="1">
        <v>0</v>
      </c>
      <c r="AL706">
        <v>6</v>
      </c>
      <c r="AN706">
        <v>3</v>
      </c>
      <c r="AO706">
        <v>2</v>
      </c>
      <c r="AP706">
        <v>0</v>
      </c>
      <c r="AQ706">
        <v>5</v>
      </c>
      <c r="AR706">
        <v>6</v>
      </c>
      <c r="AS706">
        <v>1</v>
      </c>
      <c r="AT706">
        <v>0</v>
      </c>
      <c r="AU706">
        <v>0</v>
      </c>
      <c r="AV706">
        <v>2</v>
      </c>
      <c r="AW706">
        <v>0</v>
      </c>
      <c r="AX706">
        <v>0</v>
      </c>
      <c r="AY706">
        <v>0</v>
      </c>
      <c r="BA706">
        <v>0</v>
      </c>
      <c r="BB706">
        <v>0</v>
      </c>
      <c r="BC706">
        <v>0</v>
      </c>
      <c r="BD706">
        <v>0</v>
      </c>
      <c r="BF706">
        <v>0</v>
      </c>
      <c r="BG706" s="2">
        <v>2958465</v>
      </c>
      <c r="BH706">
        <v>0</v>
      </c>
      <c r="BI706">
        <v>0</v>
      </c>
    </row>
    <row r="707" spans="1:61" hidden="1" x14ac:dyDescent="0.25">
      <c r="A707">
        <f t="shared" ref="A707:A770" si="73">IF(C707=C706,A706+1,0)</f>
        <v>0</v>
      </c>
      <c r="B707">
        <v>178122</v>
      </c>
      <c r="C707" t="s">
        <v>831</v>
      </c>
      <c r="D707">
        <v>22501248</v>
      </c>
      <c r="E707" t="s">
        <v>3</v>
      </c>
      <c r="F707">
        <v>1991</v>
      </c>
      <c r="H707">
        <v>65</v>
      </c>
      <c r="I707">
        <v>164</v>
      </c>
      <c r="J707" s="2">
        <v>44753</v>
      </c>
      <c r="K707" s="2">
        <v>44765</v>
      </c>
      <c r="L707" s="2">
        <v>44765</v>
      </c>
      <c r="M707" s="2">
        <v>44767</v>
      </c>
      <c r="N707" t="s">
        <v>81</v>
      </c>
      <c r="O707" t="s">
        <v>106</v>
      </c>
      <c r="P707">
        <v>1</v>
      </c>
      <c r="Q707">
        <v>8</v>
      </c>
      <c r="R707">
        <v>0</v>
      </c>
      <c r="S707">
        <v>0</v>
      </c>
      <c r="T707">
        <v>0</v>
      </c>
      <c r="U707">
        <v>6</v>
      </c>
      <c r="V707" t="s">
        <v>2</v>
      </c>
      <c r="W707" t="s">
        <v>6</v>
      </c>
      <c r="X707">
        <v>0</v>
      </c>
      <c r="Z707">
        <v>0</v>
      </c>
      <c r="AB707">
        <v>0</v>
      </c>
      <c r="AF707">
        <v>26</v>
      </c>
      <c r="AG707" s="4">
        <v>44771</v>
      </c>
      <c r="AH707">
        <v>13</v>
      </c>
      <c r="AJ707">
        <v>9</v>
      </c>
      <c r="AK707" s="1">
        <v>0</v>
      </c>
      <c r="AL707">
        <v>0</v>
      </c>
      <c r="AN707">
        <v>2</v>
      </c>
      <c r="AO707">
        <v>0</v>
      </c>
      <c r="AP707">
        <v>0</v>
      </c>
      <c r="AQ707">
        <v>0</v>
      </c>
      <c r="AR707">
        <v>2</v>
      </c>
      <c r="AS707">
        <v>0</v>
      </c>
      <c r="AT707">
        <v>0</v>
      </c>
      <c r="AU707">
        <v>0</v>
      </c>
      <c r="AV707">
        <v>0</v>
      </c>
      <c r="AW707">
        <v>0</v>
      </c>
      <c r="AY707">
        <v>0</v>
      </c>
      <c r="BA707">
        <v>0</v>
      </c>
      <c r="BB707">
        <v>0</v>
      </c>
      <c r="BC707">
        <v>0</v>
      </c>
      <c r="BD707">
        <v>0</v>
      </c>
      <c r="BF707">
        <v>0</v>
      </c>
      <c r="BG707" s="2">
        <v>2958465</v>
      </c>
      <c r="BH707">
        <v>0</v>
      </c>
      <c r="BI707">
        <v>0</v>
      </c>
    </row>
    <row r="708" spans="1:61" hidden="1" x14ac:dyDescent="0.25">
      <c r="A708">
        <f t="shared" si="73"/>
        <v>0</v>
      </c>
      <c r="B708">
        <v>178877</v>
      </c>
      <c r="C708" t="s">
        <v>834</v>
      </c>
      <c r="D708">
        <v>22026096</v>
      </c>
      <c r="E708" t="s">
        <v>3</v>
      </c>
      <c r="F708">
        <v>1996</v>
      </c>
      <c r="H708">
        <v>58</v>
      </c>
      <c r="I708">
        <v>158</v>
      </c>
      <c r="J708" s="2">
        <v>44691</v>
      </c>
      <c r="K708" s="2">
        <v>44693</v>
      </c>
      <c r="L708" s="2">
        <v>2958465</v>
      </c>
      <c r="M708" s="2">
        <v>44696</v>
      </c>
      <c r="N708" t="s">
        <v>82</v>
      </c>
      <c r="O708" t="s">
        <v>83</v>
      </c>
      <c r="P708">
        <v>1</v>
      </c>
      <c r="Q708">
        <v>9</v>
      </c>
      <c r="R708">
        <v>1</v>
      </c>
      <c r="S708">
        <v>0</v>
      </c>
      <c r="T708">
        <v>0</v>
      </c>
      <c r="U708">
        <v>3</v>
      </c>
      <c r="V708" t="s">
        <v>2</v>
      </c>
      <c r="W708" t="s">
        <v>5</v>
      </c>
      <c r="X708">
        <v>2</v>
      </c>
      <c r="Y708" t="s">
        <v>91</v>
      </c>
      <c r="Z708">
        <v>0</v>
      </c>
      <c r="AB708">
        <v>0</v>
      </c>
      <c r="AF708">
        <v>9</v>
      </c>
      <c r="AG708" s="4">
        <v>44701</v>
      </c>
      <c r="AH708">
        <v>8</v>
      </c>
      <c r="AJ708">
        <v>6</v>
      </c>
      <c r="AK708" s="1">
        <v>0</v>
      </c>
      <c r="AL708">
        <v>2</v>
      </c>
      <c r="AN708">
        <v>1</v>
      </c>
      <c r="AO708">
        <v>0</v>
      </c>
      <c r="AP708">
        <v>0</v>
      </c>
      <c r="AQ708">
        <v>0</v>
      </c>
      <c r="AR708">
        <v>3</v>
      </c>
      <c r="AS708">
        <v>0</v>
      </c>
      <c r="AT708">
        <v>0</v>
      </c>
      <c r="AU708">
        <v>0</v>
      </c>
      <c r="AV708">
        <v>0</v>
      </c>
      <c r="AW708">
        <v>0</v>
      </c>
      <c r="AY708">
        <v>0</v>
      </c>
      <c r="BA708">
        <v>0</v>
      </c>
      <c r="BB708">
        <v>0</v>
      </c>
      <c r="BC708">
        <v>0</v>
      </c>
      <c r="BD708">
        <v>0</v>
      </c>
      <c r="BF708">
        <v>0</v>
      </c>
      <c r="BG708" s="2">
        <v>2958465</v>
      </c>
      <c r="BH708">
        <v>0</v>
      </c>
      <c r="BI708">
        <v>0</v>
      </c>
    </row>
    <row r="709" spans="1:61" hidden="1" x14ac:dyDescent="0.25">
      <c r="A709">
        <f t="shared" si="73"/>
        <v>0</v>
      </c>
      <c r="B709">
        <v>178881</v>
      </c>
      <c r="C709" t="s">
        <v>835</v>
      </c>
      <c r="D709">
        <v>21039710</v>
      </c>
      <c r="E709" t="s">
        <v>3</v>
      </c>
      <c r="F709">
        <v>1984</v>
      </c>
      <c r="H709">
        <v>53</v>
      </c>
      <c r="I709">
        <v>160</v>
      </c>
      <c r="J709" s="2">
        <v>44719</v>
      </c>
      <c r="K709" s="2">
        <v>44720</v>
      </c>
      <c r="L709" s="2">
        <v>44727</v>
      </c>
      <c r="M709" s="2">
        <v>44729</v>
      </c>
      <c r="N709" t="s">
        <v>82</v>
      </c>
      <c r="O709" t="s">
        <v>83</v>
      </c>
      <c r="P709">
        <v>3</v>
      </c>
      <c r="Q709">
        <v>7</v>
      </c>
      <c r="R709">
        <v>0</v>
      </c>
      <c r="S709">
        <v>0</v>
      </c>
      <c r="V709" t="s">
        <v>6</v>
      </c>
      <c r="W709" t="s">
        <v>6</v>
      </c>
      <c r="X709">
        <v>4</v>
      </c>
      <c r="Y709" t="s">
        <v>380</v>
      </c>
      <c r="Z709">
        <v>3</v>
      </c>
      <c r="AA709" t="s">
        <v>273</v>
      </c>
      <c r="AB709">
        <v>3</v>
      </c>
      <c r="AC709" t="s">
        <v>80</v>
      </c>
      <c r="AD709">
        <v>238.1</v>
      </c>
      <c r="AE709">
        <v>0.16300000000000001</v>
      </c>
      <c r="AF709">
        <v>0</v>
      </c>
      <c r="AG709" s="4">
        <v>44732</v>
      </c>
      <c r="AH709">
        <v>0</v>
      </c>
      <c r="AJ709">
        <v>0</v>
      </c>
      <c r="AK709" s="1">
        <v>0</v>
      </c>
      <c r="AL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Y709">
        <v>0</v>
      </c>
      <c r="BA709">
        <v>0</v>
      </c>
      <c r="BB709">
        <v>0</v>
      </c>
      <c r="BC709">
        <v>0</v>
      </c>
      <c r="BD709">
        <v>0</v>
      </c>
      <c r="BF709">
        <v>0</v>
      </c>
      <c r="BG709" s="2">
        <v>2958465</v>
      </c>
      <c r="BH709">
        <v>0</v>
      </c>
      <c r="BI709">
        <v>0</v>
      </c>
    </row>
    <row r="710" spans="1:61" hidden="1" x14ac:dyDescent="0.25">
      <c r="A710">
        <f t="shared" si="73"/>
        <v>0</v>
      </c>
      <c r="B710">
        <v>178957</v>
      </c>
      <c r="C710" t="s">
        <v>837</v>
      </c>
      <c r="D710">
        <v>22026235</v>
      </c>
      <c r="E710" t="s">
        <v>3</v>
      </c>
      <c r="F710">
        <v>1996</v>
      </c>
      <c r="H710">
        <v>70</v>
      </c>
      <c r="I710">
        <v>163</v>
      </c>
      <c r="J710" s="2">
        <v>44696</v>
      </c>
      <c r="K710" s="2">
        <v>44699</v>
      </c>
      <c r="L710" s="2">
        <v>2958465</v>
      </c>
      <c r="M710" s="2">
        <v>44702</v>
      </c>
      <c r="N710" t="s">
        <v>82</v>
      </c>
      <c r="O710" t="s">
        <v>83</v>
      </c>
      <c r="P710">
        <v>1</v>
      </c>
      <c r="Q710">
        <v>10</v>
      </c>
      <c r="R710">
        <v>0</v>
      </c>
      <c r="S710">
        <v>0</v>
      </c>
      <c r="T710">
        <v>0</v>
      </c>
      <c r="U710">
        <v>1.5</v>
      </c>
      <c r="V710" t="s">
        <v>2</v>
      </c>
      <c r="W710" t="s">
        <v>6</v>
      </c>
      <c r="X710">
        <v>2</v>
      </c>
      <c r="Y710" t="s">
        <v>91</v>
      </c>
      <c r="Z710">
        <v>0</v>
      </c>
      <c r="AB710">
        <v>0</v>
      </c>
      <c r="AF710">
        <v>35</v>
      </c>
      <c r="AG710" s="4">
        <v>44709</v>
      </c>
      <c r="AH710">
        <v>28</v>
      </c>
      <c r="AJ710">
        <v>21</v>
      </c>
      <c r="AK710" s="1">
        <v>0</v>
      </c>
      <c r="AL710">
        <v>8</v>
      </c>
      <c r="AN710">
        <v>6</v>
      </c>
      <c r="AO710">
        <v>2</v>
      </c>
      <c r="AP710">
        <v>1</v>
      </c>
      <c r="AQ710">
        <v>0</v>
      </c>
      <c r="AR710">
        <v>3</v>
      </c>
      <c r="AS710">
        <v>0</v>
      </c>
      <c r="AT710">
        <v>0</v>
      </c>
      <c r="AU710">
        <v>0</v>
      </c>
      <c r="AV710">
        <v>0</v>
      </c>
      <c r="AW710">
        <v>0</v>
      </c>
      <c r="AY710">
        <v>0</v>
      </c>
      <c r="BA710">
        <v>0</v>
      </c>
      <c r="BB710">
        <v>0</v>
      </c>
      <c r="BC710">
        <v>0</v>
      </c>
      <c r="BD710">
        <v>0</v>
      </c>
      <c r="BF710">
        <v>0</v>
      </c>
      <c r="BG710" s="2">
        <v>2958465</v>
      </c>
      <c r="BH710">
        <v>0</v>
      </c>
      <c r="BI710">
        <v>0</v>
      </c>
    </row>
    <row r="711" spans="1:61" hidden="1" x14ac:dyDescent="0.25">
      <c r="A711">
        <f t="shared" si="73"/>
        <v>0</v>
      </c>
      <c r="B711">
        <v>179744</v>
      </c>
      <c r="C711" t="s">
        <v>848</v>
      </c>
      <c r="D711">
        <v>22027986</v>
      </c>
      <c r="E711" t="s">
        <v>3</v>
      </c>
      <c r="F711">
        <v>1996</v>
      </c>
      <c r="H711">
        <v>58</v>
      </c>
      <c r="I711">
        <v>173</v>
      </c>
      <c r="J711" s="2">
        <v>44862</v>
      </c>
      <c r="K711" s="2">
        <v>44869</v>
      </c>
      <c r="L711" s="2">
        <v>2958465</v>
      </c>
      <c r="M711" s="2">
        <v>44872</v>
      </c>
      <c r="N711" t="s">
        <v>81</v>
      </c>
      <c r="O711" t="s">
        <v>106</v>
      </c>
      <c r="P711">
        <v>1</v>
      </c>
      <c r="R711">
        <v>0</v>
      </c>
      <c r="S711">
        <v>0</v>
      </c>
      <c r="T711">
        <v>10</v>
      </c>
      <c r="U711">
        <v>3</v>
      </c>
      <c r="V711" t="s">
        <v>2</v>
      </c>
      <c r="W711" t="s">
        <v>6</v>
      </c>
      <c r="X711">
        <v>2</v>
      </c>
      <c r="Y711" t="s">
        <v>91</v>
      </c>
      <c r="Z711">
        <v>0</v>
      </c>
      <c r="AB711">
        <v>0</v>
      </c>
      <c r="AF711">
        <v>21</v>
      </c>
      <c r="AG711" s="4">
        <v>44879</v>
      </c>
      <c r="AH711">
        <v>16</v>
      </c>
      <c r="AJ711">
        <v>10</v>
      </c>
      <c r="AK711" s="1">
        <v>0</v>
      </c>
      <c r="AL711">
        <v>5</v>
      </c>
      <c r="AN711">
        <v>1</v>
      </c>
      <c r="AO711">
        <v>0</v>
      </c>
      <c r="AP711">
        <v>0</v>
      </c>
      <c r="AQ711">
        <v>4</v>
      </c>
      <c r="AR711">
        <v>4</v>
      </c>
      <c r="AS711">
        <v>0</v>
      </c>
      <c r="AT711">
        <v>0</v>
      </c>
      <c r="AU711">
        <v>0</v>
      </c>
      <c r="AV711">
        <v>0</v>
      </c>
      <c r="AW711">
        <v>0</v>
      </c>
      <c r="AY711">
        <v>0</v>
      </c>
      <c r="BA711">
        <v>0</v>
      </c>
      <c r="BB711">
        <v>0</v>
      </c>
      <c r="BC711">
        <v>0</v>
      </c>
      <c r="BD711">
        <v>0</v>
      </c>
      <c r="BF711">
        <v>0</v>
      </c>
      <c r="BG711" s="2">
        <v>2958465</v>
      </c>
      <c r="BH711">
        <v>0</v>
      </c>
      <c r="BI711">
        <v>0</v>
      </c>
    </row>
    <row r="712" spans="1:61" hidden="1" x14ac:dyDescent="0.25">
      <c r="A712">
        <f t="shared" si="73"/>
        <v>0</v>
      </c>
      <c r="B712">
        <v>179897</v>
      </c>
      <c r="C712" t="s">
        <v>849</v>
      </c>
      <c r="D712">
        <v>22028389</v>
      </c>
      <c r="E712" t="s">
        <v>3</v>
      </c>
      <c r="F712">
        <v>1994</v>
      </c>
      <c r="H712">
        <v>52</v>
      </c>
      <c r="I712">
        <v>158</v>
      </c>
      <c r="J712" s="2">
        <v>44697</v>
      </c>
      <c r="K712" s="2">
        <v>44699</v>
      </c>
      <c r="L712" s="2">
        <v>44702</v>
      </c>
      <c r="M712" s="2">
        <v>44704</v>
      </c>
      <c r="N712" t="s">
        <v>82</v>
      </c>
      <c r="O712" t="s">
        <v>83</v>
      </c>
      <c r="P712">
        <v>1</v>
      </c>
      <c r="R712">
        <v>0</v>
      </c>
      <c r="S712">
        <v>0</v>
      </c>
      <c r="T712">
        <v>0</v>
      </c>
      <c r="U712">
        <v>1.5</v>
      </c>
      <c r="V712" t="s">
        <v>2</v>
      </c>
      <c r="W712" t="s">
        <v>6</v>
      </c>
      <c r="X712">
        <v>3</v>
      </c>
      <c r="Y712" t="s">
        <v>102</v>
      </c>
      <c r="Z712">
        <v>0</v>
      </c>
      <c r="AB712">
        <v>0</v>
      </c>
      <c r="AD712">
        <v>48.38</v>
      </c>
      <c r="AE712">
        <v>0.05</v>
      </c>
      <c r="AF712">
        <v>4</v>
      </c>
      <c r="AG712" s="4">
        <v>44708</v>
      </c>
      <c r="AH712">
        <v>3</v>
      </c>
      <c r="AJ712">
        <v>3</v>
      </c>
      <c r="AK712" s="1">
        <v>0</v>
      </c>
      <c r="AL712">
        <v>1</v>
      </c>
      <c r="AN712">
        <v>1</v>
      </c>
      <c r="AO712">
        <v>0</v>
      </c>
      <c r="AP712">
        <v>0</v>
      </c>
      <c r="AQ712">
        <v>0</v>
      </c>
      <c r="AR712">
        <v>2</v>
      </c>
      <c r="AS712">
        <v>0</v>
      </c>
      <c r="AT712">
        <v>0</v>
      </c>
      <c r="AU712">
        <v>0</v>
      </c>
      <c r="AV712">
        <v>0</v>
      </c>
      <c r="AW712">
        <v>0</v>
      </c>
      <c r="AY712">
        <v>0</v>
      </c>
      <c r="BA712">
        <v>0</v>
      </c>
      <c r="BB712">
        <v>0</v>
      </c>
      <c r="BC712">
        <v>0</v>
      </c>
      <c r="BD712">
        <v>0</v>
      </c>
      <c r="BF712">
        <v>0</v>
      </c>
      <c r="BG712" s="2">
        <v>2958465</v>
      </c>
      <c r="BH712">
        <v>0</v>
      </c>
      <c r="BI712">
        <v>0</v>
      </c>
    </row>
    <row r="713" spans="1:61" hidden="1" x14ac:dyDescent="0.25">
      <c r="A713">
        <f t="shared" si="73"/>
        <v>0</v>
      </c>
      <c r="B713">
        <v>180601</v>
      </c>
      <c r="C713" t="s">
        <v>850</v>
      </c>
      <c r="D713">
        <v>22029861</v>
      </c>
      <c r="E713" t="s">
        <v>3</v>
      </c>
      <c r="F713">
        <v>2000</v>
      </c>
      <c r="H713">
        <v>55</v>
      </c>
      <c r="I713">
        <v>160</v>
      </c>
      <c r="J713" s="2">
        <v>44703</v>
      </c>
      <c r="K713" s="2">
        <v>44704</v>
      </c>
      <c r="L713" s="2">
        <v>2958465</v>
      </c>
      <c r="M713" s="2">
        <v>44707</v>
      </c>
      <c r="N713" t="s">
        <v>82</v>
      </c>
      <c r="O713" t="s">
        <v>129</v>
      </c>
      <c r="P713">
        <v>1</v>
      </c>
      <c r="Q713">
        <v>9</v>
      </c>
      <c r="R713">
        <v>0</v>
      </c>
      <c r="S713">
        <v>0</v>
      </c>
      <c r="T713">
        <v>0</v>
      </c>
      <c r="U713">
        <v>3.5</v>
      </c>
      <c r="V713" t="s">
        <v>2</v>
      </c>
      <c r="W713" t="s">
        <v>7</v>
      </c>
      <c r="X713">
        <v>2</v>
      </c>
      <c r="Y713" t="s">
        <v>91</v>
      </c>
      <c r="Z713">
        <v>0</v>
      </c>
      <c r="AB713">
        <v>0</v>
      </c>
      <c r="AD713">
        <v>63.4</v>
      </c>
      <c r="AE713">
        <v>0.47099999999999997</v>
      </c>
      <c r="AF713">
        <v>12</v>
      </c>
      <c r="AG713" s="4">
        <v>44712</v>
      </c>
      <c r="AH713">
        <v>9</v>
      </c>
      <c r="AJ713">
        <v>6</v>
      </c>
      <c r="AK713" s="1">
        <v>0</v>
      </c>
      <c r="AL713">
        <v>2</v>
      </c>
      <c r="AN713">
        <v>2</v>
      </c>
      <c r="AO713">
        <v>0</v>
      </c>
      <c r="AP713">
        <v>0</v>
      </c>
      <c r="AQ713">
        <v>0</v>
      </c>
      <c r="AR713">
        <v>4</v>
      </c>
      <c r="AS713">
        <v>0</v>
      </c>
      <c r="AT713">
        <v>0</v>
      </c>
      <c r="AU713">
        <v>0</v>
      </c>
      <c r="AV713">
        <v>0</v>
      </c>
      <c r="AW713">
        <v>0</v>
      </c>
      <c r="AY713">
        <v>0</v>
      </c>
      <c r="BA713">
        <v>0</v>
      </c>
      <c r="BB713">
        <v>0</v>
      </c>
      <c r="BC713">
        <v>0</v>
      </c>
      <c r="BD713">
        <v>0</v>
      </c>
      <c r="BF713">
        <v>0</v>
      </c>
      <c r="BG713" s="2">
        <v>2958465</v>
      </c>
      <c r="BH713">
        <v>0</v>
      </c>
      <c r="BI713">
        <v>0</v>
      </c>
    </row>
    <row r="714" spans="1:61" hidden="1" x14ac:dyDescent="0.25">
      <c r="A714">
        <f t="shared" si="73"/>
        <v>0</v>
      </c>
      <c r="B714">
        <v>180709</v>
      </c>
      <c r="C714" t="s">
        <v>853</v>
      </c>
      <c r="D714">
        <v>22030174</v>
      </c>
      <c r="E714" t="s">
        <v>3</v>
      </c>
      <c r="F714">
        <v>1992</v>
      </c>
      <c r="H714">
        <v>52</v>
      </c>
      <c r="I714">
        <v>150</v>
      </c>
      <c r="J714" s="2">
        <v>44712</v>
      </c>
      <c r="K714" s="2">
        <v>44713</v>
      </c>
      <c r="L714" s="2">
        <v>2958465</v>
      </c>
      <c r="M714" s="2">
        <v>44716</v>
      </c>
      <c r="N714" t="s">
        <v>82</v>
      </c>
      <c r="O714" t="s">
        <v>83</v>
      </c>
      <c r="P714">
        <v>1</v>
      </c>
      <c r="Q714">
        <v>12</v>
      </c>
      <c r="R714">
        <v>0</v>
      </c>
      <c r="S714">
        <v>0</v>
      </c>
      <c r="T714">
        <v>0</v>
      </c>
      <c r="U714">
        <v>5</v>
      </c>
      <c r="V714" t="s">
        <v>2</v>
      </c>
      <c r="W714" t="s">
        <v>11</v>
      </c>
      <c r="X714">
        <v>2</v>
      </c>
      <c r="Y714" t="s">
        <v>91</v>
      </c>
      <c r="Z714">
        <v>0</v>
      </c>
      <c r="AB714">
        <v>0</v>
      </c>
      <c r="AD714">
        <v>201.5</v>
      </c>
      <c r="AE714">
        <v>16.52</v>
      </c>
      <c r="AF714">
        <v>43</v>
      </c>
      <c r="AG714" s="4">
        <v>44723</v>
      </c>
      <c r="AH714">
        <v>29</v>
      </c>
      <c r="AJ714">
        <v>16</v>
      </c>
      <c r="AK714" s="1">
        <v>1</v>
      </c>
      <c r="AL714">
        <v>7</v>
      </c>
      <c r="AN714">
        <v>3</v>
      </c>
      <c r="AO714">
        <v>0</v>
      </c>
      <c r="AP714">
        <v>0</v>
      </c>
      <c r="AQ714">
        <v>6</v>
      </c>
      <c r="AR714">
        <v>6</v>
      </c>
      <c r="AS714">
        <v>0</v>
      </c>
      <c r="AT714">
        <v>0</v>
      </c>
      <c r="AU714">
        <v>0</v>
      </c>
      <c r="AV714">
        <v>0</v>
      </c>
      <c r="AW714">
        <v>0</v>
      </c>
      <c r="AY714">
        <v>0</v>
      </c>
      <c r="BA714">
        <v>0</v>
      </c>
      <c r="BB714">
        <v>0</v>
      </c>
      <c r="BC714">
        <v>0</v>
      </c>
      <c r="BD714">
        <v>0</v>
      </c>
      <c r="BF714">
        <v>0</v>
      </c>
      <c r="BG714" s="2">
        <v>2958465</v>
      </c>
      <c r="BH714">
        <v>0</v>
      </c>
      <c r="BI714">
        <v>0</v>
      </c>
    </row>
    <row r="715" spans="1:61" hidden="1" x14ac:dyDescent="0.25">
      <c r="A715">
        <f t="shared" si="73"/>
        <v>0</v>
      </c>
      <c r="B715">
        <v>181035</v>
      </c>
      <c r="C715" t="s">
        <v>856</v>
      </c>
      <c r="D715">
        <v>22030906</v>
      </c>
      <c r="E715" t="s">
        <v>3</v>
      </c>
      <c r="F715">
        <v>1993</v>
      </c>
      <c r="H715">
        <v>55</v>
      </c>
      <c r="I715">
        <v>153</v>
      </c>
      <c r="J715" s="2">
        <v>44748</v>
      </c>
      <c r="K715" s="2">
        <v>44750</v>
      </c>
      <c r="L715" s="2">
        <v>2958465</v>
      </c>
      <c r="M715" s="2">
        <v>44753</v>
      </c>
      <c r="N715" t="s">
        <v>82</v>
      </c>
      <c r="O715" t="s">
        <v>106</v>
      </c>
      <c r="P715">
        <v>1</v>
      </c>
      <c r="Q715">
        <v>5.5</v>
      </c>
      <c r="R715">
        <v>0</v>
      </c>
      <c r="S715">
        <v>0</v>
      </c>
      <c r="T715">
        <v>0</v>
      </c>
      <c r="U715">
        <v>2</v>
      </c>
      <c r="V715" t="s">
        <v>113</v>
      </c>
      <c r="W715" t="s">
        <v>6</v>
      </c>
      <c r="X715">
        <v>2</v>
      </c>
      <c r="Y715" t="s">
        <v>91</v>
      </c>
      <c r="Z715">
        <v>0</v>
      </c>
      <c r="AB715">
        <v>0</v>
      </c>
      <c r="AF715">
        <v>1</v>
      </c>
      <c r="AG715" s="4">
        <v>44756</v>
      </c>
      <c r="AH715">
        <v>1</v>
      </c>
      <c r="AJ715">
        <v>0</v>
      </c>
      <c r="AK715" s="1">
        <v>0</v>
      </c>
      <c r="AL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Y715">
        <v>0</v>
      </c>
      <c r="BA715">
        <v>0</v>
      </c>
      <c r="BB715">
        <v>0</v>
      </c>
      <c r="BC715">
        <v>0</v>
      </c>
      <c r="BD715">
        <v>0</v>
      </c>
      <c r="BF715">
        <v>0</v>
      </c>
      <c r="BG715" s="2">
        <v>2958465</v>
      </c>
      <c r="BH715">
        <v>0</v>
      </c>
      <c r="BI715">
        <v>0</v>
      </c>
    </row>
    <row r="716" spans="1:61" hidden="1" x14ac:dyDescent="0.25">
      <c r="A716">
        <f t="shared" si="73"/>
        <v>0</v>
      </c>
      <c r="B716">
        <v>181056</v>
      </c>
      <c r="C716" t="s">
        <v>857</v>
      </c>
      <c r="D716">
        <v>22030949</v>
      </c>
      <c r="E716" t="s">
        <v>3</v>
      </c>
      <c r="F716">
        <v>1994</v>
      </c>
      <c r="J716" s="2">
        <v>44719</v>
      </c>
      <c r="K716" s="2">
        <v>44720</v>
      </c>
      <c r="L716" s="2">
        <v>2958465</v>
      </c>
      <c r="M716" s="2">
        <v>44723</v>
      </c>
      <c r="N716" t="s">
        <v>82</v>
      </c>
      <c r="O716" t="s">
        <v>83</v>
      </c>
      <c r="P716">
        <v>1</v>
      </c>
      <c r="Q716">
        <v>8.5</v>
      </c>
      <c r="R716">
        <v>0</v>
      </c>
      <c r="S716">
        <v>0</v>
      </c>
      <c r="T716">
        <v>0</v>
      </c>
      <c r="U716">
        <v>2.5</v>
      </c>
      <c r="V716" t="s">
        <v>2</v>
      </c>
      <c r="W716" t="s">
        <v>6</v>
      </c>
      <c r="X716">
        <v>2</v>
      </c>
      <c r="Y716" t="s">
        <v>91</v>
      </c>
      <c r="Z716">
        <v>0</v>
      </c>
      <c r="AB716">
        <v>0</v>
      </c>
      <c r="AF716">
        <v>21</v>
      </c>
      <c r="AG716" s="4">
        <v>44728</v>
      </c>
      <c r="AH716">
        <v>9</v>
      </c>
      <c r="AJ716">
        <v>4</v>
      </c>
      <c r="AK716" s="1">
        <v>0</v>
      </c>
      <c r="AL716">
        <v>2</v>
      </c>
      <c r="AN716">
        <v>1</v>
      </c>
      <c r="AO716">
        <v>0</v>
      </c>
      <c r="AP716">
        <v>0</v>
      </c>
      <c r="AQ716">
        <v>0</v>
      </c>
      <c r="AR716">
        <v>3</v>
      </c>
      <c r="AS716">
        <v>0</v>
      </c>
      <c r="AT716">
        <v>0</v>
      </c>
      <c r="AU716">
        <v>0</v>
      </c>
      <c r="AV716">
        <v>0</v>
      </c>
      <c r="AW716">
        <v>0</v>
      </c>
      <c r="AY716">
        <v>0</v>
      </c>
      <c r="BA716">
        <v>0</v>
      </c>
      <c r="BB716">
        <v>0</v>
      </c>
      <c r="BC716">
        <v>0</v>
      </c>
      <c r="BD716">
        <v>0</v>
      </c>
      <c r="BF716">
        <v>0</v>
      </c>
      <c r="BG716" s="2">
        <v>2958465</v>
      </c>
      <c r="BH716">
        <v>0</v>
      </c>
      <c r="BI716">
        <v>0</v>
      </c>
    </row>
    <row r="717" spans="1:61" hidden="1" x14ac:dyDescent="0.25">
      <c r="A717">
        <f t="shared" si="73"/>
        <v>0</v>
      </c>
      <c r="B717">
        <v>181464</v>
      </c>
      <c r="C717" t="s">
        <v>858</v>
      </c>
      <c r="D717">
        <v>22032093</v>
      </c>
      <c r="E717" t="s">
        <v>3</v>
      </c>
      <c r="F717">
        <v>1992</v>
      </c>
      <c r="H717">
        <v>50</v>
      </c>
      <c r="I717">
        <v>155</v>
      </c>
      <c r="J717" s="2">
        <v>44714</v>
      </c>
      <c r="K717" s="2">
        <v>44714</v>
      </c>
      <c r="L717" s="2">
        <v>2958465</v>
      </c>
      <c r="M717" s="2">
        <v>44717</v>
      </c>
      <c r="N717" t="s">
        <v>82</v>
      </c>
      <c r="O717" t="s">
        <v>200</v>
      </c>
      <c r="P717">
        <v>1</v>
      </c>
      <c r="Q717">
        <v>6.5</v>
      </c>
      <c r="R717">
        <v>0</v>
      </c>
      <c r="S717">
        <v>0</v>
      </c>
      <c r="T717">
        <v>0</v>
      </c>
      <c r="U717">
        <v>3</v>
      </c>
      <c r="V717" t="s">
        <v>2</v>
      </c>
      <c r="W717" t="s">
        <v>7</v>
      </c>
      <c r="X717">
        <v>2</v>
      </c>
      <c r="Y717" t="s">
        <v>91</v>
      </c>
      <c r="Z717">
        <v>0</v>
      </c>
      <c r="AB717">
        <v>0</v>
      </c>
      <c r="AD717">
        <v>47.27</v>
      </c>
      <c r="AE717">
        <v>0.28599999999999998</v>
      </c>
      <c r="AF717">
        <v>21</v>
      </c>
      <c r="AG717" s="4">
        <v>44724</v>
      </c>
      <c r="AH717">
        <v>14</v>
      </c>
      <c r="AJ717">
        <v>10</v>
      </c>
      <c r="AK717" s="1">
        <v>0</v>
      </c>
      <c r="AL717">
        <v>9</v>
      </c>
      <c r="AN717">
        <v>0</v>
      </c>
      <c r="AO717">
        <v>2</v>
      </c>
      <c r="AP717">
        <v>2</v>
      </c>
      <c r="AQ717">
        <v>3</v>
      </c>
      <c r="AR717">
        <v>7</v>
      </c>
      <c r="AS717">
        <v>0</v>
      </c>
      <c r="AT717">
        <v>0</v>
      </c>
      <c r="AU717">
        <v>0</v>
      </c>
      <c r="AV717">
        <v>0</v>
      </c>
      <c r="AW717">
        <v>0</v>
      </c>
      <c r="AY717">
        <v>0</v>
      </c>
      <c r="BA717">
        <v>0</v>
      </c>
      <c r="BB717">
        <v>0</v>
      </c>
      <c r="BC717">
        <v>0</v>
      </c>
      <c r="BD717">
        <v>0</v>
      </c>
      <c r="BF717">
        <v>0</v>
      </c>
      <c r="BG717" s="2">
        <v>2958465</v>
      </c>
      <c r="BH717">
        <v>0</v>
      </c>
      <c r="BI717">
        <v>0</v>
      </c>
    </row>
    <row r="718" spans="1:61" hidden="1" x14ac:dyDescent="0.25">
      <c r="A718">
        <f t="shared" si="73"/>
        <v>0</v>
      </c>
      <c r="B718">
        <v>181554</v>
      </c>
      <c r="C718" t="s">
        <v>859</v>
      </c>
      <c r="D718">
        <v>22032298</v>
      </c>
      <c r="E718" t="s">
        <v>3</v>
      </c>
      <c r="F718">
        <v>1994</v>
      </c>
      <c r="H718">
        <v>48</v>
      </c>
      <c r="I718">
        <v>150</v>
      </c>
      <c r="J718" s="2">
        <v>44714</v>
      </c>
      <c r="K718" s="2">
        <v>44718</v>
      </c>
      <c r="L718" s="2">
        <v>2958465</v>
      </c>
      <c r="M718" s="2">
        <v>44721</v>
      </c>
      <c r="N718" t="s">
        <v>82</v>
      </c>
      <c r="O718" t="s">
        <v>175</v>
      </c>
      <c r="P718">
        <v>1</v>
      </c>
      <c r="Q718">
        <v>9</v>
      </c>
      <c r="R718">
        <v>0</v>
      </c>
      <c r="S718">
        <v>0</v>
      </c>
      <c r="T718">
        <v>0</v>
      </c>
      <c r="U718">
        <v>3</v>
      </c>
      <c r="V718" t="s">
        <v>2</v>
      </c>
      <c r="W718" t="s">
        <v>6</v>
      </c>
      <c r="X718">
        <v>2</v>
      </c>
      <c r="Y718" t="s">
        <v>91</v>
      </c>
      <c r="Z718">
        <v>0</v>
      </c>
      <c r="AB718">
        <v>0</v>
      </c>
      <c r="AD718">
        <v>48.38</v>
      </c>
      <c r="AE718">
        <v>0.159</v>
      </c>
      <c r="AF718">
        <v>25</v>
      </c>
      <c r="AG718" s="4">
        <v>44726</v>
      </c>
      <c r="AH718">
        <v>14</v>
      </c>
      <c r="AJ718">
        <v>6</v>
      </c>
      <c r="AK718" s="1">
        <v>0</v>
      </c>
      <c r="AL718">
        <v>5</v>
      </c>
      <c r="AN718">
        <v>1</v>
      </c>
      <c r="AO718">
        <v>0</v>
      </c>
      <c r="AP718">
        <v>0</v>
      </c>
      <c r="AQ718">
        <v>0</v>
      </c>
      <c r="AR718">
        <v>6</v>
      </c>
      <c r="AS718">
        <v>0</v>
      </c>
      <c r="AT718">
        <v>0</v>
      </c>
      <c r="AU718">
        <v>0</v>
      </c>
      <c r="AV718">
        <v>0</v>
      </c>
      <c r="AW718">
        <v>0</v>
      </c>
      <c r="AY718">
        <v>0</v>
      </c>
      <c r="BA718">
        <v>0</v>
      </c>
      <c r="BB718">
        <v>0</v>
      </c>
      <c r="BC718">
        <v>0</v>
      </c>
      <c r="BD718">
        <v>0</v>
      </c>
      <c r="BF718">
        <v>0</v>
      </c>
      <c r="BG718" s="2">
        <v>2958465</v>
      </c>
      <c r="BH718">
        <v>0</v>
      </c>
      <c r="BI718">
        <v>0</v>
      </c>
    </row>
    <row r="719" spans="1:61" hidden="1" x14ac:dyDescent="0.25">
      <c r="A719">
        <f t="shared" si="73"/>
        <v>0</v>
      </c>
      <c r="B719">
        <v>181764</v>
      </c>
      <c r="C719" t="s">
        <v>860</v>
      </c>
      <c r="D719">
        <v>22402140</v>
      </c>
      <c r="E719" t="s">
        <v>3</v>
      </c>
      <c r="F719">
        <v>1990</v>
      </c>
      <c r="H719">
        <v>85</v>
      </c>
      <c r="J719" s="2">
        <v>44715</v>
      </c>
      <c r="K719" s="2">
        <v>44717</v>
      </c>
      <c r="L719" s="2">
        <v>44722</v>
      </c>
      <c r="M719" s="2">
        <v>44724</v>
      </c>
      <c r="N719" t="s">
        <v>82</v>
      </c>
      <c r="O719" t="s">
        <v>83</v>
      </c>
      <c r="P719">
        <v>1</v>
      </c>
      <c r="Q719">
        <v>6.5</v>
      </c>
      <c r="R719">
        <v>0</v>
      </c>
      <c r="S719">
        <v>0</v>
      </c>
      <c r="T719">
        <v>0</v>
      </c>
      <c r="U719">
        <v>10</v>
      </c>
      <c r="V719" t="s">
        <v>9</v>
      </c>
      <c r="W719" t="s">
        <v>6</v>
      </c>
      <c r="X719">
        <v>4</v>
      </c>
      <c r="Y719" t="s">
        <v>380</v>
      </c>
      <c r="Z719">
        <v>1</v>
      </c>
      <c r="AA719" t="s">
        <v>91</v>
      </c>
      <c r="AB719">
        <v>0</v>
      </c>
      <c r="AF719">
        <v>21</v>
      </c>
      <c r="AG719" s="4">
        <v>44729</v>
      </c>
      <c r="AH719">
        <v>7</v>
      </c>
      <c r="AJ719">
        <v>5</v>
      </c>
      <c r="AK719" s="1">
        <v>0</v>
      </c>
      <c r="AL719">
        <v>0</v>
      </c>
      <c r="AN719">
        <v>0</v>
      </c>
      <c r="AO719">
        <v>0</v>
      </c>
      <c r="AP719">
        <v>0</v>
      </c>
      <c r="AQ719">
        <v>0</v>
      </c>
      <c r="AR719">
        <v>5</v>
      </c>
      <c r="AS719">
        <v>0</v>
      </c>
      <c r="AT719">
        <v>0</v>
      </c>
      <c r="AU719">
        <v>0</v>
      </c>
      <c r="AV719">
        <v>0</v>
      </c>
      <c r="AW719">
        <v>0</v>
      </c>
      <c r="AY719">
        <v>0</v>
      </c>
      <c r="BA719">
        <v>0</v>
      </c>
      <c r="BB719">
        <v>0</v>
      </c>
      <c r="BC719">
        <v>0</v>
      </c>
      <c r="BD719">
        <v>0</v>
      </c>
      <c r="BF719">
        <v>0</v>
      </c>
      <c r="BG719" s="2">
        <v>2958465</v>
      </c>
      <c r="BH719">
        <v>0</v>
      </c>
      <c r="BI719">
        <v>0</v>
      </c>
    </row>
    <row r="720" spans="1:61" hidden="1" x14ac:dyDescent="0.25">
      <c r="A720">
        <f t="shared" si="73"/>
        <v>0</v>
      </c>
      <c r="B720">
        <v>182243</v>
      </c>
      <c r="C720" t="s">
        <v>861</v>
      </c>
      <c r="D720">
        <v>22033931</v>
      </c>
      <c r="E720" t="s">
        <v>3</v>
      </c>
      <c r="F720">
        <v>1990</v>
      </c>
      <c r="H720">
        <v>53</v>
      </c>
      <c r="I720">
        <v>150</v>
      </c>
      <c r="J720" s="2">
        <v>44721</v>
      </c>
      <c r="K720" s="2">
        <v>44722</v>
      </c>
      <c r="L720" s="2">
        <v>2958465</v>
      </c>
      <c r="M720" s="2">
        <v>44725</v>
      </c>
      <c r="N720" t="s">
        <v>82</v>
      </c>
      <c r="O720" t="s">
        <v>200</v>
      </c>
      <c r="P720">
        <v>1</v>
      </c>
      <c r="Q720">
        <v>7</v>
      </c>
      <c r="R720">
        <v>0</v>
      </c>
      <c r="S720">
        <v>0</v>
      </c>
      <c r="T720">
        <v>0</v>
      </c>
      <c r="U720">
        <v>7</v>
      </c>
      <c r="V720" t="s">
        <v>2</v>
      </c>
      <c r="W720" t="s">
        <v>7</v>
      </c>
      <c r="X720">
        <v>2</v>
      </c>
      <c r="Y720" t="s">
        <v>91</v>
      </c>
      <c r="Z720">
        <v>0</v>
      </c>
      <c r="AB720">
        <v>0</v>
      </c>
      <c r="AD720">
        <v>41.79</v>
      </c>
      <c r="AE720">
        <v>0.125</v>
      </c>
      <c r="AF720">
        <v>23</v>
      </c>
      <c r="AG720" s="4">
        <v>44730</v>
      </c>
      <c r="AH720">
        <v>16</v>
      </c>
      <c r="AJ720">
        <v>11</v>
      </c>
      <c r="AK720" s="1">
        <v>0</v>
      </c>
      <c r="AL720">
        <v>2</v>
      </c>
      <c r="AN720">
        <v>4</v>
      </c>
      <c r="AO720">
        <v>0</v>
      </c>
      <c r="AP720">
        <v>0</v>
      </c>
      <c r="AQ720">
        <v>0</v>
      </c>
      <c r="AR720">
        <v>6</v>
      </c>
      <c r="AS720">
        <v>0</v>
      </c>
      <c r="AT720">
        <v>0</v>
      </c>
      <c r="AU720">
        <v>0</v>
      </c>
      <c r="AV720">
        <v>0</v>
      </c>
      <c r="AW720">
        <v>0</v>
      </c>
      <c r="AY720">
        <v>0</v>
      </c>
      <c r="BA720">
        <v>0</v>
      </c>
      <c r="BB720">
        <v>0</v>
      </c>
      <c r="BC720">
        <v>0</v>
      </c>
      <c r="BD720">
        <v>0</v>
      </c>
      <c r="BF720">
        <v>0</v>
      </c>
      <c r="BG720" s="2">
        <v>2958465</v>
      </c>
      <c r="BH720">
        <v>0</v>
      </c>
      <c r="BI720">
        <v>0</v>
      </c>
    </row>
    <row r="721" spans="1:61" hidden="1" x14ac:dyDescent="0.25">
      <c r="A721">
        <f t="shared" si="73"/>
        <v>0</v>
      </c>
      <c r="B721">
        <v>182276</v>
      </c>
      <c r="C721" t="s">
        <v>862</v>
      </c>
      <c r="D721">
        <v>22033998</v>
      </c>
      <c r="E721" t="s">
        <v>3</v>
      </c>
      <c r="F721">
        <v>1997</v>
      </c>
      <c r="H721">
        <v>48</v>
      </c>
      <c r="I721">
        <v>155</v>
      </c>
      <c r="J721" s="2">
        <v>44808</v>
      </c>
      <c r="K721" s="2">
        <v>44809</v>
      </c>
      <c r="L721" s="2">
        <v>2958465</v>
      </c>
      <c r="M721" s="2">
        <v>44812</v>
      </c>
      <c r="N721" t="s">
        <v>81</v>
      </c>
      <c r="O721" t="s">
        <v>106</v>
      </c>
      <c r="P721">
        <v>1</v>
      </c>
      <c r="Q721">
        <v>5</v>
      </c>
      <c r="R721">
        <v>0</v>
      </c>
      <c r="S721">
        <v>0</v>
      </c>
      <c r="T721">
        <v>0</v>
      </c>
      <c r="U721">
        <v>3</v>
      </c>
      <c r="V721" t="s">
        <v>2</v>
      </c>
      <c r="W721" t="s">
        <v>6</v>
      </c>
      <c r="X721">
        <v>2</v>
      </c>
      <c r="Y721" t="s">
        <v>91</v>
      </c>
      <c r="Z721">
        <v>0</v>
      </c>
      <c r="AB721">
        <v>0</v>
      </c>
      <c r="AF721">
        <v>26</v>
      </c>
      <c r="AG721" s="4">
        <v>44819</v>
      </c>
      <c r="AH721">
        <v>17</v>
      </c>
      <c r="AJ721">
        <v>13</v>
      </c>
      <c r="AK721" s="1">
        <v>0</v>
      </c>
      <c r="AL721">
        <v>8</v>
      </c>
      <c r="AN721">
        <v>3</v>
      </c>
      <c r="AO721">
        <v>2</v>
      </c>
      <c r="AP721">
        <v>0</v>
      </c>
      <c r="AQ721">
        <v>5</v>
      </c>
      <c r="AR721">
        <v>6</v>
      </c>
      <c r="AS721">
        <v>0</v>
      </c>
      <c r="AT721">
        <v>0</v>
      </c>
      <c r="AU721">
        <v>0</v>
      </c>
      <c r="AV721">
        <v>0</v>
      </c>
      <c r="AW721">
        <v>0</v>
      </c>
      <c r="AY721">
        <v>0</v>
      </c>
      <c r="BA721">
        <v>0</v>
      </c>
      <c r="BB721">
        <v>0</v>
      </c>
      <c r="BC721">
        <v>0</v>
      </c>
      <c r="BD721">
        <v>0</v>
      </c>
      <c r="BF721">
        <v>0</v>
      </c>
      <c r="BG721" s="2">
        <v>2958465</v>
      </c>
      <c r="BH721">
        <v>0</v>
      </c>
      <c r="BI721">
        <v>0</v>
      </c>
    </row>
    <row r="722" spans="1:61" hidden="1" x14ac:dyDescent="0.25">
      <c r="A722">
        <f t="shared" si="73"/>
        <v>0</v>
      </c>
      <c r="B722">
        <v>182757</v>
      </c>
      <c r="C722" t="s">
        <v>863</v>
      </c>
      <c r="D722">
        <v>22035084</v>
      </c>
      <c r="E722" t="s">
        <v>3</v>
      </c>
      <c r="F722">
        <v>1993</v>
      </c>
      <c r="H722">
        <v>48</v>
      </c>
      <c r="I722">
        <v>155</v>
      </c>
      <c r="J722" s="2">
        <v>44727</v>
      </c>
      <c r="K722" s="2">
        <v>44729</v>
      </c>
      <c r="L722" s="2">
        <v>2958465</v>
      </c>
      <c r="M722" s="2">
        <v>44732</v>
      </c>
      <c r="N722" t="s">
        <v>82</v>
      </c>
      <c r="O722" t="s">
        <v>83</v>
      </c>
      <c r="P722">
        <v>1</v>
      </c>
      <c r="Q722">
        <v>6</v>
      </c>
      <c r="R722">
        <v>0</v>
      </c>
      <c r="S722">
        <v>0</v>
      </c>
      <c r="T722">
        <v>0</v>
      </c>
      <c r="U722">
        <v>7.5</v>
      </c>
      <c r="V722" t="s">
        <v>2</v>
      </c>
      <c r="W722" t="s">
        <v>6</v>
      </c>
      <c r="X722">
        <v>2</v>
      </c>
      <c r="Y722" t="s">
        <v>91</v>
      </c>
      <c r="Z722">
        <v>0</v>
      </c>
      <c r="AB722">
        <v>0</v>
      </c>
      <c r="AD722">
        <v>64.239999999999995</v>
      </c>
      <c r="AE722">
        <v>0.4</v>
      </c>
      <c r="AF722">
        <v>21</v>
      </c>
      <c r="AG722" s="4">
        <v>44737</v>
      </c>
      <c r="AH722">
        <v>9</v>
      </c>
      <c r="AJ722">
        <v>6</v>
      </c>
      <c r="AK722" s="1">
        <v>0</v>
      </c>
      <c r="AL722">
        <v>2</v>
      </c>
      <c r="AN722">
        <v>3</v>
      </c>
      <c r="AO722">
        <v>0</v>
      </c>
      <c r="AP722">
        <v>0</v>
      </c>
      <c r="AQ722">
        <v>0</v>
      </c>
      <c r="AR722">
        <v>4</v>
      </c>
      <c r="AS722">
        <v>0</v>
      </c>
      <c r="AT722">
        <v>0</v>
      </c>
      <c r="AU722">
        <v>0</v>
      </c>
      <c r="AV722">
        <v>0</v>
      </c>
      <c r="AW722">
        <v>0</v>
      </c>
      <c r="AY722">
        <v>0</v>
      </c>
      <c r="BA722">
        <v>0</v>
      </c>
      <c r="BB722">
        <v>0</v>
      </c>
      <c r="BC722">
        <v>0</v>
      </c>
      <c r="BD722">
        <v>0</v>
      </c>
      <c r="BF722">
        <v>0</v>
      </c>
      <c r="BG722" s="2">
        <v>2958465</v>
      </c>
      <c r="BH722">
        <v>0</v>
      </c>
      <c r="BI722">
        <v>0</v>
      </c>
    </row>
    <row r="723" spans="1:61" hidden="1" x14ac:dyDescent="0.25">
      <c r="A723">
        <f t="shared" si="73"/>
        <v>0</v>
      </c>
      <c r="B723">
        <v>183353</v>
      </c>
      <c r="C723" t="s">
        <v>865</v>
      </c>
      <c r="D723">
        <v>22036323</v>
      </c>
      <c r="E723" t="s">
        <v>3</v>
      </c>
      <c r="F723">
        <v>1992</v>
      </c>
      <c r="H723">
        <v>63</v>
      </c>
      <c r="I723">
        <v>154</v>
      </c>
      <c r="J723" s="2">
        <v>44745</v>
      </c>
      <c r="K723" s="2">
        <v>44746</v>
      </c>
      <c r="L723" s="2">
        <v>2958465</v>
      </c>
      <c r="M723" s="2">
        <v>44749</v>
      </c>
      <c r="N723" t="s">
        <v>82</v>
      </c>
      <c r="O723" t="s">
        <v>200</v>
      </c>
      <c r="P723">
        <v>1</v>
      </c>
      <c r="Q723">
        <v>9</v>
      </c>
      <c r="R723">
        <v>0</v>
      </c>
      <c r="S723">
        <v>0</v>
      </c>
      <c r="T723">
        <v>0</v>
      </c>
      <c r="U723">
        <v>6</v>
      </c>
      <c r="V723" t="s">
        <v>2</v>
      </c>
      <c r="W723" t="s">
        <v>6</v>
      </c>
      <c r="X723">
        <v>2</v>
      </c>
      <c r="Y723" t="s">
        <v>91</v>
      </c>
      <c r="Z723">
        <v>0</v>
      </c>
      <c r="AB723">
        <v>0</v>
      </c>
      <c r="AD723">
        <v>81.36</v>
      </c>
      <c r="AE723">
        <v>0.13100000000000001</v>
      </c>
      <c r="AF723">
        <v>21</v>
      </c>
      <c r="AG723" s="4">
        <v>44754</v>
      </c>
      <c r="AH723">
        <v>9</v>
      </c>
      <c r="AJ723">
        <v>7</v>
      </c>
      <c r="AK723" s="1">
        <v>0</v>
      </c>
      <c r="AL723">
        <v>1</v>
      </c>
      <c r="AN723">
        <v>2</v>
      </c>
      <c r="AO723">
        <v>0</v>
      </c>
      <c r="AP723">
        <v>0</v>
      </c>
      <c r="AQ723">
        <v>0</v>
      </c>
      <c r="AR723">
        <v>3</v>
      </c>
      <c r="AS723">
        <v>0</v>
      </c>
      <c r="AT723">
        <v>0</v>
      </c>
      <c r="AU723">
        <v>0</v>
      </c>
      <c r="AV723">
        <v>0</v>
      </c>
      <c r="AW723">
        <v>0</v>
      </c>
      <c r="AY723">
        <v>0</v>
      </c>
      <c r="BA723">
        <v>0</v>
      </c>
      <c r="BB723">
        <v>0</v>
      </c>
      <c r="BC723">
        <v>0</v>
      </c>
      <c r="BD723">
        <v>0</v>
      </c>
      <c r="BF723">
        <v>0</v>
      </c>
      <c r="BG723" s="2">
        <v>2958465</v>
      </c>
      <c r="BH723">
        <v>0</v>
      </c>
      <c r="BI723">
        <v>0</v>
      </c>
    </row>
    <row r="724" spans="1:61" hidden="1" x14ac:dyDescent="0.25">
      <c r="A724">
        <f t="shared" si="73"/>
        <v>0</v>
      </c>
      <c r="B724">
        <v>184056</v>
      </c>
      <c r="C724" t="s">
        <v>866</v>
      </c>
      <c r="D724">
        <v>22037946</v>
      </c>
      <c r="E724" t="s">
        <v>3</v>
      </c>
      <c r="F724">
        <v>2001</v>
      </c>
      <c r="H724">
        <v>58</v>
      </c>
      <c r="I724">
        <v>157</v>
      </c>
      <c r="J724" s="2">
        <v>44737</v>
      </c>
      <c r="K724" s="2">
        <v>44742</v>
      </c>
      <c r="L724" s="2">
        <v>2958465</v>
      </c>
      <c r="M724" s="2">
        <v>44745</v>
      </c>
      <c r="N724" t="s">
        <v>81</v>
      </c>
      <c r="O724" t="s">
        <v>106</v>
      </c>
      <c r="P724">
        <v>1</v>
      </c>
      <c r="Q724" t="s">
        <v>867</v>
      </c>
      <c r="R724">
        <v>0</v>
      </c>
      <c r="S724">
        <v>0</v>
      </c>
      <c r="T724">
        <v>1001</v>
      </c>
      <c r="U724">
        <v>3</v>
      </c>
      <c r="V724" t="s">
        <v>19</v>
      </c>
      <c r="W724" t="s">
        <v>6</v>
      </c>
      <c r="X724">
        <v>2</v>
      </c>
      <c r="Y724" t="s">
        <v>91</v>
      </c>
      <c r="Z724">
        <v>0</v>
      </c>
      <c r="AB724">
        <v>0</v>
      </c>
      <c r="AF724">
        <v>20</v>
      </c>
      <c r="AG724" s="4">
        <v>44750</v>
      </c>
      <c r="AH724">
        <v>11</v>
      </c>
      <c r="AJ724">
        <v>8</v>
      </c>
      <c r="AK724" s="1">
        <v>0</v>
      </c>
      <c r="AL724">
        <v>0</v>
      </c>
      <c r="AN724">
        <v>2</v>
      </c>
      <c r="AO724">
        <v>0</v>
      </c>
      <c r="AP724">
        <v>0</v>
      </c>
      <c r="AQ724">
        <v>0</v>
      </c>
      <c r="AR724">
        <v>2</v>
      </c>
      <c r="AS724">
        <v>0</v>
      </c>
      <c r="AT724">
        <v>0</v>
      </c>
      <c r="AU724">
        <v>0</v>
      </c>
      <c r="AV724">
        <v>0</v>
      </c>
      <c r="AW724">
        <v>0</v>
      </c>
      <c r="AY724">
        <v>0</v>
      </c>
      <c r="BA724">
        <v>0</v>
      </c>
      <c r="BB724">
        <v>0</v>
      </c>
      <c r="BC724">
        <v>0</v>
      </c>
      <c r="BD724">
        <v>0</v>
      </c>
      <c r="BF724">
        <v>0</v>
      </c>
      <c r="BG724" s="2">
        <v>2958465</v>
      </c>
      <c r="BH724">
        <v>0</v>
      </c>
      <c r="BI724">
        <v>0</v>
      </c>
    </row>
    <row r="725" spans="1:61" hidden="1" x14ac:dyDescent="0.25">
      <c r="A725">
        <f t="shared" si="73"/>
        <v>0</v>
      </c>
      <c r="B725">
        <v>184978</v>
      </c>
      <c r="C725" t="s">
        <v>868</v>
      </c>
      <c r="D725">
        <v>22040266</v>
      </c>
      <c r="E725" t="s">
        <v>3</v>
      </c>
      <c r="F725">
        <v>1994</v>
      </c>
      <c r="H725">
        <v>75</v>
      </c>
      <c r="I725">
        <v>163</v>
      </c>
      <c r="J725" s="2">
        <v>44800</v>
      </c>
      <c r="K725" s="2">
        <v>44800</v>
      </c>
      <c r="L725" s="2">
        <v>2958465</v>
      </c>
      <c r="M725" s="2">
        <v>44803</v>
      </c>
      <c r="N725" t="s">
        <v>81</v>
      </c>
      <c r="O725" t="s">
        <v>869</v>
      </c>
      <c r="P725">
        <v>1</v>
      </c>
      <c r="R725">
        <v>0</v>
      </c>
      <c r="S725">
        <v>0</v>
      </c>
      <c r="T725">
        <v>0</v>
      </c>
      <c r="U725">
        <v>4</v>
      </c>
      <c r="V725" t="s">
        <v>2</v>
      </c>
      <c r="W725" t="s">
        <v>6</v>
      </c>
      <c r="X725">
        <v>2</v>
      </c>
      <c r="Y725" t="s">
        <v>91</v>
      </c>
      <c r="Z725">
        <v>0</v>
      </c>
      <c r="AB725">
        <v>0</v>
      </c>
      <c r="AF725">
        <v>20</v>
      </c>
      <c r="AG725" s="4">
        <v>44810</v>
      </c>
      <c r="AH725">
        <v>12</v>
      </c>
      <c r="AJ725">
        <v>7</v>
      </c>
      <c r="AK725" s="1">
        <v>1</v>
      </c>
      <c r="AL725">
        <v>2</v>
      </c>
      <c r="AN725">
        <v>4</v>
      </c>
      <c r="AO725">
        <v>0</v>
      </c>
      <c r="AP725">
        <v>1</v>
      </c>
      <c r="AQ725">
        <v>1</v>
      </c>
      <c r="AR725">
        <v>2</v>
      </c>
      <c r="AS725">
        <v>0</v>
      </c>
      <c r="AT725">
        <v>0</v>
      </c>
      <c r="AU725">
        <v>0</v>
      </c>
      <c r="AV725">
        <v>0</v>
      </c>
      <c r="AW725">
        <v>0</v>
      </c>
      <c r="AY725">
        <v>0</v>
      </c>
      <c r="BA725">
        <v>0</v>
      </c>
      <c r="BB725">
        <v>0</v>
      </c>
      <c r="BC725">
        <v>0</v>
      </c>
      <c r="BD725">
        <v>0</v>
      </c>
      <c r="BF725">
        <v>0</v>
      </c>
      <c r="BG725" s="2">
        <v>2958465</v>
      </c>
      <c r="BH725">
        <v>0</v>
      </c>
      <c r="BI725">
        <v>0</v>
      </c>
    </row>
    <row r="726" spans="1:61" hidden="1" x14ac:dyDescent="0.25">
      <c r="A726">
        <f t="shared" si="73"/>
        <v>0</v>
      </c>
      <c r="B726">
        <v>185177</v>
      </c>
      <c r="C726" t="s">
        <v>870</v>
      </c>
      <c r="D726">
        <v>22040741</v>
      </c>
      <c r="E726" t="s">
        <v>3</v>
      </c>
      <c r="F726">
        <v>1997</v>
      </c>
      <c r="H726">
        <v>54</v>
      </c>
      <c r="I726">
        <v>158</v>
      </c>
      <c r="J726" s="2">
        <v>44753</v>
      </c>
      <c r="K726" s="2">
        <v>44756</v>
      </c>
      <c r="L726" s="2">
        <v>44757</v>
      </c>
      <c r="M726" s="2">
        <v>44759</v>
      </c>
      <c r="N726" t="s">
        <v>82</v>
      </c>
      <c r="O726" t="s">
        <v>83</v>
      </c>
      <c r="P726">
        <v>1</v>
      </c>
      <c r="Q726">
        <v>6.5</v>
      </c>
      <c r="R726">
        <v>0</v>
      </c>
      <c r="S726">
        <v>0</v>
      </c>
      <c r="T726">
        <v>0</v>
      </c>
      <c r="U726">
        <v>3</v>
      </c>
      <c r="V726" t="s">
        <v>2</v>
      </c>
      <c r="W726" t="s">
        <v>6</v>
      </c>
      <c r="X726">
        <v>2</v>
      </c>
      <c r="Y726" t="s">
        <v>91</v>
      </c>
      <c r="Z726">
        <v>0</v>
      </c>
      <c r="AB726">
        <v>0</v>
      </c>
      <c r="AD726">
        <v>98.21</v>
      </c>
      <c r="AE726">
        <v>0.32900000000000001</v>
      </c>
      <c r="AF726">
        <v>19</v>
      </c>
      <c r="AG726" s="4">
        <v>44764</v>
      </c>
      <c r="AH726">
        <v>11</v>
      </c>
      <c r="AJ726">
        <v>6</v>
      </c>
      <c r="AK726" s="1">
        <v>0</v>
      </c>
      <c r="AL726">
        <v>1</v>
      </c>
      <c r="AN726">
        <v>3</v>
      </c>
      <c r="AO726">
        <v>0</v>
      </c>
      <c r="AP726">
        <v>0</v>
      </c>
      <c r="AQ726">
        <v>0</v>
      </c>
      <c r="AR726">
        <v>4</v>
      </c>
      <c r="AS726">
        <v>0</v>
      </c>
      <c r="AT726">
        <v>0</v>
      </c>
      <c r="AU726">
        <v>0</v>
      </c>
      <c r="AV726">
        <v>0</v>
      </c>
      <c r="AW726">
        <v>0</v>
      </c>
      <c r="AY726">
        <v>0</v>
      </c>
      <c r="BA726">
        <v>0</v>
      </c>
      <c r="BB726">
        <v>0</v>
      </c>
      <c r="BC726">
        <v>0</v>
      </c>
      <c r="BD726">
        <v>0</v>
      </c>
      <c r="BF726">
        <v>0</v>
      </c>
      <c r="BG726" s="2">
        <v>2958465</v>
      </c>
      <c r="BH726">
        <v>0</v>
      </c>
      <c r="BI726">
        <v>0</v>
      </c>
    </row>
    <row r="727" spans="1:61" hidden="1" x14ac:dyDescent="0.25">
      <c r="A727">
        <f t="shared" si="73"/>
        <v>0</v>
      </c>
      <c r="B727">
        <v>185542</v>
      </c>
      <c r="C727" t="s">
        <v>871</v>
      </c>
      <c r="D727">
        <v>22041633</v>
      </c>
      <c r="E727" t="s">
        <v>3</v>
      </c>
      <c r="F727">
        <v>1991</v>
      </c>
      <c r="H727">
        <v>58</v>
      </c>
      <c r="I727">
        <v>150</v>
      </c>
      <c r="J727" s="2">
        <v>44785</v>
      </c>
      <c r="K727" s="2">
        <v>2958465</v>
      </c>
      <c r="L727" s="2">
        <v>2958465</v>
      </c>
      <c r="M727" s="2">
        <v>44787</v>
      </c>
      <c r="N727" t="s">
        <v>81</v>
      </c>
      <c r="O727" t="s">
        <v>106</v>
      </c>
      <c r="P727">
        <v>1</v>
      </c>
      <c r="R727">
        <v>0</v>
      </c>
      <c r="S727">
        <v>0</v>
      </c>
      <c r="T727">
        <v>0</v>
      </c>
      <c r="U727">
        <v>5</v>
      </c>
      <c r="V727" t="s">
        <v>2</v>
      </c>
      <c r="W727" t="s">
        <v>6</v>
      </c>
      <c r="X727">
        <v>1</v>
      </c>
      <c r="Y727" t="s">
        <v>98</v>
      </c>
      <c r="Z727">
        <v>0</v>
      </c>
      <c r="AB727">
        <v>0</v>
      </c>
      <c r="AF727">
        <v>18</v>
      </c>
      <c r="AG727" s="4">
        <v>44795</v>
      </c>
      <c r="AH727">
        <v>12</v>
      </c>
      <c r="AJ727">
        <v>5</v>
      </c>
      <c r="AK727" s="1">
        <v>0</v>
      </c>
      <c r="AL727">
        <v>4</v>
      </c>
      <c r="AN727">
        <v>0</v>
      </c>
      <c r="AO727">
        <v>1</v>
      </c>
      <c r="AP727">
        <v>0</v>
      </c>
      <c r="AQ727">
        <v>0</v>
      </c>
      <c r="AR727">
        <v>2</v>
      </c>
      <c r="AS727">
        <v>0</v>
      </c>
      <c r="AT727">
        <v>0</v>
      </c>
      <c r="AU727">
        <v>0</v>
      </c>
      <c r="AV727">
        <v>0</v>
      </c>
      <c r="AW727">
        <v>0</v>
      </c>
      <c r="AY727">
        <v>0</v>
      </c>
      <c r="BA727">
        <v>0</v>
      </c>
      <c r="BB727">
        <v>0</v>
      </c>
      <c r="BC727">
        <v>0</v>
      </c>
      <c r="BD727">
        <v>0</v>
      </c>
      <c r="BF727">
        <v>0</v>
      </c>
      <c r="BG727" s="2">
        <v>2958465</v>
      </c>
      <c r="BH727">
        <v>0</v>
      </c>
      <c r="BI727">
        <v>0</v>
      </c>
    </row>
    <row r="728" spans="1:61" hidden="1" x14ac:dyDescent="0.25">
      <c r="A728">
        <f t="shared" si="73"/>
        <v>0</v>
      </c>
      <c r="B728">
        <v>185602</v>
      </c>
      <c r="C728" t="s">
        <v>872</v>
      </c>
      <c r="D728">
        <v>22041781</v>
      </c>
      <c r="E728" t="s">
        <v>3</v>
      </c>
      <c r="F728">
        <v>1995</v>
      </c>
      <c r="H728">
        <v>48</v>
      </c>
      <c r="I728">
        <v>163</v>
      </c>
      <c r="J728" s="2">
        <v>44753</v>
      </c>
      <c r="K728" s="2">
        <v>2958465</v>
      </c>
      <c r="L728" s="2">
        <v>2958465</v>
      </c>
      <c r="M728" s="2">
        <v>44762</v>
      </c>
      <c r="N728" t="s">
        <v>82</v>
      </c>
      <c r="O728" t="s">
        <v>200</v>
      </c>
      <c r="P728">
        <v>1</v>
      </c>
      <c r="R728">
        <v>0</v>
      </c>
      <c r="S728">
        <v>0</v>
      </c>
      <c r="T728">
        <v>0</v>
      </c>
      <c r="U728">
        <v>3</v>
      </c>
      <c r="V728" t="s">
        <v>2</v>
      </c>
      <c r="W728" t="s">
        <v>5</v>
      </c>
      <c r="X728">
        <v>2</v>
      </c>
      <c r="Y728" t="s">
        <v>91</v>
      </c>
      <c r="Z728">
        <v>0</v>
      </c>
      <c r="AB728">
        <v>0</v>
      </c>
      <c r="AF728">
        <v>22</v>
      </c>
      <c r="AG728" s="4">
        <v>44767</v>
      </c>
      <c r="AH728">
        <v>19</v>
      </c>
      <c r="AJ728">
        <v>15</v>
      </c>
      <c r="AK728" s="1">
        <v>0</v>
      </c>
      <c r="AL728">
        <v>3</v>
      </c>
      <c r="AN728">
        <v>3</v>
      </c>
      <c r="AO728">
        <v>0</v>
      </c>
      <c r="AP728">
        <v>0</v>
      </c>
      <c r="AQ728">
        <v>0</v>
      </c>
      <c r="AR728">
        <v>6</v>
      </c>
      <c r="AS728">
        <v>0</v>
      </c>
      <c r="AT728">
        <v>0</v>
      </c>
      <c r="AU728">
        <v>0</v>
      </c>
      <c r="AV728">
        <v>0</v>
      </c>
      <c r="AW728">
        <v>0</v>
      </c>
      <c r="AY728">
        <v>0</v>
      </c>
      <c r="BA728">
        <v>0</v>
      </c>
      <c r="BB728">
        <v>0</v>
      </c>
      <c r="BC728">
        <v>0</v>
      </c>
      <c r="BD728">
        <v>0</v>
      </c>
      <c r="BF728">
        <v>0</v>
      </c>
      <c r="BG728" s="2">
        <v>2958465</v>
      </c>
      <c r="BH728">
        <v>0</v>
      </c>
      <c r="BI728">
        <v>0</v>
      </c>
    </row>
    <row r="729" spans="1:61" hidden="1" x14ac:dyDescent="0.25">
      <c r="A729">
        <f t="shared" si="73"/>
        <v>0</v>
      </c>
      <c r="B729">
        <v>185848</v>
      </c>
      <c r="C729" t="s">
        <v>873</v>
      </c>
      <c r="D729">
        <v>22042306</v>
      </c>
      <c r="E729" t="s">
        <v>3</v>
      </c>
      <c r="F729">
        <v>1993</v>
      </c>
      <c r="H729">
        <v>67</v>
      </c>
      <c r="I729">
        <v>148</v>
      </c>
      <c r="J729" s="2">
        <v>44760</v>
      </c>
      <c r="K729" s="2">
        <v>44763</v>
      </c>
      <c r="L729" s="2">
        <v>2958465</v>
      </c>
      <c r="M729" s="2">
        <v>44766</v>
      </c>
      <c r="N729" t="s">
        <v>82</v>
      </c>
      <c r="O729" t="s">
        <v>83</v>
      </c>
      <c r="P729">
        <v>1</v>
      </c>
      <c r="Q729">
        <v>8</v>
      </c>
      <c r="R729">
        <v>0</v>
      </c>
      <c r="S729">
        <v>0</v>
      </c>
      <c r="T729">
        <v>0</v>
      </c>
      <c r="U729">
        <v>4</v>
      </c>
      <c r="V729" t="s">
        <v>2</v>
      </c>
      <c r="W729" t="s">
        <v>6</v>
      </c>
      <c r="X729">
        <v>2</v>
      </c>
      <c r="Y729" t="s">
        <v>91</v>
      </c>
      <c r="Z729">
        <v>0</v>
      </c>
      <c r="AB729">
        <v>0</v>
      </c>
      <c r="AD729">
        <v>37.53</v>
      </c>
      <c r="AE729">
        <v>0.56299999999999994</v>
      </c>
      <c r="AF729">
        <v>29</v>
      </c>
      <c r="AG729" s="4">
        <v>44771</v>
      </c>
      <c r="AH729">
        <v>10</v>
      </c>
      <c r="AJ729">
        <v>4</v>
      </c>
      <c r="AK729" s="1">
        <v>0</v>
      </c>
      <c r="AL729">
        <v>1</v>
      </c>
      <c r="AN729">
        <v>0</v>
      </c>
      <c r="AO729">
        <v>0</v>
      </c>
      <c r="AP729">
        <v>0</v>
      </c>
      <c r="AQ729">
        <v>0</v>
      </c>
      <c r="AR729">
        <v>6</v>
      </c>
      <c r="AS729">
        <v>0</v>
      </c>
      <c r="AT729">
        <v>0</v>
      </c>
      <c r="AU729">
        <v>0</v>
      </c>
      <c r="AV729">
        <v>0</v>
      </c>
      <c r="AW729">
        <v>0</v>
      </c>
      <c r="AY729">
        <v>0</v>
      </c>
      <c r="BA729">
        <v>0</v>
      </c>
      <c r="BB729">
        <v>0</v>
      </c>
      <c r="BC729">
        <v>0</v>
      </c>
      <c r="BD729">
        <v>0</v>
      </c>
      <c r="BF729">
        <v>0</v>
      </c>
      <c r="BG729" s="2">
        <v>2958465</v>
      </c>
      <c r="BH729">
        <v>0</v>
      </c>
      <c r="BI729">
        <v>0</v>
      </c>
    </row>
    <row r="730" spans="1:61" hidden="1" x14ac:dyDescent="0.25">
      <c r="A730">
        <f t="shared" si="73"/>
        <v>0</v>
      </c>
      <c r="B730">
        <v>186183</v>
      </c>
      <c r="C730" t="s">
        <v>874</v>
      </c>
      <c r="D730">
        <v>22043046</v>
      </c>
      <c r="E730" t="s">
        <v>3</v>
      </c>
      <c r="F730">
        <v>1994</v>
      </c>
      <c r="H730">
        <v>70</v>
      </c>
      <c r="I730">
        <v>152</v>
      </c>
      <c r="J730" s="2">
        <v>44865</v>
      </c>
      <c r="K730" s="2">
        <v>44870</v>
      </c>
      <c r="L730" s="2">
        <v>2958465</v>
      </c>
      <c r="M730" s="2">
        <v>44873</v>
      </c>
      <c r="N730" t="s">
        <v>81</v>
      </c>
      <c r="O730" t="s">
        <v>869</v>
      </c>
      <c r="P730">
        <v>1</v>
      </c>
      <c r="Q730">
        <v>8</v>
      </c>
      <c r="R730">
        <v>0</v>
      </c>
      <c r="S730">
        <v>0</v>
      </c>
      <c r="T730">
        <v>0</v>
      </c>
      <c r="U730">
        <v>2</v>
      </c>
      <c r="V730" t="s">
        <v>2</v>
      </c>
      <c r="W730" t="s">
        <v>6</v>
      </c>
      <c r="X730">
        <v>2</v>
      </c>
      <c r="Y730" t="s">
        <v>91</v>
      </c>
      <c r="Z730">
        <v>0</v>
      </c>
      <c r="AB730">
        <v>0</v>
      </c>
      <c r="AF730">
        <v>39</v>
      </c>
      <c r="AG730" s="4">
        <v>44880</v>
      </c>
      <c r="AH730">
        <v>34</v>
      </c>
      <c r="AJ730">
        <v>25</v>
      </c>
      <c r="AK730" s="1">
        <v>0</v>
      </c>
      <c r="AL730">
        <v>10</v>
      </c>
      <c r="AN730">
        <v>2</v>
      </c>
      <c r="AO730">
        <v>2</v>
      </c>
      <c r="AP730">
        <v>0</v>
      </c>
      <c r="AQ730">
        <v>7</v>
      </c>
      <c r="AR730">
        <v>8</v>
      </c>
      <c r="AS730">
        <v>0</v>
      </c>
      <c r="AT730">
        <v>0</v>
      </c>
      <c r="AU730">
        <v>0</v>
      </c>
      <c r="AV730">
        <v>0</v>
      </c>
      <c r="AW730">
        <v>0</v>
      </c>
      <c r="AY730">
        <v>0</v>
      </c>
      <c r="BA730">
        <v>0</v>
      </c>
      <c r="BB730">
        <v>0</v>
      </c>
      <c r="BC730">
        <v>0</v>
      </c>
      <c r="BD730">
        <v>0</v>
      </c>
      <c r="BF730">
        <v>0</v>
      </c>
      <c r="BG730" s="2">
        <v>2958465</v>
      </c>
      <c r="BH730">
        <v>0</v>
      </c>
      <c r="BI730">
        <v>0</v>
      </c>
    </row>
    <row r="731" spans="1:61" hidden="1" x14ac:dyDescent="0.25">
      <c r="A731">
        <f t="shared" si="73"/>
        <v>0</v>
      </c>
      <c r="B731">
        <v>186214</v>
      </c>
      <c r="C731" t="s">
        <v>875</v>
      </c>
      <c r="D731">
        <v>22043127</v>
      </c>
      <c r="E731" t="s">
        <v>3</v>
      </c>
      <c r="F731">
        <v>1993</v>
      </c>
      <c r="H731">
        <v>70</v>
      </c>
      <c r="I731">
        <v>159</v>
      </c>
      <c r="J731" s="2">
        <v>44774</v>
      </c>
      <c r="K731" s="2">
        <v>44777</v>
      </c>
      <c r="L731" s="2">
        <v>2958465</v>
      </c>
      <c r="M731" s="2">
        <v>44780</v>
      </c>
      <c r="N731" t="s">
        <v>82</v>
      </c>
      <c r="O731" t="s">
        <v>83</v>
      </c>
      <c r="P731">
        <v>1</v>
      </c>
      <c r="Q731">
        <v>15</v>
      </c>
      <c r="R731">
        <v>0</v>
      </c>
      <c r="S731">
        <v>0</v>
      </c>
      <c r="T731">
        <v>0</v>
      </c>
      <c r="U731">
        <v>2</v>
      </c>
      <c r="V731" t="s">
        <v>2</v>
      </c>
      <c r="W731" t="s">
        <v>6</v>
      </c>
      <c r="X731">
        <v>2</v>
      </c>
      <c r="Y731" t="s">
        <v>91</v>
      </c>
      <c r="Z731">
        <v>0</v>
      </c>
      <c r="AB731">
        <v>0</v>
      </c>
      <c r="AF731">
        <v>27</v>
      </c>
      <c r="AG731" s="4">
        <v>44785</v>
      </c>
      <c r="AH731">
        <v>18</v>
      </c>
      <c r="AJ731">
        <v>12</v>
      </c>
      <c r="AK731" s="1">
        <v>0</v>
      </c>
      <c r="AL731">
        <v>4</v>
      </c>
      <c r="AN731">
        <v>3</v>
      </c>
      <c r="AO731">
        <v>0</v>
      </c>
      <c r="AP731">
        <v>0</v>
      </c>
      <c r="AQ731">
        <v>0</v>
      </c>
      <c r="AR731">
        <v>6</v>
      </c>
      <c r="AS731">
        <v>0</v>
      </c>
      <c r="AT731">
        <v>0</v>
      </c>
      <c r="AU731">
        <v>0</v>
      </c>
      <c r="AV731">
        <v>0</v>
      </c>
      <c r="AW731">
        <v>0</v>
      </c>
      <c r="AY731">
        <v>0</v>
      </c>
      <c r="BA731">
        <v>0</v>
      </c>
      <c r="BB731">
        <v>0</v>
      </c>
      <c r="BC731">
        <v>0</v>
      </c>
      <c r="BD731">
        <v>0</v>
      </c>
      <c r="BF731">
        <v>0</v>
      </c>
      <c r="BG731" s="2">
        <v>2958465</v>
      </c>
      <c r="BH731">
        <v>0</v>
      </c>
      <c r="BI731">
        <v>0</v>
      </c>
    </row>
    <row r="732" spans="1:61" hidden="1" x14ac:dyDescent="0.25">
      <c r="A732">
        <f t="shared" si="73"/>
        <v>0</v>
      </c>
      <c r="B732">
        <v>186482</v>
      </c>
      <c r="C732" t="s">
        <v>876</v>
      </c>
      <c r="D732">
        <v>22043759</v>
      </c>
      <c r="E732" t="s">
        <v>3</v>
      </c>
      <c r="F732">
        <v>1990</v>
      </c>
      <c r="H732">
        <v>58</v>
      </c>
      <c r="I732">
        <v>160</v>
      </c>
      <c r="J732" s="2">
        <v>44774</v>
      </c>
      <c r="K732" s="2">
        <v>44776</v>
      </c>
      <c r="L732" s="2">
        <v>2958465</v>
      </c>
      <c r="M732" s="2">
        <v>44779</v>
      </c>
      <c r="N732" t="s">
        <v>82</v>
      </c>
      <c r="O732" t="s">
        <v>83</v>
      </c>
      <c r="P732">
        <v>1</v>
      </c>
      <c r="Q732">
        <v>10.5</v>
      </c>
      <c r="R732">
        <v>0</v>
      </c>
      <c r="S732">
        <v>0</v>
      </c>
      <c r="T732">
        <v>0</v>
      </c>
      <c r="U732">
        <v>2</v>
      </c>
      <c r="V732" t="s">
        <v>2</v>
      </c>
      <c r="W732" t="s">
        <v>6</v>
      </c>
      <c r="X732">
        <v>2</v>
      </c>
      <c r="Y732" t="s">
        <v>91</v>
      </c>
      <c r="Z732">
        <v>0</v>
      </c>
      <c r="AB732">
        <v>0</v>
      </c>
      <c r="AF732">
        <v>12</v>
      </c>
      <c r="AG732" s="4">
        <v>44784</v>
      </c>
      <c r="AH732">
        <v>7</v>
      </c>
      <c r="AJ732">
        <v>4</v>
      </c>
      <c r="AK732" s="1">
        <v>0</v>
      </c>
      <c r="AL732">
        <v>3</v>
      </c>
      <c r="AN732">
        <v>3</v>
      </c>
      <c r="AO732">
        <v>0</v>
      </c>
      <c r="AP732">
        <v>0</v>
      </c>
      <c r="AQ732">
        <v>0</v>
      </c>
      <c r="AR732">
        <v>6</v>
      </c>
      <c r="AS732">
        <v>0</v>
      </c>
      <c r="AT732">
        <v>0</v>
      </c>
      <c r="AU732">
        <v>0</v>
      </c>
      <c r="AV732">
        <v>0</v>
      </c>
      <c r="AW732">
        <v>0</v>
      </c>
      <c r="AY732">
        <v>0</v>
      </c>
      <c r="BA732">
        <v>0</v>
      </c>
      <c r="BB732">
        <v>0</v>
      </c>
      <c r="BC732">
        <v>0</v>
      </c>
      <c r="BD732">
        <v>0</v>
      </c>
      <c r="BF732">
        <v>0</v>
      </c>
      <c r="BG732" s="2">
        <v>2958465</v>
      </c>
      <c r="BH732">
        <v>0</v>
      </c>
      <c r="BI732">
        <v>0</v>
      </c>
    </row>
    <row r="733" spans="1:61" hidden="1" x14ac:dyDescent="0.25">
      <c r="A733">
        <f t="shared" si="73"/>
        <v>0</v>
      </c>
      <c r="B733">
        <v>186603</v>
      </c>
      <c r="C733" t="s">
        <v>877</v>
      </c>
      <c r="D733">
        <v>22044142</v>
      </c>
      <c r="E733" t="s">
        <v>3</v>
      </c>
      <c r="F733">
        <v>1991</v>
      </c>
      <c r="H733">
        <v>85</v>
      </c>
      <c r="I733">
        <v>150</v>
      </c>
      <c r="J733" s="2">
        <v>44936</v>
      </c>
      <c r="K733" s="2">
        <v>2958465</v>
      </c>
      <c r="L733" s="2">
        <v>2958465</v>
      </c>
      <c r="M733" s="2">
        <v>44956</v>
      </c>
      <c r="N733" t="s">
        <v>82</v>
      </c>
      <c r="O733" t="s">
        <v>106</v>
      </c>
      <c r="P733">
        <v>1</v>
      </c>
      <c r="Q733">
        <v>9</v>
      </c>
      <c r="R733">
        <v>0</v>
      </c>
      <c r="S733">
        <v>0</v>
      </c>
      <c r="T733">
        <v>10</v>
      </c>
      <c r="U733" t="s">
        <v>878</v>
      </c>
      <c r="V733" t="s">
        <v>2</v>
      </c>
      <c r="W733" t="s">
        <v>803</v>
      </c>
      <c r="X733">
        <v>0</v>
      </c>
      <c r="Z733">
        <v>0</v>
      </c>
      <c r="AB733">
        <v>0</v>
      </c>
      <c r="AD733">
        <v>6.69</v>
      </c>
      <c r="AE733">
        <v>0.17599999999999999</v>
      </c>
      <c r="AF733">
        <v>53</v>
      </c>
      <c r="AG733" s="4">
        <v>44963</v>
      </c>
      <c r="AH733">
        <v>26</v>
      </c>
      <c r="AJ733">
        <v>20</v>
      </c>
      <c r="AK733" s="1">
        <v>2</v>
      </c>
      <c r="AL733">
        <v>8</v>
      </c>
      <c r="AN733">
        <v>2</v>
      </c>
      <c r="AO733">
        <v>1</v>
      </c>
      <c r="AP733">
        <v>0</v>
      </c>
      <c r="AQ733">
        <v>6</v>
      </c>
      <c r="AR733">
        <v>7</v>
      </c>
      <c r="AS733">
        <v>0</v>
      </c>
      <c r="AT733">
        <v>0</v>
      </c>
      <c r="AU733">
        <v>0</v>
      </c>
      <c r="AV733">
        <v>0</v>
      </c>
      <c r="AW733">
        <v>0</v>
      </c>
      <c r="AY733">
        <v>0</v>
      </c>
      <c r="BA733">
        <v>0</v>
      </c>
      <c r="BB733">
        <v>0</v>
      </c>
      <c r="BC733">
        <v>0</v>
      </c>
      <c r="BD733">
        <v>0</v>
      </c>
      <c r="BF733">
        <v>0</v>
      </c>
      <c r="BG733" s="2">
        <v>2958465</v>
      </c>
      <c r="BH733">
        <v>0</v>
      </c>
      <c r="BI733">
        <v>0</v>
      </c>
    </row>
    <row r="734" spans="1:61" hidden="1" x14ac:dyDescent="0.25">
      <c r="A734">
        <f t="shared" si="73"/>
        <v>0</v>
      </c>
      <c r="B734">
        <v>187062</v>
      </c>
      <c r="C734" t="s">
        <v>879</v>
      </c>
      <c r="D734">
        <v>22045272</v>
      </c>
      <c r="E734" t="s">
        <v>3</v>
      </c>
      <c r="F734">
        <v>1988</v>
      </c>
      <c r="H734">
        <v>47</v>
      </c>
      <c r="I734">
        <v>158</v>
      </c>
      <c r="J734" s="2">
        <v>44773</v>
      </c>
      <c r="K734" s="2">
        <v>44774</v>
      </c>
      <c r="L734" s="2">
        <v>2958465</v>
      </c>
      <c r="M734" s="2">
        <v>44777</v>
      </c>
      <c r="N734" t="s">
        <v>81</v>
      </c>
      <c r="O734" t="s">
        <v>869</v>
      </c>
      <c r="P734">
        <v>1</v>
      </c>
      <c r="Q734">
        <v>9</v>
      </c>
      <c r="R734">
        <v>0</v>
      </c>
      <c r="S734">
        <v>0</v>
      </c>
      <c r="T734">
        <v>10</v>
      </c>
      <c r="U734">
        <v>6</v>
      </c>
      <c r="V734" t="s">
        <v>2</v>
      </c>
      <c r="W734" t="s">
        <v>6</v>
      </c>
      <c r="X734">
        <v>0</v>
      </c>
      <c r="Z734">
        <v>0</v>
      </c>
      <c r="AB734">
        <v>0</v>
      </c>
      <c r="AF734">
        <v>31</v>
      </c>
      <c r="AG734" s="4">
        <v>44784</v>
      </c>
      <c r="AH734">
        <v>21</v>
      </c>
      <c r="AJ734">
        <v>19</v>
      </c>
      <c r="AK734" s="1">
        <v>0</v>
      </c>
      <c r="AL734">
        <v>4</v>
      </c>
      <c r="AN734">
        <v>2</v>
      </c>
      <c r="AO734">
        <v>0</v>
      </c>
      <c r="AP734">
        <v>0</v>
      </c>
      <c r="AQ734">
        <v>4</v>
      </c>
      <c r="AR734">
        <v>4</v>
      </c>
      <c r="AS734">
        <v>0</v>
      </c>
      <c r="AT734">
        <v>0</v>
      </c>
      <c r="AU734">
        <v>0</v>
      </c>
      <c r="AV734">
        <v>0</v>
      </c>
      <c r="AW734">
        <v>0</v>
      </c>
      <c r="AY734">
        <v>0</v>
      </c>
      <c r="BA734">
        <v>0</v>
      </c>
      <c r="BB734">
        <v>0</v>
      </c>
      <c r="BC734">
        <v>0</v>
      </c>
      <c r="BD734">
        <v>0</v>
      </c>
      <c r="BF734">
        <v>0</v>
      </c>
      <c r="BG734" s="2">
        <v>2958465</v>
      </c>
      <c r="BH734">
        <v>0</v>
      </c>
      <c r="BI734">
        <v>0</v>
      </c>
    </row>
    <row r="735" spans="1:61" hidden="1" x14ac:dyDescent="0.25">
      <c r="A735">
        <f t="shared" si="73"/>
        <v>0</v>
      </c>
      <c r="B735">
        <v>187112</v>
      </c>
      <c r="C735" t="s">
        <v>880</v>
      </c>
      <c r="D735">
        <v>22045406</v>
      </c>
      <c r="E735" t="s">
        <v>3</v>
      </c>
      <c r="F735">
        <v>1992</v>
      </c>
      <c r="H735">
        <v>61</v>
      </c>
      <c r="I735">
        <v>158</v>
      </c>
      <c r="J735" s="2">
        <v>44774</v>
      </c>
      <c r="K735" s="2">
        <v>44777</v>
      </c>
      <c r="L735" s="2">
        <v>2958465</v>
      </c>
      <c r="M735" s="2">
        <v>44780</v>
      </c>
      <c r="N735" t="s">
        <v>82</v>
      </c>
      <c r="O735" t="s">
        <v>83</v>
      </c>
      <c r="P735">
        <v>1</v>
      </c>
      <c r="Q735">
        <v>13</v>
      </c>
      <c r="R735">
        <v>0</v>
      </c>
      <c r="S735">
        <v>0</v>
      </c>
      <c r="T735">
        <v>0</v>
      </c>
      <c r="U735">
        <v>1</v>
      </c>
      <c r="V735" t="s">
        <v>2</v>
      </c>
      <c r="W735" t="s">
        <v>11</v>
      </c>
      <c r="X735">
        <v>2</v>
      </c>
      <c r="Y735" t="s">
        <v>91</v>
      </c>
      <c r="Z735">
        <v>0</v>
      </c>
      <c r="AB735">
        <v>0</v>
      </c>
      <c r="AD735">
        <v>50.5</v>
      </c>
      <c r="AE735">
        <v>0.22</v>
      </c>
      <c r="AF735">
        <v>25</v>
      </c>
      <c r="AG735" s="4">
        <v>44785</v>
      </c>
      <c r="AH735">
        <v>15</v>
      </c>
      <c r="AJ735">
        <v>12</v>
      </c>
      <c r="AK735" s="1">
        <v>1</v>
      </c>
      <c r="AL735">
        <v>5</v>
      </c>
      <c r="AN735">
        <v>0</v>
      </c>
      <c r="AO735">
        <v>0</v>
      </c>
      <c r="AP735">
        <v>0</v>
      </c>
      <c r="AQ735">
        <v>0</v>
      </c>
      <c r="AR735">
        <v>6</v>
      </c>
      <c r="AS735">
        <v>0</v>
      </c>
      <c r="AT735">
        <v>0</v>
      </c>
      <c r="AU735">
        <v>0</v>
      </c>
      <c r="AV735">
        <v>0</v>
      </c>
      <c r="AW735">
        <v>0</v>
      </c>
      <c r="AY735">
        <v>0</v>
      </c>
      <c r="BA735">
        <v>0</v>
      </c>
      <c r="BB735">
        <v>0</v>
      </c>
      <c r="BC735">
        <v>0</v>
      </c>
      <c r="BD735">
        <v>0</v>
      </c>
      <c r="BF735">
        <v>0</v>
      </c>
      <c r="BG735" s="2">
        <v>2958465</v>
      </c>
      <c r="BH735">
        <v>0</v>
      </c>
      <c r="BI735">
        <v>0</v>
      </c>
    </row>
    <row r="736" spans="1:61" hidden="1" x14ac:dyDescent="0.25">
      <c r="A736">
        <f t="shared" si="73"/>
        <v>0</v>
      </c>
      <c r="B736">
        <v>187302</v>
      </c>
      <c r="C736" t="s">
        <v>881</v>
      </c>
      <c r="D736">
        <v>22045927</v>
      </c>
      <c r="E736" t="s">
        <v>3</v>
      </c>
      <c r="F736">
        <v>1997</v>
      </c>
      <c r="H736">
        <v>49</v>
      </c>
      <c r="I736">
        <v>170</v>
      </c>
      <c r="J736" s="2">
        <v>44881</v>
      </c>
      <c r="K736" s="2">
        <v>44882</v>
      </c>
      <c r="L736" s="2">
        <v>2958465</v>
      </c>
      <c r="M736" s="2">
        <v>44885</v>
      </c>
      <c r="N736" t="s">
        <v>81</v>
      </c>
      <c r="O736" t="s">
        <v>175</v>
      </c>
      <c r="P736">
        <v>1</v>
      </c>
      <c r="Q736">
        <v>7</v>
      </c>
      <c r="R736">
        <v>0</v>
      </c>
      <c r="S736">
        <v>0</v>
      </c>
      <c r="T736">
        <v>0</v>
      </c>
      <c r="U736">
        <v>2</v>
      </c>
      <c r="V736" t="s">
        <v>2</v>
      </c>
      <c r="W736" t="s">
        <v>11</v>
      </c>
      <c r="X736">
        <v>2</v>
      </c>
      <c r="Y736" t="s">
        <v>91</v>
      </c>
      <c r="Z736">
        <v>0</v>
      </c>
      <c r="AB736">
        <v>0</v>
      </c>
      <c r="AF736">
        <v>17</v>
      </c>
      <c r="AG736" s="4">
        <v>44892</v>
      </c>
      <c r="AH736">
        <v>15</v>
      </c>
      <c r="AJ736">
        <v>10</v>
      </c>
      <c r="AK736" s="1">
        <v>0</v>
      </c>
      <c r="AL736">
        <v>6</v>
      </c>
      <c r="AN736">
        <v>4</v>
      </c>
      <c r="AO736">
        <v>3</v>
      </c>
      <c r="AP736">
        <v>1</v>
      </c>
      <c r="AQ736">
        <v>3</v>
      </c>
      <c r="AR736">
        <v>7</v>
      </c>
      <c r="AS736">
        <v>0</v>
      </c>
      <c r="AT736">
        <v>0</v>
      </c>
      <c r="AU736">
        <v>0</v>
      </c>
      <c r="AV736">
        <v>0</v>
      </c>
      <c r="AW736">
        <v>0</v>
      </c>
      <c r="AY736">
        <v>0</v>
      </c>
      <c r="BA736">
        <v>0</v>
      </c>
      <c r="BB736">
        <v>0</v>
      </c>
      <c r="BC736">
        <v>0</v>
      </c>
      <c r="BD736">
        <v>0</v>
      </c>
      <c r="BF736">
        <v>0</v>
      </c>
      <c r="BG736" s="2">
        <v>2958465</v>
      </c>
      <c r="BH736">
        <v>0</v>
      </c>
      <c r="BI736">
        <v>0</v>
      </c>
    </row>
    <row r="737" spans="1:61" hidden="1" x14ac:dyDescent="0.25">
      <c r="A737">
        <f t="shared" si="73"/>
        <v>0</v>
      </c>
      <c r="B737">
        <v>187456</v>
      </c>
      <c r="C737" t="s">
        <v>885</v>
      </c>
      <c r="D737">
        <v>22046325</v>
      </c>
      <c r="E737" t="s">
        <v>3</v>
      </c>
      <c r="F737">
        <v>1990</v>
      </c>
      <c r="H737">
        <v>46</v>
      </c>
      <c r="I737">
        <v>160</v>
      </c>
      <c r="J737" s="2">
        <v>44772</v>
      </c>
      <c r="K737" s="2">
        <v>44781</v>
      </c>
      <c r="L737" s="2">
        <v>2958465</v>
      </c>
      <c r="M737" s="2">
        <v>44784</v>
      </c>
      <c r="N737" t="s">
        <v>82</v>
      </c>
      <c r="O737" t="s">
        <v>106</v>
      </c>
      <c r="P737">
        <v>1</v>
      </c>
      <c r="Q737">
        <v>7.5</v>
      </c>
      <c r="R737">
        <v>0</v>
      </c>
      <c r="S737">
        <v>0</v>
      </c>
      <c r="T737">
        <v>0</v>
      </c>
      <c r="U737">
        <v>3</v>
      </c>
      <c r="V737" t="s">
        <v>2</v>
      </c>
      <c r="W737" t="s">
        <v>6</v>
      </c>
      <c r="X737">
        <v>2</v>
      </c>
      <c r="Y737" t="s">
        <v>91</v>
      </c>
      <c r="Z737">
        <v>0</v>
      </c>
      <c r="AB737">
        <v>0</v>
      </c>
      <c r="AF737">
        <v>20</v>
      </c>
      <c r="AG737" s="4">
        <v>44792</v>
      </c>
      <c r="AH737">
        <v>15</v>
      </c>
      <c r="AJ737">
        <v>10</v>
      </c>
      <c r="AK737" s="1">
        <v>1</v>
      </c>
      <c r="AL737">
        <v>7</v>
      </c>
      <c r="AN737">
        <v>0</v>
      </c>
      <c r="AO737">
        <v>0</v>
      </c>
      <c r="AP737">
        <v>0</v>
      </c>
      <c r="AQ737">
        <v>2</v>
      </c>
      <c r="AR737">
        <v>3</v>
      </c>
      <c r="AS737">
        <v>0</v>
      </c>
      <c r="AT737">
        <v>0</v>
      </c>
      <c r="AU737">
        <v>0</v>
      </c>
      <c r="AV737">
        <v>0</v>
      </c>
      <c r="AW737">
        <v>0</v>
      </c>
      <c r="AY737">
        <v>0</v>
      </c>
      <c r="BA737">
        <v>0</v>
      </c>
      <c r="BB737">
        <v>0</v>
      </c>
      <c r="BC737">
        <v>0</v>
      </c>
      <c r="BD737">
        <v>0</v>
      </c>
      <c r="BF737">
        <v>0</v>
      </c>
      <c r="BG737" s="2">
        <v>2958465</v>
      </c>
      <c r="BH737">
        <v>0</v>
      </c>
      <c r="BI737">
        <v>0</v>
      </c>
    </row>
    <row r="738" spans="1:61" hidden="1" x14ac:dyDescent="0.25">
      <c r="A738">
        <f t="shared" si="73"/>
        <v>0</v>
      </c>
      <c r="B738">
        <v>187458</v>
      </c>
      <c r="C738" t="s">
        <v>886</v>
      </c>
      <c r="D738">
        <v>22046328</v>
      </c>
      <c r="E738" t="s">
        <v>3</v>
      </c>
      <c r="F738">
        <v>1992</v>
      </c>
      <c r="H738">
        <v>62</v>
      </c>
      <c r="I738">
        <v>162</v>
      </c>
      <c r="J738" s="2">
        <v>44781</v>
      </c>
      <c r="K738" s="2">
        <v>44782</v>
      </c>
      <c r="L738" s="2">
        <v>2958465</v>
      </c>
      <c r="M738" s="2">
        <v>44785</v>
      </c>
      <c r="N738" t="s">
        <v>82</v>
      </c>
      <c r="O738" t="s">
        <v>106</v>
      </c>
      <c r="P738">
        <v>1</v>
      </c>
      <c r="Q738">
        <v>9</v>
      </c>
      <c r="R738">
        <v>0</v>
      </c>
      <c r="S738">
        <v>0</v>
      </c>
      <c r="T738">
        <v>0</v>
      </c>
      <c r="U738">
        <v>2</v>
      </c>
      <c r="V738" t="s">
        <v>2</v>
      </c>
      <c r="W738" t="s">
        <v>5</v>
      </c>
      <c r="X738">
        <v>2</v>
      </c>
      <c r="Y738" t="s">
        <v>91</v>
      </c>
      <c r="Z738">
        <v>0</v>
      </c>
      <c r="AB738">
        <v>0</v>
      </c>
      <c r="AF738">
        <v>18</v>
      </c>
      <c r="AG738" s="4">
        <v>44790</v>
      </c>
      <c r="AH738">
        <v>13</v>
      </c>
      <c r="AJ738">
        <v>10</v>
      </c>
      <c r="AK738" s="1">
        <v>0</v>
      </c>
      <c r="AL738">
        <v>3</v>
      </c>
      <c r="AN738">
        <v>5</v>
      </c>
      <c r="AO738">
        <v>0</v>
      </c>
      <c r="AP738">
        <v>0</v>
      </c>
      <c r="AQ738">
        <v>0</v>
      </c>
      <c r="AR738">
        <v>6</v>
      </c>
      <c r="AS738">
        <v>0</v>
      </c>
      <c r="AT738">
        <v>0</v>
      </c>
      <c r="AU738">
        <v>0</v>
      </c>
      <c r="AV738">
        <v>0</v>
      </c>
      <c r="AW738">
        <v>0</v>
      </c>
      <c r="AY738">
        <v>0</v>
      </c>
      <c r="BA738">
        <v>0</v>
      </c>
      <c r="BB738">
        <v>0</v>
      </c>
      <c r="BC738">
        <v>0</v>
      </c>
      <c r="BD738">
        <v>0</v>
      </c>
      <c r="BF738">
        <v>0</v>
      </c>
      <c r="BG738" s="2">
        <v>2958465</v>
      </c>
      <c r="BH738">
        <v>0</v>
      </c>
      <c r="BI738">
        <v>0</v>
      </c>
    </row>
    <row r="739" spans="1:61" hidden="1" x14ac:dyDescent="0.25">
      <c r="A739">
        <f t="shared" si="73"/>
        <v>0</v>
      </c>
      <c r="B739">
        <v>187487</v>
      </c>
      <c r="C739" t="s">
        <v>887</v>
      </c>
      <c r="D739">
        <v>22046401</v>
      </c>
      <c r="E739" t="s">
        <v>3</v>
      </c>
      <c r="F739">
        <v>1992</v>
      </c>
      <c r="H739">
        <v>45</v>
      </c>
      <c r="I739">
        <v>150</v>
      </c>
      <c r="J739" s="2">
        <v>44777</v>
      </c>
      <c r="K739" s="2">
        <v>44781</v>
      </c>
      <c r="L739" s="2">
        <v>2958465</v>
      </c>
      <c r="M739" s="2">
        <v>44787</v>
      </c>
      <c r="N739" t="s">
        <v>82</v>
      </c>
      <c r="O739" t="s">
        <v>83</v>
      </c>
      <c r="P739">
        <v>1</v>
      </c>
      <c r="R739">
        <v>0</v>
      </c>
      <c r="S739">
        <v>0</v>
      </c>
      <c r="T739">
        <v>0</v>
      </c>
      <c r="U739">
        <v>3</v>
      </c>
      <c r="V739" t="s">
        <v>2</v>
      </c>
      <c r="W739" t="s">
        <v>6</v>
      </c>
      <c r="X739">
        <v>3</v>
      </c>
      <c r="Y739" t="s">
        <v>102</v>
      </c>
      <c r="Z739">
        <v>0</v>
      </c>
      <c r="AB739">
        <v>0</v>
      </c>
      <c r="AF739">
        <v>9</v>
      </c>
      <c r="AG739" s="4">
        <v>44792</v>
      </c>
      <c r="AH739">
        <v>7</v>
      </c>
      <c r="AJ739">
        <v>4</v>
      </c>
      <c r="AK739" s="1">
        <v>0</v>
      </c>
      <c r="AL739">
        <v>2</v>
      </c>
      <c r="AN739">
        <v>2</v>
      </c>
      <c r="AO739">
        <v>0</v>
      </c>
      <c r="AP739">
        <v>0</v>
      </c>
      <c r="AQ739">
        <v>0</v>
      </c>
      <c r="AR739">
        <v>4</v>
      </c>
      <c r="AS739">
        <v>0</v>
      </c>
      <c r="AT739">
        <v>0</v>
      </c>
      <c r="AU739">
        <v>0</v>
      </c>
      <c r="AV739">
        <v>0</v>
      </c>
      <c r="AW739">
        <v>0</v>
      </c>
      <c r="AY739">
        <v>0</v>
      </c>
      <c r="BA739">
        <v>0</v>
      </c>
      <c r="BB739">
        <v>0</v>
      </c>
      <c r="BC739">
        <v>0</v>
      </c>
      <c r="BD739">
        <v>0</v>
      </c>
      <c r="BF739">
        <v>0</v>
      </c>
      <c r="BG739" s="2">
        <v>2958465</v>
      </c>
      <c r="BH739">
        <v>0</v>
      </c>
      <c r="BI739">
        <v>0</v>
      </c>
    </row>
    <row r="740" spans="1:61" hidden="1" x14ac:dyDescent="0.25">
      <c r="A740">
        <f t="shared" si="73"/>
        <v>0</v>
      </c>
      <c r="B740">
        <v>187547</v>
      </c>
      <c r="C740" t="s">
        <v>888</v>
      </c>
      <c r="D740">
        <v>22046506</v>
      </c>
      <c r="E740" t="s">
        <v>3</v>
      </c>
      <c r="F740">
        <v>1991</v>
      </c>
      <c r="H740">
        <v>56</v>
      </c>
      <c r="I740">
        <v>152</v>
      </c>
      <c r="J740" s="2">
        <v>44779</v>
      </c>
      <c r="K740" s="2">
        <v>44783</v>
      </c>
      <c r="L740" s="2">
        <v>2958465</v>
      </c>
      <c r="M740" s="2">
        <v>44786</v>
      </c>
      <c r="N740" t="s">
        <v>82</v>
      </c>
      <c r="O740" t="s">
        <v>83</v>
      </c>
      <c r="P740">
        <v>1</v>
      </c>
      <c r="Q740">
        <v>8</v>
      </c>
      <c r="R740">
        <v>0</v>
      </c>
      <c r="S740">
        <v>0</v>
      </c>
      <c r="T740">
        <v>0</v>
      </c>
      <c r="U740">
        <v>4</v>
      </c>
      <c r="V740" t="s">
        <v>2</v>
      </c>
      <c r="W740" t="s">
        <v>6</v>
      </c>
      <c r="X740">
        <v>2</v>
      </c>
      <c r="Y740" t="s">
        <v>91</v>
      </c>
      <c r="Z740">
        <v>0</v>
      </c>
      <c r="AB740">
        <v>0</v>
      </c>
      <c r="AF740">
        <v>28</v>
      </c>
      <c r="AG740" s="4">
        <v>44793</v>
      </c>
      <c r="AH740">
        <v>19</v>
      </c>
      <c r="AJ740">
        <v>14</v>
      </c>
      <c r="AK740" s="1">
        <v>1</v>
      </c>
      <c r="AL740">
        <v>8</v>
      </c>
      <c r="AN740">
        <v>3</v>
      </c>
      <c r="AO740">
        <v>3</v>
      </c>
      <c r="AP740">
        <v>2</v>
      </c>
      <c r="AQ740">
        <v>6</v>
      </c>
      <c r="AR740">
        <v>10</v>
      </c>
      <c r="AS740">
        <v>0</v>
      </c>
      <c r="AT740">
        <v>0</v>
      </c>
      <c r="AU740">
        <v>0</v>
      </c>
      <c r="AV740">
        <v>0</v>
      </c>
      <c r="AW740">
        <v>0</v>
      </c>
      <c r="AY740">
        <v>0</v>
      </c>
      <c r="BA740">
        <v>0</v>
      </c>
      <c r="BB740">
        <v>0</v>
      </c>
      <c r="BC740">
        <v>0</v>
      </c>
      <c r="BD740">
        <v>0</v>
      </c>
      <c r="BF740">
        <v>0</v>
      </c>
      <c r="BG740" s="2">
        <v>2958465</v>
      </c>
      <c r="BH740">
        <v>0</v>
      </c>
      <c r="BI740">
        <v>0</v>
      </c>
    </row>
    <row r="741" spans="1:61" hidden="1" x14ac:dyDescent="0.25">
      <c r="A741">
        <f t="shared" si="73"/>
        <v>0</v>
      </c>
      <c r="B741">
        <v>187553</v>
      </c>
      <c r="C741" t="s">
        <v>889</v>
      </c>
      <c r="D741">
        <v>22046531</v>
      </c>
      <c r="E741" t="s">
        <v>3</v>
      </c>
      <c r="F741">
        <v>1996</v>
      </c>
      <c r="H741">
        <v>54</v>
      </c>
      <c r="I741">
        <v>159</v>
      </c>
      <c r="J741" s="2">
        <v>44810</v>
      </c>
      <c r="K741" s="2">
        <v>44812</v>
      </c>
      <c r="L741" s="2">
        <v>2958465</v>
      </c>
      <c r="M741" s="2">
        <v>44815</v>
      </c>
      <c r="N741" t="s">
        <v>82</v>
      </c>
      <c r="O741" t="s">
        <v>83</v>
      </c>
      <c r="P741">
        <v>1</v>
      </c>
      <c r="Q741">
        <v>8.5</v>
      </c>
      <c r="R741">
        <v>0</v>
      </c>
      <c r="S741">
        <v>0</v>
      </c>
      <c r="T741">
        <v>0</v>
      </c>
      <c r="U741">
        <v>3.5</v>
      </c>
      <c r="V741" t="s">
        <v>2</v>
      </c>
      <c r="W741" t="s">
        <v>11</v>
      </c>
      <c r="X741">
        <v>2</v>
      </c>
      <c r="Y741" t="s">
        <v>91</v>
      </c>
      <c r="Z741">
        <v>0</v>
      </c>
      <c r="AB741">
        <v>0</v>
      </c>
      <c r="AF741">
        <v>8</v>
      </c>
      <c r="AG741" s="4">
        <v>44820</v>
      </c>
      <c r="AH741">
        <v>7</v>
      </c>
      <c r="AJ741">
        <v>4</v>
      </c>
      <c r="AK741" s="1">
        <v>0</v>
      </c>
      <c r="AL741">
        <v>2</v>
      </c>
      <c r="AN741">
        <v>1</v>
      </c>
      <c r="AO741">
        <v>0</v>
      </c>
      <c r="AP741">
        <v>0</v>
      </c>
      <c r="AQ741">
        <v>0</v>
      </c>
      <c r="AR741">
        <v>3</v>
      </c>
      <c r="AS741">
        <v>0</v>
      </c>
      <c r="AT741">
        <v>0</v>
      </c>
      <c r="AU741">
        <v>0</v>
      </c>
      <c r="AV741">
        <v>0</v>
      </c>
      <c r="AW741">
        <v>0</v>
      </c>
      <c r="AY741">
        <v>0</v>
      </c>
      <c r="BA741">
        <v>0</v>
      </c>
      <c r="BB741">
        <v>0</v>
      </c>
      <c r="BC741">
        <v>0</v>
      </c>
      <c r="BD741">
        <v>0</v>
      </c>
      <c r="BF741">
        <v>0</v>
      </c>
      <c r="BG741" s="2">
        <v>2958465</v>
      </c>
      <c r="BH741">
        <v>0</v>
      </c>
      <c r="BI741">
        <v>0</v>
      </c>
    </row>
    <row r="742" spans="1:61" hidden="1" x14ac:dyDescent="0.25">
      <c r="A742">
        <f t="shared" si="73"/>
        <v>0</v>
      </c>
      <c r="B742">
        <v>187581</v>
      </c>
      <c r="C742" t="s">
        <v>890</v>
      </c>
      <c r="D742">
        <v>22046617</v>
      </c>
      <c r="E742" t="s">
        <v>3</v>
      </c>
      <c r="F742">
        <v>1996</v>
      </c>
      <c r="H742">
        <v>78</v>
      </c>
      <c r="I742">
        <v>165</v>
      </c>
      <c r="J742" s="2">
        <v>44865</v>
      </c>
      <c r="K742" s="2">
        <v>44867</v>
      </c>
      <c r="L742" s="2">
        <v>2958465</v>
      </c>
      <c r="M742" s="2">
        <v>44870</v>
      </c>
      <c r="N742" t="s">
        <v>82</v>
      </c>
      <c r="O742" t="s">
        <v>106</v>
      </c>
      <c r="P742">
        <v>1</v>
      </c>
      <c r="Q742">
        <v>5.5</v>
      </c>
      <c r="R742">
        <v>0</v>
      </c>
      <c r="S742">
        <v>0</v>
      </c>
      <c r="T742">
        <v>0</v>
      </c>
      <c r="U742">
        <v>1</v>
      </c>
      <c r="V742" t="s">
        <v>2</v>
      </c>
      <c r="W742" t="s">
        <v>6</v>
      </c>
      <c r="X742">
        <v>2</v>
      </c>
      <c r="Y742" t="s">
        <v>91</v>
      </c>
      <c r="Z742">
        <v>0</v>
      </c>
      <c r="AB742">
        <v>0</v>
      </c>
      <c r="AF742">
        <v>30</v>
      </c>
      <c r="AG742" s="4">
        <v>44877</v>
      </c>
      <c r="AH742">
        <v>21</v>
      </c>
      <c r="AJ742">
        <v>13</v>
      </c>
      <c r="AK742" s="1">
        <v>0</v>
      </c>
      <c r="AL742">
        <v>3</v>
      </c>
      <c r="AN742">
        <v>4</v>
      </c>
      <c r="AO742">
        <v>0</v>
      </c>
      <c r="AP742">
        <v>1</v>
      </c>
      <c r="AQ742">
        <v>3</v>
      </c>
      <c r="AR742">
        <v>4</v>
      </c>
      <c r="AS742">
        <v>0</v>
      </c>
      <c r="AT742">
        <v>0</v>
      </c>
      <c r="AU742">
        <v>0</v>
      </c>
      <c r="AV742">
        <v>0</v>
      </c>
      <c r="AW742">
        <v>0</v>
      </c>
      <c r="AY742">
        <v>0</v>
      </c>
      <c r="BA742">
        <v>0</v>
      </c>
      <c r="BB742">
        <v>0</v>
      </c>
      <c r="BC742">
        <v>0</v>
      </c>
      <c r="BD742">
        <v>0</v>
      </c>
      <c r="BF742">
        <v>0</v>
      </c>
      <c r="BG742" s="2">
        <v>2958465</v>
      </c>
      <c r="BH742">
        <v>0</v>
      </c>
      <c r="BI742">
        <v>0</v>
      </c>
    </row>
    <row r="743" spans="1:61" hidden="1" x14ac:dyDescent="0.25">
      <c r="A743">
        <f t="shared" si="73"/>
        <v>0</v>
      </c>
      <c r="B743">
        <v>187622</v>
      </c>
      <c r="C743" t="s">
        <v>891</v>
      </c>
      <c r="D743">
        <v>22046711</v>
      </c>
      <c r="E743" t="s">
        <v>3</v>
      </c>
      <c r="F743">
        <v>1995</v>
      </c>
      <c r="H743">
        <v>52</v>
      </c>
      <c r="I743">
        <v>164</v>
      </c>
      <c r="J743" s="2">
        <v>44867</v>
      </c>
      <c r="K743" s="2">
        <v>44870</v>
      </c>
      <c r="L743" s="2">
        <v>2958465</v>
      </c>
      <c r="M743" s="2">
        <v>44873</v>
      </c>
      <c r="N743" t="s">
        <v>81</v>
      </c>
      <c r="O743" t="s">
        <v>106</v>
      </c>
      <c r="P743">
        <v>1</v>
      </c>
      <c r="Q743">
        <v>8</v>
      </c>
      <c r="R743">
        <v>0</v>
      </c>
      <c r="S743">
        <v>0</v>
      </c>
      <c r="T743">
        <v>10</v>
      </c>
      <c r="U743">
        <v>1.5</v>
      </c>
      <c r="V743" t="s">
        <v>2</v>
      </c>
      <c r="W743" t="s">
        <v>6</v>
      </c>
      <c r="X743">
        <v>2</v>
      </c>
      <c r="Y743" t="s">
        <v>91</v>
      </c>
      <c r="Z743">
        <v>0</v>
      </c>
      <c r="AB743">
        <v>0</v>
      </c>
      <c r="AF743">
        <v>17</v>
      </c>
      <c r="AG743" s="4">
        <v>44878</v>
      </c>
      <c r="AH743">
        <v>7</v>
      </c>
      <c r="AJ743">
        <v>5</v>
      </c>
      <c r="AK743" s="1">
        <v>0</v>
      </c>
      <c r="AL743">
        <v>2</v>
      </c>
      <c r="AN743">
        <v>2</v>
      </c>
      <c r="AO743">
        <v>0</v>
      </c>
      <c r="AP743">
        <v>0</v>
      </c>
      <c r="AQ743">
        <v>0</v>
      </c>
      <c r="AR743">
        <v>4</v>
      </c>
      <c r="AS743">
        <v>0</v>
      </c>
      <c r="AT743">
        <v>0</v>
      </c>
      <c r="AU743">
        <v>0</v>
      </c>
      <c r="AV743">
        <v>0</v>
      </c>
      <c r="AW743">
        <v>0</v>
      </c>
      <c r="AY743">
        <v>0</v>
      </c>
      <c r="BA743">
        <v>0</v>
      </c>
      <c r="BB743">
        <v>0</v>
      </c>
      <c r="BC743">
        <v>0</v>
      </c>
      <c r="BD743">
        <v>0</v>
      </c>
      <c r="BF743">
        <v>0</v>
      </c>
      <c r="BG743" s="2">
        <v>2958465</v>
      </c>
      <c r="BH743">
        <v>0</v>
      </c>
      <c r="BI743">
        <v>0</v>
      </c>
    </row>
    <row r="744" spans="1:61" hidden="1" x14ac:dyDescent="0.25">
      <c r="A744">
        <f t="shared" si="73"/>
        <v>0</v>
      </c>
      <c r="B744">
        <v>187815</v>
      </c>
      <c r="C744" t="s">
        <v>892</v>
      </c>
      <c r="D744">
        <v>22047165</v>
      </c>
      <c r="E744" t="s">
        <v>3</v>
      </c>
      <c r="F744">
        <v>1985</v>
      </c>
      <c r="H744">
        <v>53</v>
      </c>
      <c r="I744">
        <v>163</v>
      </c>
      <c r="J744" s="2">
        <v>44885</v>
      </c>
      <c r="K744" s="2">
        <v>44887</v>
      </c>
      <c r="L744" s="2">
        <v>44896</v>
      </c>
      <c r="M744" s="2">
        <v>44898</v>
      </c>
      <c r="N744" t="s">
        <v>82</v>
      </c>
      <c r="O744" t="s">
        <v>83</v>
      </c>
      <c r="P744">
        <v>5</v>
      </c>
      <c r="Q744">
        <v>3</v>
      </c>
      <c r="R744">
        <v>0</v>
      </c>
      <c r="S744">
        <v>0</v>
      </c>
      <c r="T744">
        <v>0</v>
      </c>
      <c r="U744">
        <v>2</v>
      </c>
      <c r="V744" t="s">
        <v>113</v>
      </c>
      <c r="W744" t="s">
        <v>893</v>
      </c>
      <c r="X744">
        <v>8</v>
      </c>
      <c r="Y744" t="s">
        <v>114</v>
      </c>
      <c r="Z744">
        <v>4</v>
      </c>
      <c r="AA744" t="s">
        <v>91</v>
      </c>
      <c r="AB744">
        <v>0</v>
      </c>
      <c r="AF744">
        <v>0</v>
      </c>
      <c r="AG744" s="4">
        <v>44898</v>
      </c>
      <c r="AH744">
        <v>0</v>
      </c>
      <c r="AJ744">
        <v>0</v>
      </c>
      <c r="AK744" s="1">
        <v>0</v>
      </c>
      <c r="AL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Y744">
        <v>0</v>
      </c>
      <c r="BA744">
        <v>0</v>
      </c>
      <c r="BB744">
        <v>0</v>
      </c>
      <c r="BC744">
        <v>0</v>
      </c>
      <c r="BD744">
        <v>0</v>
      </c>
      <c r="BF744">
        <v>0</v>
      </c>
      <c r="BG744" s="2">
        <v>2958465</v>
      </c>
      <c r="BH744">
        <v>0</v>
      </c>
      <c r="BI744">
        <v>0</v>
      </c>
    </row>
    <row r="745" spans="1:61" hidden="1" x14ac:dyDescent="0.25">
      <c r="A745">
        <f t="shared" si="73"/>
        <v>0</v>
      </c>
      <c r="B745">
        <v>187880</v>
      </c>
      <c r="C745" t="s">
        <v>894</v>
      </c>
      <c r="D745">
        <v>22047307</v>
      </c>
      <c r="E745" t="s">
        <v>3</v>
      </c>
      <c r="F745">
        <v>1993</v>
      </c>
      <c r="H745">
        <v>49</v>
      </c>
      <c r="I745">
        <v>168</v>
      </c>
      <c r="J745" s="2">
        <v>44794</v>
      </c>
      <c r="K745" s="2">
        <v>44814</v>
      </c>
      <c r="L745" s="2">
        <v>2958465</v>
      </c>
      <c r="M745" s="2">
        <v>44799</v>
      </c>
      <c r="N745" t="s">
        <v>82</v>
      </c>
      <c r="O745" t="s">
        <v>83</v>
      </c>
      <c r="P745">
        <v>1</v>
      </c>
      <c r="Q745">
        <v>10</v>
      </c>
      <c r="R745">
        <v>0</v>
      </c>
      <c r="S745">
        <v>0</v>
      </c>
      <c r="T745">
        <v>10</v>
      </c>
      <c r="U745">
        <v>2</v>
      </c>
      <c r="V745" t="s">
        <v>2</v>
      </c>
      <c r="W745" t="s">
        <v>11</v>
      </c>
      <c r="X745">
        <v>2</v>
      </c>
      <c r="Y745" t="s">
        <v>91</v>
      </c>
      <c r="Z745">
        <v>0</v>
      </c>
      <c r="AB745">
        <v>0</v>
      </c>
      <c r="AD745">
        <v>167.1</v>
      </c>
      <c r="AE745">
        <v>1.28</v>
      </c>
      <c r="AF745">
        <v>12</v>
      </c>
      <c r="AG745" s="4">
        <v>44804</v>
      </c>
      <c r="AH745">
        <v>9</v>
      </c>
      <c r="AJ745">
        <v>5</v>
      </c>
      <c r="AK745" s="1">
        <v>1</v>
      </c>
      <c r="AL745">
        <v>3</v>
      </c>
      <c r="AN745">
        <v>1</v>
      </c>
      <c r="AO745">
        <v>0</v>
      </c>
      <c r="AP745">
        <v>0</v>
      </c>
      <c r="AQ745">
        <v>0</v>
      </c>
      <c r="AR745">
        <v>5</v>
      </c>
      <c r="AS745">
        <v>0</v>
      </c>
      <c r="AT745">
        <v>0</v>
      </c>
      <c r="AU745">
        <v>0</v>
      </c>
      <c r="AV745">
        <v>0</v>
      </c>
      <c r="AW745">
        <v>0</v>
      </c>
      <c r="AY745">
        <v>0</v>
      </c>
      <c r="BA745">
        <v>0</v>
      </c>
      <c r="BB745">
        <v>0</v>
      </c>
      <c r="BC745">
        <v>0</v>
      </c>
      <c r="BD745">
        <v>0</v>
      </c>
      <c r="BF745">
        <v>0</v>
      </c>
      <c r="BG745" s="2">
        <v>2958465</v>
      </c>
      <c r="BH745">
        <v>0</v>
      </c>
      <c r="BI745">
        <v>0</v>
      </c>
    </row>
    <row r="746" spans="1:61" hidden="1" x14ac:dyDescent="0.25">
      <c r="A746">
        <f t="shared" si="73"/>
        <v>0</v>
      </c>
      <c r="B746">
        <v>187970</v>
      </c>
      <c r="C746" t="s">
        <v>895</v>
      </c>
      <c r="D746">
        <v>22047651</v>
      </c>
      <c r="E746" t="s">
        <v>3</v>
      </c>
      <c r="F746">
        <v>1991</v>
      </c>
      <c r="H746">
        <v>52</v>
      </c>
      <c r="I746">
        <v>150</v>
      </c>
      <c r="J746" s="2">
        <v>44792</v>
      </c>
      <c r="K746" s="2">
        <v>44796</v>
      </c>
      <c r="L746" s="2">
        <v>2958465</v>
      </c>
      <c r="M746" s="2">
        <v>44799</v>
      </c>
      <c r="N746" t="s">
        <v>82</v>
      </c>
      <c r="O746" t="s">
        <v>83</v>
      </c>
      <c r="P746">
        <v>1</v>
      </c>
      <c r="Q746">
        <v>6.5</v>
      </c>
      <c r="R746">
        <v>0</v>
      </c>
      <c r="S746">
        <v>0</v>
      </c>
      <c r="T746">
        <v>1001</v>
      </c>
      <c r="U746">
        <v>2</v>
      </c>
      <c r="V746" t="s">
        <v>2</v>
      </c>
      <c r="W746" t="s">
        <v>6</v>
      </c>
      <c r="X746">
        <v>2</v>
      </c>
      <c r="Y746" t="s">
        <v>91</v>
      </c>
      <c r="Z746">
        <v>0</v>
      </c>
      <c r="AB746">
        <v>0</v>
      </c>
      <c r="AF746">
        <v>42</v>
      </c>
      <c r="AG746" s="4">
        <v>44804</v>
      </c>
      <c r="AH746">
        <v>21</v>
      </c>
      <c r="AJ746">
        <v>14</v>
      </c>
      <c r="AK746" s="1">
        <v>0</v>
      </c>
      <c r="AL746">
        <v>4</v>
      </c>
      <c r="AN746">
        <v>3</v>
      </c>
      <c r="AO746">
        <v>0</v>
      </c>
      <c r="AP746">
        <v>0</v>
      </c>
      <c r="AQ746">
        <v>0</v>
      </c>
      <c r="AR746">
        <v>6</v>
      </c>
      <c r="AS746">
        <v>0</v>
      </c>
      <c r="AT746">
        <v>0</v>
      </c>
      <c r="AU746">
        <v>0</v>
      </c>
      <c r="AV746">
        <v>0</v>
      </c>
      <c r="AW746">
        <v>0</v>
      </c>
      <c r="AY746">
        <v>0</v>
      </c>
      <c r="BA746">
        <v>0</v>
      </c>
      <c r="BB746">
        <v>0</v>
      </c>
      <c r="BC746">
        <v>0</v>
      </c>
      <c r="BD746">
        <v>0</v>
      </c>
      <c r="BF746">
        <v>0</v>
      </c>
      <c r="BG746" s="2">
        <v>2958465</v>
      </c>
      <c r="BH746">
        <v>0</v>
      </c>
      <c r="BI746">
        <v>0</v>
      </c>
    </row>
    <row r="747" spans="1:61" hidden="1" x14ac:dyDescent="0.25">
      <c r="A747">
        <f t="shared" si="73"/>
        <v>0</v>
      </c>
      <c r="B747">
        <v>188296</v>
      </c>
      <c r="C747" t="s">
        <v>896</v>
      </c>
      <c r="D747">
        <v>22048457</v>
      </c>
      <c r="E747" t="s">
        <v>3</v>
      </c>
      <c r="F747">
        <v>1990</v>
      </c>
      <c r="H747">
        <v>50</v>
      </c>
      <c r="I747">
        <v>150</v>
      </c>
      <c r="J747" s="2">
        <v>44874</v>
      </c>
      <c r="K747" s="2">
        <v>44875</v>
      </c>
      <c r="L747" s="2">
        <v>2958465</v>
      </c>
      <c r="M747" s="2">
        <v>44877</v>
      </c>
      <c r="N747" t="s">
        <v>82</v>
      </c>
      <c r="O747" t="s">
        <v>106</v>
      </c>
      <c r="P747">
        <v>1</v>
      </c>
      <c r="Q747">
        <v>9</v>
      </c>
      <c r="R747">
        <v>0</v>
      </c>
      <c r="S747">
        <v>0</v>
      </c>
      <c r="T747">
        <v>0</v>
      </c>
      <c r="U747">
        <v>2</v>
      </c>
      <c r="V747" t="s">
        <v>2</v>
      </c>
      <c r="W747" t="s">
        <v>11</v>
      </c>
      <c r="X747">
        <v>1</v>
      </c>
      <c r="Y747" t="s">
        <v>98</v>
      </c>
      <c r="Z747">
        <v>0</v>
      </c>
      <c r="AB747">
        <v>0</v>
      </c>
      <c r="AF747">
        <v>25</v>
      </c>
      <c r="AG747" s="4">
        <v>44884</v>
      </c>
      <c r="AH747">
        <v>13</v>
      </c>
      <c r="AJ747">
        <v>7</v>
      </c>
      <c r="AK747" s="1">
        <v>0</v>
      </c>
      <c r="AL747">
        <v>5</v>
      </c>
      <c r="AN747">
        <v>2</v>
      </c>
      <c r="AO747">
        <v>1</v>
      </c>
      <c r="AP747">
        <v>2</v>
      </c>
      <c r="AQ747">
        <v>3</v>
      </c>
      <c r="AR747">
        <v>6</v>
      </c>
      <c r="AS747">
        <v>0</v>
      </c>
      <c r="AT747">
        <v>0</v>
      </c>
      <c r="AU747">
        <v>0</v>
      </c>
      <c r="AV747">
        <v>0</v>
      </c>
      <c r="AW747">
        <v>0</v>
      </c>
      <c r="AY747">
        <v>0</v>
      </c>
      <c r="BA747">
        <v>0</v>
      </c>
      <c r="BB747">
        <v>0</v>
      </c>
      <c r="BC747">
        <v>0</v>
      </c>
      <c r="BD747">
        <v>0</v>
      </c>
      <c r="BF747">
        <v>0</v>
      </c>
      <c r="BG747" s="2">
        <v>2958465</v>
      </c>
      <c r="BH747">
        <v>0</v>
      </c>
      <c r="BI747">
        <v>0</v>
      </c>
    </row>
    <row r="748" spans="1:61" hidden="1" x14ac:dyDescent="0.25">
      <c r="A748">
        <f t="shared" si="73"/>
        <v>0</v>
      </c>
      <c r="B748">
        <v>188865</v>
      </c>
      <c r="C748" t="s">
        <v>898</v>
      </c>
      <c r="D748">
        <v>14900718</v>
      </c>
      <c r="E748" t="s">
        <v>3</v>
      </c>
      <c r="F748">
        <v>1988</v>
      </c>
      <c r="H748">
        <v>47</v>
      </c>
      <c r="I748">
        <v>150</v>
      </c>
      <c r="J748" s="2">
        <v>44802</v>
      </c>
      <c r="K748" s="2">
        <v>2958465</v>
      </c>
      <c r="L748" s="2">
        <v>2958465</v>
      </c>
      <c r="M748" s="2">
        <v>44808</v>
      </c>
      <c r="N748" t="s">
        <v>82</v>
      </c>
      <c r="O748" t="s">
        <v>83</v>
      </c>
      <c r="P748">
        <v>1</v>
      </c>
      <c r="R748">
        <v>0</v>
      </c>
      <c r="S748">
        <v>0</v>
      </c>
      <c r="T748">
        <v>1001</v>
      </c>
      <c r="U748">
        <v>7</v>
      </c>
      <c r="V748" t="s">
        <v>2</v>
      </c>
      <c r="W748" t="s">
        <v>11</v>
      </c>
      <c r="X748">
        <v>2</v>
      </c>
      <c r="Y748" t="s">
        <v>91</v>
      </c>
      <c r="Z748">
        <v>0</v>
      </c>
      <c r="AB748">
        <v>0</v>
      </c>
      <c r="AF748">
        <v>7</v>
      </c>
      <c r="AG748" s="4">
        <v>44813</v>
      </c>
      <c r="AH748">
        <v>6</v>
      </c>
      <c r="AJ748">
        <v>5</v>
      </c>
      <c r="AK748" s="1">
        <v>1</v>
      </c>
      <c r="AL748">
        <v>0</v>
      </c>
      <c r="AN748">
        <v>2</v>
      </c>
      <c r="AO748">
        <v>0</v>
      </c>
      <c r="AP748">
        <v>0</v>
      </c>
      <c r="AQ748">
        <v>0</v>
      </c>
      <c r="AR748">
        <v>3</v>
      </c>
      <c r="AS748">
        <v>0</v>
      </c>
      <c r="AT748">
        <v>0</v>
      </c>
      <c r="AU748">
        <v>0</v>
      </c>
      <c r="AV748">
        <v>0</v>
      </c>
      <c r="AW748">
        <v>0</v>
      </c>
      <c r="AY748">
        <v>0</v>
      </c>
      <c r="BA748">
        <v>0</v>
      </c>
      <c r="BB748">
        <v>0</v>
      </c>
      <c r="BC748">
        <v>0</v>
      </c>
      <c r="BD748">
        <v>0</v>
      </c>
      <c r="BF748">
        <v>0</v>
      </c>
      <c r="BG748" s="2">
        <v>2958465</v>
      </c>
      <c r="BH748">
        <v>0</v>
      </c>
      <c r="BI748">
        <v>0</v>
      </c>
    </row>
    <row r="749" spans="1:61" hidden="1" x14ac:dyDescent="0.25">
      <c r="A749">
        <f t="shared" si="73"/>
        <v>0</v>
      </c>
      <c r="B749">
        <v>189153</v>
      </c>
      <c r="C749" t="s">
        <v>899</v>
      </c>
      <c r="D749">
        <v>22050820</v>
      </c>
      <c r="E749" t="s">
        <v>3</v>
      </c>
      <c r="F749">
        <v>1987</v>
      </c>
      <c r="H749">
        <v>48</v>
      </c>
      <c r="I749">
        <v>155</v>
      </c>
      <c r="J749" s="2">
        <v>44803</v>
      </c>
      <c r="K749" s="2">
        <v>44805</v>
      </c>
      <c r="L749" s="2">
        <v>2958465</v>
      </c>
      <c r="M749" s="2">
        <v>44808</v>
      </c>
      <c r="N749" t="s">
        <v>82</v>
      </c>
      <c r="O749" t="s">
        <v>83</v>
      </c>
      <c r="P749">
        <v>1</v>
      </c>
      <c r="R749">
        <v>0</v>
      </c>
      <c r="S749">
        <v>0</v>
      </c>
      <c r="T749">
        <v>0</v>
      </c>
      <c r="U749">
        <v>3</v>
      </c>
      <c r="V749" t="s">
        <v>2</v>
      </c>
      <c r="W749" t="s">
        <v>5</v>
      </c>
      <c r="X749">
        <v>2</v>
      </c>
      <c r="Y749" t="s">
        <v>91</v>
      </c>
      <c r="Z749">
        <v>0</v>
      </c>
      <c r="AB749">
        <v>0</v>
      </c>
      <c r="AF749">
        <v>10</v>
      </c>
      <c r="AG749" s="4">
        <v>44813</v>
      </c>
      <c r="AH749">
        <v>9</v>
      </c>
      <c r="AJ749">
        <v>7</v>
      </c>
      <c r="AK749" s="1">
        <v>0</v>
      </c>
      <c r="AL749">
        <v>5</v>
      </c>
      <c r="AN749">
        <v>1</v>
      </c>
      <c r="AO749">
        <v>0</v>
      </c>
      <c r="AP749">
        <v>0</v>
      </c>
      <c r="AQ749">
        <v>0</v>
      </c>
      <c r="AR749">
        <v>6</v>
      </c>
      <c r="AS749">
        <v>0</v>
      </c>
      <c r="AT749">
        <v>0</v>
      </c>
      <c r="AU749">
        <v>0</v>
      </c>
      <c r="AV749">
        <v>0</v>
      </c>
      <c r="AW749">
        <v>0</v>
      </c>
      <c r="AY749">
        <v>0</v>
      </c>
      <c r="BA749">
        <v>0</v>
      </c>
      <c r="BB749">
        <v>0</v>
      </c>
      <c r="BC749">
        <v>0</v>
      </c>
      <c r="BD749">
        <v>0</v>
      </c>
      <c r="BF749">
        <v>0</v>
      </c>
      <c r="BG749" s="2">
        <v>2958465</v>
      </c>
      <c r="BH749">
        <v>0</v>
      </c>
      <c r="BI749">
        <v>0</v>
      </c>
    </row>
    <row r="750" spans="1:61" hidden="1" x14ac:dyDescent="0.25">
      <c r="A750">
        <f t="shared" si="73"/>
        <v>0</v>
      </c>
      <c r="B750">
        <v>189341</v>
      </c>
      <c r="C750" t="s">
        <v>900</v>
      </c>
      <c r="D750">
        <v>22051325</v>
      </c>
      <c r="E750" t="s">
        <v>3</v>
      </c>
      <c r="F750">
        <v>1987</v>
      </c>
      <c r="H750">
        <v>56</v>
      </c>
      <c r="I750">
        <v>150</v>
      </c>
      <c r="J750" s="2">
        <v>44901</v>
      </c>
      <c r="K750" s="2">
        <v>44902</v>
      </c>
      <c r="L750" s="2">
        <v>2958465</v>
      </c>
      <c r="M750" s="2">
        <v>44904</v>
      </c>
      <c r="N750" t="s">
        <v>81</v>
      </c>
      <c r="O750" t="s">
        <v>175</v>
      </c>
      <c r="P750">
        <v>1</v>
      </c>
      <c r="Q750" t="s">
        <v>901</v>
      </c>
      <c r="R750">
        <v>0</v>
      </c>
      <c r="S750">
        <v>0</v>
      </c>
      <c r="T750">
        <v>101</v>
      </c>
      <c r="U750">
        <v>8</v>
      </c>
      <c r="V750" t="s">
        <v>2</v>
      </c>
      <c r="W750" t="s">
        <v>824</v>
      </c>
      <c r="X750">
        <v>1</v>
      </c>
      <c r="Y750" t="s">
        <v>902</v>
      </c>
      <c r="Z750">
        <v>0</v>
      </c>
      <c r="AB750">
        <v>0</v>
      </c>
      <c r="AF750">
        <v>7</v>
      </c>
      <c r="AG750" s="4">
        <v>44909</v>
      </c>
      <c r="AH750">
        <v>2</v>
      </c>
      <c r="AJ750">
        <v>0</v>
      </c>
      <c r="AK750" s="1">
        <v>0</v>
      </c>
      <c r="AL750">
        <v>0</v>
      </c>
      <c r="AN750">
        <v>1</v>
      </c>
      <c r="AO750">
        <v>0</v>
      </c>
      <c r="AP750">
        <v>0</v>
      </c>
      <c r="AQ750">
        <v>0</v>
      </c>
      <c r="AR750">
        <v>1</v>
      </c>
      <c r="AS750">
        <v>0</v>
      </c>
      <c r="AT750">
        <v>0</v>
      </c>
      <c r="AU750">
        <v>0</v>
      </c>
      <c r="AV750">
        <v>0</v>
      </c>
      <c r="AW750">
        <v>0</v>
      </c>
      <c r="AY750">
        <v>0</v>
      </c>
      <c r="BA750">
        <v>0</v>
      </c>
      <c r="BB750">
        <v>0</v>
      </c>
      <c r="BC750">
        <v>0</v>
      </c>
      <c r="BD750">
        <v>0</v>
      </c>
      <c r="BF750">
        <v>0</v>
      </c>
      <c r="BG750" s="2">
        <v>2958465</v>
      </c>
      <c r="BH750">
        <v>0</v>
      </c>
      <c r="BI750">
        <v>0</v>
      </c>
    </row>
    <row r="751" spans="1:61" hidden="1" x14ac:dyDescent="0.25">
      <c r="A751">
        <f t="shared" si="73"/>
        <v>0</v>
      </c>
      <c r="B751">
        <v>189508</v>
      </c>
      <c r="C751" t="s">
        <v>903</v>
      </c>
      <c r="D751">
        <v>22051814</v>
      </c>
      <c r="E751" t="s">
        <v>3</v>
      </c>
      <c r="F751">
        <v>1983</v>
      </c>
      <c r="H751">
        <v>85</v>
      </c>
      <c r="I751">
        <v>155</v>
      </c>
      <c r="J751" s="2">
        <v>44803</v>
      </c>
      <c r="K751" s="2">
        <v>44807</v>
      </c>
      <c r="L751" s="2">
        <v>44813</v>
      </c>
      <c r="M751" s="2">
        <v>44815</v>
      </c>
      <c r="N751" t="s">
        <v>90</v>
      </c>
      <c r="O751" t="s">
        <v>83</v>
      </c>
      <c r="P751">
        <v>1</v>
      </c>
      <c r="Q751">
        <v>8</v>
      </c>
      <c r="R751">
        <v>0</v>
      </c>
      <c r="S751">
        <v>0</v>
      </c>
      <c r="T751">
        <v>0</v>
      </c>
      <c r="U751">
        <v>11</v>
      </c>
      <c r="V751" t="s">
        <v>8</v>
      </c>
      <c r="W751" t="s">
        <v>6</v>
      </c>
      <c r="X751">
        <v>6</v>
      </c>
      <c r="Y751" t="s">
        <v>80</v>
      </c>
      <c r="Z751">
        <v>0</v>
      </c>
      <c r="AB751">
        <v>0</v>
      </c>
      <c r="AD751">
        <v>6.04</v>
      </c>
      <c r="AE751" t="s">
        <v>92</v>
      </c>
      <c r="AF751">
        <v>1</v>
      </c>
      <c r="AG751" s="4">
        <v>44818</v>
      </c>
      <c r="AH751">
        <v>1</v>
      </c>
      <c r="AJ751">
        <v>1</v>
      </c>
      <c r="AK751" s="1">
        <v>0</v>
      </c>
      <c r="AL751">
        <v>0</v>
      </c>
      <c r="AN751">
        <v>0</v>
      </c>
      <c r="AO751">
        <v>0</v>
      </c>
      <c r="AP751">
        <v>0</v>
      </c>
      <c r="AQ751">
        <v>0</v>
      </c>
      <c r="AR751">
        <v>1</v>
      </c>
      <c r="AS751">
        <v>0</v>
      </c>
      <c r="AT751">
        <v>0</v>
      </c>
      <c r="AU751">
        <v>0</v>
      </c>
      <c r="AV751">
        <v>0</v>
      </c>
      <c r="AW751">
        <v>0</v>
      </c>
      <c r="AY751">
        <v>0</v>
      </c>
      <c r="BA751">
        <v>0</v>
      </c>
      <c r="BB751">
        <v>0</v>
      </c>
      <c r="BC751">
        <v>0</v>
      </c>
      <c r="BD751">
        <v>0</v>
      </c>
      <c r="BF751">
        <v>0</v>
      </c>
      <c r="BG751" s="2">
        <v>2958465</v>
      </c>
      <c r="BH751">
        <v>0</v>
      </c>
      <c r="BI751">
        <v>0</v>
      </c>
    </row>
    <row r="752" spans="1:61" hidden="1" x14ac:dyDescent="0.25">
      <c r="A752">
        <f t="shared" si="73"/>
        <v>0</v>
      </c>
      <c r="B752">
        <v>189615</v>
      </c>
      <c r="C752" t="s">
        <v>904</v>
      </c>
      <c r="D752">
        <v>22052032</v>
      </c>
      <c r="E752" t="s">
        <v>3</v>
      </c>
      <c r="F752">
        <v>1988</v>
      </c>
      <c r="H752">
        <v>64</v>
      </c>
      <c r="I752">
        <v>156</v>
      </c>
      <c r="J752" s="2">
        <v>44803</v>
      </c>
      <c r="K752" s="2">
        <v>44805</v>
      </c>
      <c r="L752" s="2">
        <v>2958465</v>
      </c>
      <c r="M752" s="2">
        <v>44808</v>
      </c>
      <c r="N752" t="s">
        <v>82</v>
      </c>
      <c r="O752" t="s">
        <v>83</v>
      </c>
      <c r="P752">
        <v>1</v>
      </c>
      <c r="Q752">
        <v>10</v>
      </c>
      <c r="R752">
        <v>0</v>
      </c>
      <c r="S752">
        <v>0</v>
      </c>
      <c r="T752">
        <v>0</v>
      </c>
      <c r="U752">
        <v>4</v>
      </c>
      <c r="V752" t="s">
        <v>2</v>
      </c>
      <c r="W752" t="s">
        <v>11</v>
      </c>
      <c r="X752">
        <v>2</v>
      </c>
      <c r="Y752" t="s">
        <v>91</v>
      </c>
      <c r="Z752">
        <v>0</v>
      </c>
      <c r="AB752">
        <v>0</v>
      </c>
      <c r="AF752">
        <v>28</v>
      </c>
      <c r="AG752" s="4">
        <v>44813</v>
      </c>
      <c r="AH752">
        <v>14</v>
      </c>
      <c r="AJ752">
        <v>8</v>
      </c>
      <c r="AK752" s="1">
        <v>0</v>
      </c>
      <c r="AL752">
        <v>4</v>
      </c>
      <c r="AN752">
        <v>2</v>
      </c>
      <c r="AO752">
        <v>0</v>
      </c>
      <c r="AP752">
        <v>0</v>
      </c>
      <c r="AQ752">
        <v>0</v>
      </c>
      <c r="AR752">
        <v>6</v>
      </c>
      <c r="AS752">
        <v>0</v>
      </c>
      <c r="AT752">
        <v>0</v>
      </c>
      <c r="AU752">
        <v>0</v>
      </c>
      <c r="AV752">
        <v>0</v>
      </c>
      <c r="AW752">
        <v>0</v>
      </c>
      <c r="AY752">
        <v>0</v>
      </c>
      <c r="BA752">
        <v>0</v>
      </c>
      <c r="BB752">
        <v>0</v>
      </c>
      <c r="BC752">
        <v>0</v>
      </c>
      <c r="BD752">
        <v>0</v>
      </c>
      <c r="BF752">
        <v>0</v>
      </c>
      <c r="BG752" s="2">
        <v>2958465</v>
      </c>
      <c r="BH752">
        <v>0</v>
      </c>
      <c r="BI752">
        <v>0</v>
      </c>
    </row>
    <row r="753" spans="1:61" hidden="1" x14ac:dyDescent="0.25">
      <c r="A753">
        <f t="shared" si="73"/>
        <v>0</v>
      </c>
      <c r="B753">
        <v>189850</v>
      </c>
      <c r="C753" t="s">
        <v>905</v>
      </c>
      <c r="D753">
        <v>22052550</v>
      </c>
      <c r="E753" t="s">
        <v>3</v>
      </c>
      <c r="F753">
        <v>1986</v>
      </c>
      <c r="H753">
        <v>58</v>
      </c>
      <c r="I753">
        <v>153</v>
      </c>
      <c r="J753" s="2">
        <v>44807</v>
      </c>
      <c r="K753" s="2">
        <v>44809</v>
      </c>
      <c r="L753" s="2">
        <v>2958465</v>
      </c>
      <c r="M753" s="2">
        <v>44812</v>
      </c>
      <c r="N753" t="s">
        <v>81</v>
      </c>
      <c r="O753" t="s">
        <v>106</v>
      </c>
      <c r="P753">
        <v>1</v>
      </c>
      <c r="Q753">
        <v>8</v>
      </c>
      <c r="R753">
        <v>0</v>
      </c>
      <c r="S753">
        <v>0</v>
      </c>
      <c r="T753">
        <v>1001</v>
      </c>
      <c r="U753">
        <v>5</v>
      </c>
      <c r="V753" t="s">
        <v>2</v>
      </c>
      <c r="W753" t="s">
        <v>6</v>
      </c>
      <c r="X753">
        <v>2</v>
      </c>
      <c r="Y753" t="s">
        <v>91</v>
      </c>
      <c r="Z753">
        <v>0</v>
      </c>
      <c r="AB753">
        <v>0</v>
      </c>
      <c r="AF753">
        <v>32</v>
      </c>
      <c r="AG753" s="4">
        <v>44819</v>
      </c>
      <c r="AH753">
        <v>13</v>
      </c>
      <c r="AJ753">
        <v>4</v>
      </c>
      <c r="AK753" s="1">
        <v>0</v>
      </c>
      <c r="AL753">
        <v>1</v>
      </c>
      <c r="AN753">
        <v>4</v>
      </c>
      <c r="AO753">
        <v>0</v>
      </c>
      <c r="AP753">
        <v>0</v>
      </c>
      <c r="AQ753">
        <v>0</v>
      </c>
      <c r="AR753">
        <v>5</v>
      </c>
      <c r="AS753">
        <v>0</v>
      </c>
      <c r="AT753">
        <v>0</v>
      </c>
      <c r="AU753">
        <v>0</v>
      </c>
      <c r="AV753">
        <v>0</v>
      </c>
      <c r="AW753">
        <v>0</v>
      </c>
      <c r="AY753">
        <v>0</v>
      </c>
      <c r="BA753">
        <v>0</v>
      </c>
      <c r="BB753">
        <v>0</v>
      </c>
      <c r="BC753">
        <v>0</v>
      </c>
      <c r="BD753">
        <v>0</v>
      </c>
      <c r="BF753">
        <v>0</v>
      </c>
      <c r="BG753" s="2">
        <v>2958465</v>
      </c>
      <c r="BH753">
        <v>0</v>
      </c>
      <c r="BI753">
        <v>0</v>
      </c>
    </row>
    <row r="754" spans="1:61" hidden="1" x14ac:dyDescent="0.25">
      <c r="A754">
        <f t="shared" si="73"/>
        <v>0</v>
      </c>
      <c r="B754">
        <v>189964</v>
      </c>
      <c r="C754" t="s">
        <v>906</v>
      </c>
      <c r="D754">
        <v>22052884</v>
      </c>
      <c r="E754" t="s">
        <v>3</v>
      </c>
      <c r="F754">
        <v>1996</v>
      </c>
      <c r="H754">
        <v>59</v>
      </c>
      <c r="I754">
        <v>157</v>
      </c>
      <c r="J754" s="2">
        <v>44810</v>
      </c>
      <c r="K754" s="2">
        <v>44812</v>
      </c>
      <c r="L754" s="2">
        <v>2958465</v>
      </c>
      <c r="M754" s="2">
        <v>44815</v>
      </c>
      <c r="N754" t="s">
        <v>82</v>
      </c>
      <c r="O754" t="s">
        <v>83</v>
      </c>
      <c r="P754">
        <v>1</v>
      </c>
      <c r="Q754">
        <v>12</v>
      </c>
      <c r="R754">
        <v>0</v>
      </c>
      <c r="S754">
        <v>0</v>
      </c>
      <c r="T754">
        <v>0</v>
      </c>
      <c r="U754">
        <v>2</v>
      </c>
      <c r="V754" t="s">
        <v>2</v>
      </c>
      <c r="W754" t="s">
        <v>11</v>
      </c>
      <c r="X754">
        <v>2</v>
      </c>
      <c r="Y754" t="s">
        <v>91</v>
      </c>
      <c r="Z754">
        <v>0</v>
      </c>
      <c r="AB754">
        <v>0</v>
      </c>
      <c r="AD754">
        <v>291.8</v>
      </c>
      <c r="AE754">
        <v>1.39</v>
      </c>
      <c r="AF754">
        <v>24</v>
      </c>
      <c r="AG754" s="4">
        <v>44820</v>
      </c>
      <c r="AH754">
        <v>12</v>
      </c>
      <c r="AJ754">
        <v>8</v>
      </c>
      <c r="AK754" s="1">
        <v>0</v>
      </c>
      <c r="AL754">
        <v>4</v>
      </c>
      <c r="AN754">
        <v>0</v>
      </c>
      <c r="AO754">
        <v>0</v>
      </c>
      <c r="AP754">
        <v>0</v>
      </c>
      <c r="AQ754">
        <v>0</v>
      </c>
      <c r="AR754">
        <v>4</v>
      </c>
      <c r="AS754">
        <v>0</v>
      </c>
      <c r="AT754">
        <v>0</v>
      </c>
      <c r="AU754">
        <v>0</v>
      </c>
      <c r="AV754">
        <v>0</v>
      </c>
      <c r="AW754">
        <v>0</v>
      </c>
      <c r="AY754">
        <v>0</v>
      </c>
      <c r="BA754">
        <v>0</v>
      </c>
      <c r="BB754">
        <v>0</v>
      </c>
      <c r="BC754">
        <v>0</v>
      </c>
      <c r="BD754">
        <v>0</v>
      </c>
      <c r="BF754">
        <v>0</v>
      </c>
      <c r="BG754" s="2">
        <v>2958465</v>
      </c>
      <c r="BH754">
        <v>0</v>
      </c>
      <c r="BI754">
        <v>0</v>
      </c>
    </row>
    <row r="755" spans="1:61" hidden="1" x14ac:dyDescent="0.25">
      <c r="A755">
        <f t="shared" si="73"/>
        <v>0</v>
      </c>
      <c r="B755">
        <v>190442</v>
      </c>
      <c r="C755" t="s">
        <v>908</v>
      </c>
      <c r="D755">
        <v>22054208</v>
      </c>
      <c r="E755" t="s">
        <v>3</v>
      </c>
      <c r="F755">
        <v>1991</v>
      </c>
      <c r="H755">
        <v>58</v>
      </c>
      <c r="I755">
        <v>150</v>
      </c>
      <c r="J755" s="2">
        <v>44862</v>
      </c>
      <c r="K755" s="2">
        <v>44863</v>
      </c>
      <c r="L755" s="2">
        <v>2958465</v>
      </c>
      <c r="M755" s="2">
        <v>44866</v>
      </c>
      <c r="N755" t="s">
        <v>81</v>
      </c>
      <c r="O755" t="s">
        <v>106</v>
      </c>
      <c r="P755">
        <v>2</v>
      </c>
      <c r="Q755">
        <v>7</v>
      </c>
      <c r="R755">
        <v>0</v>
      </c>
      <c r="S755">
        <v>0</v>
      </c>
      <c r="T755">
        <v>0</v>
      </c>
      <c r="U755">
        <v>5</v>
      </c>
      <c r="V755" t="s">
        <v>6</v>
      </c>
      <c r="W755" t="s">
        <v>824</v>
      </c>
      <c r="X755">
        <v>2</v>
      </c>
      <c r="Y755" t="s">
        <v>91</v>
      </c>
      <c r="Z755">
        <v>0</v>
      </c>
      <c r="AB755">
        <v>0</v>
      </c>
      <c r="AF755">
        <v>14</v>
      </c>
      <c r="AG755" s="4">
        <v>44873</v>
      </c>
      <c r="AH755">
        <v>10</v>
      </c>
      <c r="AJ755">
        <v>7</v>
      </c>
      <c r="AK755" s="1">
        <v>0</v>
      </c>
      <c r="AL755">
        <v>2</v>
      </c>
      <c r="AN755">
        <v>2</v>
      </c>
      <c r="AO755">
        <v>0</v>
      </c>
      <c r="AP755">
        <v>0</v>
      </c>
      <c r="AQ755">
        <v>0</v>
      </c>
      <c r="AR755">
        <v>4</v>
      </c>
      <c r="AS755">
        <v>0</v>
      </c>
      <c r="AT755">
        <v>0</v>
      </c>
      <c r="AU755">
        <v>0</v>
      </c>
      <c r="AV755">
        <v>0</v>
      </c>
      <c r="AW755">
        <v>0</v>
      </c>
      <c r="AY755">
        <v>0</v>
      </c>
      <c r="BA755">
        <v>0</v>
      </c>
      <c r="BB755">
        <v>0</v>
      </c>
      <c r="BC755">
        <v>0</v>
      </c>
      <c r="BD755">
        <v>0</v>
      </c>
      <c r="BF755">
        <v>0</v>
      </c>
      <c r="BG755" s="2">
        <v>2958465</v>
      </c>
      <c r="BH755">
        <v>0</v>
      </c>
      <c r="BI755">
        <v>0</v>
      </c>
    </row>
    <row r="756" spans="1:61" hidden="1" x14ac:dyDescent="0.25">
      <c r="A756">
        <f t="shared" si="73"/>
        <v>0</v>
      </c>
      <c r="B756">
        <v>190708</v>
      </c>
      <c r="C756" t="s">
        <v>909</v>
      </c>
      <c r="D756">
        <v>22054958</v>
      </c>
      <c r="E756" t="s">
        <v>3</v>
      </c>
      <c r="F756">
        <v>1998</v>
      </c>
      <c r="H756">
        <v>45</v>
      </c>
      <c r="I756">
        <v>153</v>
      </c>
      <c r="J756" s="2">
        <v>44880</v>
      </c>
      <c r="K756" s="2">
        <v>44881</v>
      </c>
      <c r="L756" s="2">
        <v>2958465</v>
      </c>
      <c r="M756" s="2">
        <v>44884</v>
      </c>
      <c r="N756" t="s">
        <v>82</v>
      </c>
      <c r="O756" t="s">
        <v>200</v>
      </c>
      <c r="P756">
        <v>1</v>
      </c>
      <c r="Q756">
        <v>7</v>
      </c>
      <c r="R756">
        <v>0</v>
      </c>
      <c r="S756">
        <v>0</v>
      </c>
      <c r="T756">
        <v>0</v>
      </c>
      <c r="U756">
        <v>1</v>
      </c>
      <c r="V756" t="s">
        <v>2</v>
      </c>
      <c r="W756" t="s">
        <v>7</v>
      </c>
      <c r="X756">
        <v>2</v>
      </c>
      <c r="Y756" t="s">
        <v>91</v>
      </c>
      <c r="Z756">
        <v>0</v>
      </c>
      <c r="AB756">
        <v>0</v>
      </c>
      <c r="AD756">
        <v>35.11</v>
      </c>
      <c r="AE756">
        <v>0.35599999999999998</v>
      </c>
      <c r="AF756">
        <v>10</v>
      </c>
      <c r="AG756" s="4">
        <v>44893</v>
      </c>
      <c r="AH756">
        <v>6</v>
      </c>
      <c r="AJ756">
        <v>5</v>
      </c>
      <c r="AK756" s="1">
        <v>1</v>
      </c>
      <c r="AL756">
        <v>3</v>
      </c>
      <c r="AN756">
        <v>1</v>
      </c>
      <c r="AO756">
        <v>0</v>
      </c>
      <c r="AP756">
        <v>2</v>
      </c>
      <c r="AQ756">
        <v>0</v>
      </c>
      <c r="AR756">
        <v>2</v>
      </c>
      <c r="AS756">
        <v>0</v>
      </c>
      <c r="AT756">
        <v>0</v>
      </c>
      <c r="AU756">
        <v>0</v>
      </c>
      <c r="AV756">
        <v>0</v>
      </c>
      <c r="AW756">
        <v>0</v>
      </c>
      <c r="AY756">
        <v>0</v>
      </c>
      <c r="BA756">
        <v>0</v>
      </c>
      <c r="BB756">
        <v>0</v>
      </c>
      <c r="BC756">
        <v>0</v>
      </c>
      <c r="BD756">
        <v>0</v>
      </c>
      <c r="BF756">
        <v>0</v>
      </c>
      <c r="BG756" s="2">
        <v>2958465</v>
      </c>
      <c r="BH756">
        <v>0</v>
      </c>
      <c r="BI756">
        <v>0</v>
      </c>
    </row>
    <row r="757" spans="1:61" hidden="1" x14ac:dyDescent="0.25">
      <c r="A757">
        <f t="shared" si="73"/>
        <v>0</v>
      </c>
      <c r="B757">
        <v>190757</v>
      </c>
      <c r="C757" t="s">
        <v>910</v>
      </c>
      <c r="D757">
        <v>22055050</v>
      </c>
      <c r="E757" t="s">
        <v>3</v>
      </c>
      <c r="F757">
        <v>1996</v>
      </c>
      <c r="H757">
        <v>53</v>
      </c>
      <c r="I757">
        <v>155</v>
      </c>
      <c r="J757" s="2">
        <v>44819</v>
      </c>
      <c r="K757" s="2">
        <v>44820</v>
      </c>
      <c r="L757" s="2">
        <v>2958465</v>
      </c>
      <c r="M757" s="2">
        <v>44823</v>
      </c>
      <c r="N757" t="s">
        <v>81</v>
      </c>
      <c r="O757" t="s">
        <v>869</v>
      </c>
      <c r="P757">
        <v>1</v>
      </c>
      <c r="Q757">
        <v>12</v>
      </c>
      <c r="R757">
        <v>0</v>
      </c>
      <c r="S757">
        <v>0</v>
      </c>
      <c r="T757">
        <v>0</v>
      </c>
      <c r="U757">
        <v>3</v>
      </c>
      <c r="V757" t="s">
        <v>2</v>
      </c>
      <c r="W757" t="s">
        <v>6</v>
      </c>
      <c r="X757">
        <v>2</v>
      </c>
      <c r="Y757" t="s">
        <v>91</v>
      </c>
      <c r="Z757">
        <v>0</v>
      </c>
      <c r="AB757">
        <v>0</v>
      </c>
      <c r="AF757">
        <v>10</v>
      </c>
      <c r="AG757" s="4">
        <v>44828</v>
      </c>
      <c r="AH757">
        <v>9</v>
      </c>
      <c r="AJ757">
        <v>7</v>
      </c>
      <c r="AK757" s="1">
        <v>0</v>
      </c>
      <c r="AL757">
        <v>3</v>
      </c>
      <c r="AN757">
        <v>1</v>
      </c>
      <c r="AO757">
        <v>0</v>
      </c>
      <c r="AP757">
        <v>0</v>
      </c>
      <c r="AQ757">
        <v>0</v>
      </c>
      <c r="AR757">
        <v>4</v>
      </c>
      <c r="AS757">
        <v>0</v>
      </c>
      <c r="AT757">
        <v>0</v>
      </c>
      <c r="AU757">
        <v>0</v>
      </c>
      <c r="AV757">
        <v>0</v>
      </c>
      <c r="AW757">
        <v>0</v>
      </c>
      <c r="AY757">
        <v>0</v>
      </c>
      <c r="BA757">
        <v>0</v>
      </c>
      <c r="BB757">
        <v>0</v>
      </c>
      <c r="BC757">
        <v>0</v>
      </c>
      <c r="BD757">
        <v>0</v>
      </c>
      <c r="BF757">
        <v>0</v>
      </c>
      <c r="BG757" s="2">
        <v>2958465</v>
      </c>
      <c r="BH757">
        <v>0</v>
      </c>
      <c r="BI757">
        <v>0</v>
      </c>
    </row>
    <row r="758" spans="1:61" hidden="1" x14ac:dyDescent="0.25">
      <c r="A758">
        <f t="shared" si="73"/>
        <v>0</v>
      </c>
      <c r="B758">
        <v>191390</v>
      </c>
      <c r="C758" t="s">
        <v>912</v>
      </c>
      <c r="D758">
        <v>22056565</v>
      </c>
      <c r="E758" t="s">
        <v>3</v>
      </c>
      <c r="F758">
        <v>1994</v>
      </c>
      <c r="H758">
        <v>48</v>
      </c>
      <c r="I758">
        <v>152</v>
      </c>
      <c r="J758" s="2">
        <v>44852</v>
      </c>
      <c r="K758" s="2">
        <v>44853</v>
      </c>
      <c r="L758" s="2">
        <v>2958465</v>
      </c>
      <c r="M758" s="2">
        <v>44856</v>
      </c>
      <c r="N758" t="s">
        <v>82</v>
      </c>
      <c r="O758" t="s">
        <v>106</v>
      </c>
      <c r="P758">
        <v>1</v>
      </c>
      <c r="Q758">
        <v>6</v>
      </c>
      <c r="R758">
        <v>0</v>
      </c>
      <c r="S758">
        <v>0</v>
      </c>
      <c r="T758">
        <v>0</v>
      </c>
      <c r="U758">
        <v>3</v>
      </c>
      <c r="V758" t="s">
        <v>2</v>
      </c>
      <c r="W758" t="s">
        <v>6</v>
      </c>
      <c r="X758">
        <v>2</v>
      </c>
      <c r="Y758" t="s">
        <v>91</v>
      </c>
      <c r="Z758">
        <v>0</v>
      </c>
      <c r="AB758">
        <v>0</v>
      </c>
      <c r="AF758">
        <v>34</v>
      </c>
      <c r="AG758" s="4">
        <v>44863</v>
      </c>
      <c r="AH758">
        <v>27</v>
      </c>
      <c r="AJ758">
        <v>17</v>
      </c>
      <c r="AK758" s="1">
        <v>1</v>
      </c>
      <c r="AL758">
        <v>5</v>
      </c>
      <c r="AN758">
        <v>3</v>
      </c>
      <c r="AO758">
        <v>0</v>
      </c>
      <c r="AP758">
        <v>0</v>
      </c>
      <c r="AQ758">
        <v>2</v>
      </c>
      <c r="AR758">
        <v>2</v>
      </c>
      <c r="AS758">
        <v>0</v>
      </c>
      <c r="AT758">
        <v>0</v>
      </c>
      <c r="AU758">
        <v>0</v>
      </c>
      <c r="AV758">
        <v>0</v>
      </c>
      <c r="AW758">
        <v>0</v>
      </c>
      <c r="AY758">
        <v>0</v>
      </c>
      <c r="BA758">
        <v>0</v>
      </c>
      <c r="BB758">
        <v>0</v>
      </c>
      <c r="BC758">
        <v>0</v>
      </c>
      <c r="BD758">
        <v>0</v>
      </c>
      <c r="BF758">
        <v>0</v>
      </c>
      <c r="BG758" s="2">
        <v>2958465</v>
      </c>
      <c r="BH758">
        <v>0</v>
      </c>
      <c r="BI758">
        <v>0</v>
      </c>
    </row>
    <row r="759" spans="1:61" hidden="1" x14ac:dyDescent="0.25">
      <c r="A759">
        <f t="shared" si="73"/>
        <v>0</v>
      </c>
      <c r="B759">
        <v>192037</v>
      </c>
      <c r="C759" t="s">
        <v>914</v>
      </c>
      <c r="D759">
        <v>22058311</v>
      </c>
      <c r="E759" t="s">
        <v>3</v>
      </c>
      <c r="F759">
        <v>1988</v>
      </c>
      <c r="H759">
        <v>53</v>
      </c>
      <c r="I759">
        <v>150</v>
      </c>
      <c r="J759" s="2">
        <v>44834</v>
      </c>
      <c r="K759" s="2">
        <v>44835</v>
      </c>
      <c r="L759" s="2">
        <v>2958465</v>
      </c>
      <c r="M759" s="2">
        <v>44838</v>
      </c>
      <c r="N759" t="s">
        <v>81</v>
      </c>
      <c r="O759" t="s">
        <v>106</v>
      </c>
      <c r="P759">
        <v>1</v>
      </c>
      <c r="Q759">
        <v>6</v>
      </c>
      <c r="R759">
        <v>0</v>
      </c>
      <c r="S759">
        <v>0</v>
      </c>
      <c r="T759">
        <v>20</v>
      </c>
      <c r="V759" t="s">
        <v>2</v>
      </c>
      <c r="W759" t="s">
        <v>6</v>
      </c>
      <c r="X759">
        <v>2</v>
      </c>
      <c r="Y759" t="s">
        <v>91</v>
      </c>
      <c r="Z759">
        <v>0</v>
      </c>
      <c r="AB759">
        <v>0</v>
      </c>
      <c r="AF759">
        <v>16</v>
      </c>
      <c r="AG759" s="4">
        <v>44845</v>
      </c>
      <c r="AH759">
        <v>8</v>
      </c>
      <c r="AJ759">
        <v>6</v>
      </c>
      <c r="AK759" s="1">
        <v>0</v>
      </c>
      <c r="AL759">
        <v>2</v>
      </c>
      <c r="AN759">
        <v>2</v>
      </c>
      <c r="AO759">
        <v>0</v>
      </c>
      <c r="AP759">
        <v>0</v>
      </c>
      <c r="AQ759">
        <v>1</v>
      </c>
      <c r="AR759">
        <v>1</v>
      </c>
      <c r="AS759">
        <v>0</v>
      </c>
      <c r="AT759">
        <v>0</v>
      </c>
      <c r="AU759">
        <v>0</v>
      </c>
      <c r="AV759">
        <v>0</v>
      </c>
      <c r="AW759">
        <v>0</v>
      </c>
      <c r="AY759">
        <v>0</v>
      </c>
      <c r="BA759">
        <v>0</v>
      </c>
      <c r="BB759">
        <v>0</v>
      </c>
      <c r="BC759">
        <v>0</v>
      </c>
      <c r="BD759">
        <v>0</v>
      </c>
      <c r="BF759">
        <v>0</v>
      </c>
      <c r="BG759" s="2">
        <v>2958465</v>
      </c>
      <c r="BH759">
        <v>0</v>
      </c>
      <c r="BI759">
        <v>0</v>
      </c>
    </row>
    <row r="760" spans="1:61" hidden="1" x14ac:dyDescent="0.25">
      <c r="A760">
        <f t="shared" si="73"/>
        <v>0</v>
      </c>
      <c r="B760">
        <v>192289</v>
      </c>
      <c r="C760" t="s">
        <v>915</v>
      </c>
      <c r="D760">
        <v>22058909</v>
      </c>
      <c r="E760" t="s">
        <v>3</v>
      </c>
      <c r="F760">
        <v>1992</v>
      </c>
      <c r="H760">
        <v>45</v>
      </c>
      <c r="I760">
        <v>150</v>
      </c>
      <c r="J760" s="2">
        <v>44836</v>
      </c>
      <c r="K760" s="2">
        <v>44838</v>
      </c>
      <c r="L760" s="2">
        <v>2958465</v>
      </c>
      <c r="M760" s="2">
        <v>44841</v>
      </c>
      <c r="N760" t="s">
        <v>81</v>
      </c>
      <c r="O760" t="s">
        <v>106</v>
      </c>
      <c r="P760">
        <v>1</v>
      </c>
      <c r="Q760">
        <v>6.5</v>
      </c>
      <c r="R760">
        <v>0</v>
      </c>
      <c r="S760">
        <v>0</v>
      </c>
      <c r="T760">
        <v>0</v>
      </c>
      <c r="U760">
        <v>2</v>
      </c>
      <c r="V760" t="s">
        <v>2</v>
      </c>
      <c r="W760" t="s">
        <v>6</v>
      </c>
      <c r="X760">
        <v>2</v>
      </c>
      <c r="Y760" t="s">
        <v>91</v>
      </c>
      <c r="Z760">
        <v>0</v>
      </c>
      <c r="AB760">
        <v>0</v>
      </c>
      <c r="AF760">
        <v>20</v>
      </c>
      <c r="AG760" s="4">
        <v>44848</v>
      </c>
      <c r="AH760">
        <v>10</v>
      </c>
      <c r="AJ760">
        <v>8</v>
      </c>
      <c r="AK760" s="1">
        <v>1</v>
      </c>
      <c r="AL760">
        <v>4</v>
      </c>
      <c r="AN760">
        <v>0</v>
      </c>
      <c r="AO760">
        <v>1</v>
      </c>
      <c r="AP760">
        <v>0</v>
      </c>
      <c r="AQ760">
        <v>3</v>
      </c>
      <c r="AR760">
        <v>3</v>
      </c>
      <c r="AS760">
        <v>0</v>
      </c>
      <c r="AT760">
        <v>0</v>
      </c>
      <c r="AU760">
        <v>0</v>
      </c>
      <c r="AV760">
        <v>0</v>
      </c>
      <c r="AW760">
        <v>0</v>
      </c>
      <c r="AY760">
        <v>0</v>
      </c>
      <c r="BA760">
        <v>0</v>
      </c>
      <c r="BB760">
        <v>0</v>
      </c>
      <c r="BC760">
        <v>0</v>
      </c>
      <c r="BD760">
        <v>0</v>
      </c>
      <c r="BF760">
        <v>0</v>
      </c>
      <c r="BG760" s="2">
        <v>2958465</v>
      </c>
      <c r="BH760">
        <v>0</v>
      </c>
      <c r="BI760">
        <v>0</v>
      </c>
    </row>
    <row r="761" spans="1:61" hidden="1" x14ac:dyDescent="0.25">
      <c r="A761">
        <f t="shared" si="73"/>
        <v>0</v>
      </c>
      <c r="B761">
        <v>192559</v>
      </c>
      <c r="C761" t="s">
        <v>916</v>
      </c>
      <c r="D761">
        <v>22059548</v>
      </c>
      <c r="E761" t="s">
        <v>3</v>
      </c>
      <c r="F761">
        <v>1991</v>
      </c>
      <c r="H761">
        <v>64</v>
      </c>
      <c r="I761">
        <v>156</v>
      </c>
      <c r="J761" s="2">
        <v>44851</v>
      </c>
      <c r="K761" s="2">
        <v>44851</v>
      </c>
      <c r="L761" s="2">
        <v>2958465</v>
      </c>
      <c r="M761" s="2">
        <v>44853</v>
      </c>
      <c r="N761" t="s">
        <v>81</v>
      </c>
      <c r="O761" t="s">
        <v>106</v>
      </c>
      <c r="P761">
        <v>1</v>
      </c>
      <c r="R761">
        <v>0</v>
      </c>
      <c r="S761">
        <v>0</v>
      </c>
      <c r="T761">
        <v>10</v>
      </c>
      <c r="U761">
        <v>8</v>
      </c>
      <c r="V761" t="s">
        <v>2</v>
      </c>
      <c r="W761" t="s">
        <v>6</v>
      </c>
      <c r="X761">
        <v>1</v>
      </c>
      <c r="Y761" t="s">
        <v>98</v>
      </c>
      <c r="Z761">
        <v>0</v>
      </c>
      <c r="AB761">
        <v>0</v>
      </c>
      <c r="AF761">
        <v>35</v>
      </c>
      <c r="AG761" s="4">
        <v>44861</v>
      </c>
      <c r="AH761">
        <v>26</v>
      </c>
      <c r="AJ761">
        <v>16</v>
      </c>
      <c r="AK761" s="1">
        <v>0</v>
      </c>
      <c r="AL761">
        <v>10</v>
      </c>
      <c r="AN761">
        <v>1</v>
      </c>
      <c r="AO761">
        <v>0</v>
      </c>
      <c r="AP761">
        <v>1</v>
      </c>
      <c r="AQ761">
        <v>5</v>
      </c>
      <c r="AR761">
        <v>5</v>
      </c>
      <c r="AS761">
        <v>0</v>
      </c>
      <c r="AT761">
        <v>0</v>
      </c>
      <c r="AU761">
        <v>0</v>
      </c>
      <c r="AV761">
        <v>0</v>
      </c>
      <c r="AW761">
        <v>0</v>
      </c>
      <c r="AY761">
        <v>0</v>
      </c>
      <c r="BA761">
        <v>0</v>
      </c>
      <c r="BB761">
        <v>0</v>
      </c>
      <c r="BC761">
        <v>0</v>
      </c>
      <c r="BD761">
        <v>0</v>
      </c>
      <c r="BF761">
        <v>0</v>
      </c>
      <c r="BG761" s="2">
        <v>2958465</v>
      </c>
      <c r="BH761">
        <v>0</v>
      </c>
      <c r="BI761">
        <v>0</v>
      </c>
    </row>
    <row r="762" spans="1:61" x14ac:dyDescent="0.25">
      <c r="A762">
        <f t="shared" si="73"/>
        <v>0</v>
      </c>
      <c r="B762">
        <v>192622</v>
      </c>
      <c r="C762" t="s">
        <v>917</v>
      </c>
      <c r="D762">
        <v>22059723</v>
      </c>
      <c r="E762" t="s">
        <v>3</v>
      </c>
      <c r="F762">
        <v>1988</v>
      </c>
      <c r="G762">
        <f t="shared" ref="G762:G763" si="74">YEAR(M762)-F762+1</f>
        <v>36</v>
      </c>
      <c r="H762">
        <v>68</v>
      </c>
      <c r="I762">
        <v>160</v>
      </c>
      <c r="J762" s="2">
        <v>44938</v>
      </c>
      <c r="K762" s="2">
        <v>44939</v>
      </c>
      <c r="L762" s="2">
        <v>2958465</v>
      </c>
      <c r="M762" s="2">
        <v>44942</v>
      </c>
      <c r="N762" t="s">
        <v>82</v>
      </c>
      <c r="O762" t="s">
        <v>83</v>
      </c>
      <c r="P762">
        <v>2</v>
      </c>
      <c r="Q762">
        <v>7</v>
      </c>
      <c r="R762">
        <v>0</v>
      </c>
      <c r="S762">
        <v>0</v>
      </c>
      <c r="T762">
        <v>0</v>
      </c>
      <c r="V762" t="s">
        <v>8</v>
      </c>
      <c r="W762" t="s">
        <v>6</v>
      </c>
      <c r="X762">
        <v>2</v>
      </c>
      <c r="Y762" t="s">
        <v>91</v>
      </c>
      <c r="Z762">
        <v>0</v>
      </c>
      <c r="AB762">
        <v>0</v>
      </c>
      <c r="AF762">
        <v>20</v>
      </c>
      <c r="AG762" s="4">
        <v>44944</v>
      </c>
      <c r="AH762">
        <v>0</v>
      </c>
      <c r="AI762">
        <f t="shared" ref="AI762" si="75">AH762/AF762</f>
        <v>0</v>
      </c>
      <c r="AJ762">
        <v>0</v>
      </c>
      <c r="AK762">
        <v>0</v>
      </c>
      <c r="AL762">
        <v>0</v>
      </c>
      <c r="AM762">
        <f>SUM(AK762:AL762)</f>
        <v>0</v>
      </c>
      <c r="AN762">
        <v>0</v>
      </c>
      <c r="AO762">
        <v>0</v>
      </c>
      <c r="AP762">
        <v>0</v>
      </c>
      <c r="AQ762">
        <v>0</v>
      </c>
      <c r="AR762">
        <v>12</v>
      </c>
      <c r="AS762">
        <v>0</v>
      </c>
      <c r="AT762">
        <v>0</v>
      </c>
      <c r="AU762">
        <v>0</v>
      </c>
      <c r="AV762">
        <v>0</v>
      </c>
      <c r="AW762">
        <v>0</v>
      </c>
      <c r="AY762">
        <v>0</v>
      </c>
      <c r="BA762">
        <v>0</v>
      </c>
      <c r="BB762">
        <v>0</v>
      </c>
      <c r="BC762">
        <v>0</v>
      </c>
      <c r="BD762">
        <v>0</v>
      </c>
      <c r="BF762">
        <v>0</v>
      </c>
      <c r="BG762" s="2">
        <v>2958465</v>
      </c>
      <c r="BH762">
        <v>0</v>
      </c>
      <c r="BI762">
        <v>0</v>
      </c>
    </row>
    <row r="763" spans="1:61" hidden="1" x14ac:dyDescent="0.25">
      <c r="A763">
        <f t="shared" si="73"/>
        <v>1</v>
      </c>
      <c r="B763">
        <v>192622</v>
      </c>
      <c r="C763" t="s">
        <v>917</v>
      </c>
      <c r="D763">
        <v>22059723</v>
      </c>
      <c r="E763" t="s">
        <v>3</v>
      </c>
      <c r="F763">
        <v>1988</v>
      </c>
      <c r="G763">
        <f t="shared" si="74"/>
        <v>35</v>
      </c>
      <c r="H763">
        <v>68</v>
      </c>
      <c r="I763">
        <v>160</v>
      </c>
      <c r="J763" s="2">
        <v>44922</v>
      </c>
      <c r="K763" s="2">
        <v>44923</v>
      </c>
      <c r="L763" s="2">
        <v>2958465</v>
      </c>
      <c r="M763" s="2">
        <v>44926</v>
      </c>
      <c r="N763" t="s">
        <v>82</v>
      </c>
      <c r="O763" t="s">
        <v>83</v>
      </c>
      <c r="P763">
        <v>1</v>
      </c>
      <c r="Q763">
        <v>8.5</v>
      </c>
      <c r="R763">
        <v>1</v>
      </c>
      <c r="S763">
        <v>1</v>
      </c>
      <c r="T763">
        <v>0</v>
      </c>
      <c r="V763" t="s">
        <v>8</v>
      </c>
      <c r="W763" t="s">
        <v>6</v>
      </c>
      <c r="X763">
        <v>2</v>
      </c>
      <c r="Y763" t="s">
        <v>91</v>
      </c>
      <c r="Z763">
        <v>0</v>
      </c>
      <c r="AB763">
        <v>0</v>
      </c>
      <c r="AF763">
        <v>20</v>
      </c>
      <c r="AG763" s="4">
        <v>44928</v>
      </c>
      <c r="AH763">
        <v>0</v>
      </c>
      <c r="AI763">
        <f>AH763/AF763</f>
        <v>0</v>
      </c>
      <c r="AJ763">
        <v>0</v>
      </c>
      <c r="AK763">
        <v>0</v>
      </c>
      <c r="AL763">
        <v>0</v>
      </c>
      <c r="AM763">
        <f>SUM(AK763:AL763)</f>
        <v>0</v>
      </c>
      <c r="AN763">
        <v>0</v>
      </c>
      <c r="AO763">
        <v>0</v>
      </c>
      <c r="AP763">
        <v>0</v>
      </c>
      <c r="AQ763">
        <v>0</v>
      </c>
      <c r="AR763">
        <v>10</v>
      </c>
      <c r="AS763">
        <v>0</v>
      </c>
      <c r="AT763">
        <v>0</v>
      </c>
      <c r="AU763">
        <v>0</v>
      </c>
      <c r="AV763">
        <v>0</v>
      </c>
      <c r="AW763">
        <v>0</v>
      </c>
      <c r="AY763">
        <v>0</v>
      </c>
      <c r="BA763">
        <v>0</v>
      </c>
      <c r="BB763">
        <v>0</v>
      </c>
      <c r="BC763">
        <v>0</v>
      </c>
      <c r="BD763">
        <v>0</v>
      </c>
      <c r="BF763">
        <v>0</v>
      </c>
      <c r="BG763" s="2">
        <v>2958465</v>
      </c>
      <c r="BH763">
        <v>0</v>
      </c>
      <c r="BI763">
        <v>0</v>
      </c>
    </row>
    <row r="764" spans="1:61" hidden="1" x14ac:dyDescent="0.25">
      <c r="A764">
        <f t="shared" si="73"/>
        <v>0</v>
      </c>
      <c r="B764">
        <v>192745</v>
      </c>
      <c r="C764" t="s">
        <v>918</v>
      </c>
      <c r="D764">
        <v>22060013</v>
      </c>
      <c r="E764" t="s">
        <v>3</v>
      </c>
      <c r="F764">
        <v>1990</v>
      </c>
      <c r="H764">
        <v>52</v>
      </c>
      <c r="I764">
        <v>154</v>
      </c>
      <c r="J764" s="2">
        <v>44837</v>
      </c>
      <c r="K764" s="2">
        <v>44845</v>
      </c>
      <c r="L764" s="2">
        <v>2958465</v>
      </c>
      <c r="M764" s="2">
        <v>44848</v>
      </c>
      <c r="N764" t="s">
        <v>82</v>
      </c>
      <c r="O764" t="s">
        <v>106</v>
      </c>
      <c r="P764">
        <v>1</v>
      </c>
      <c r="Q764">
        <v>5</v>
      </c>
      <c r="R764">
        <v>0</v>
      </c>
      <c r="S764">
        <v>0</v>
      </c>
      <c r="T764">
        <v>0</v>
      </c>
      <c r="U764">
        <v>5</v>
      </c>
      <c r="V764" t="s">
        <v>19</v>
      </c>
      <c r="W764" t="s">
        <v>11</v>
      </c>
      <c r="X764">
        <v>2</v>
      </c>
      <c r="Y764" t="s">
        <v>91</v>
      </c>
      <c r="Z764">
        <v>0</v>
      </c>
      <c r="AB764">
        <v>0</v>
      </c>
      <c r="AF764">
        <v>8</v>
      </c>
      <c r="AG764" s="4">
        <v>44853</v>
      </c>
      <c r="AH764">
        <v>7</v>
      </c>
      <c r="AJ764">
        <v>7</v>
      </c>
      <c r="AK764" s="1">
        <v>1</v>
      </c>
      <c r="AL764">
        <v>1</v>
      </c>
      <c r="AN764">
        <v>2</v>
      </c>
      <c r="AO764">
        <v>0</v>
      </c>
      <c r="AP764">
        <v>0</v>
      </c>
      <c r="AQ764">
        <v>0</v>
      </c>
      <c r="AR764">
        <v>4</v>
      </c>
      <c r="AS764">
        <v>0</v>
      </c>
      <c r="AT764">
        <v>0</v>
      </c>
      <c r="AU764">
        <v>0</v>
      </c>
      <c r="AV764">
        <v>0</v>
      </c>
      <c r="AW764">
        <v>0</v>
      </c>
      <c r="AY764">
        <v>0</v>
      </c>
      <c r="BA764">
        <v>0</v>
      </c>
      <c r="BB764">
        <v>0</v>
      </c>
      <c r="BC764">
        <v>0</v>
      </c>
      <c r="BD764">
        <v>0</v>
      </c>
      <c r="BF764">
        <v>0</v>
      </c>
      <c r="BG764" s="2">
        <v>2958465</v>
      </c>
      <c r="BH764">
        <v>0</v>
      </c>
      <c r="BI764">
        <v>0</v>
      </c>
    </row>
    <row r="765" spans="1:61" hidden="1" x14ac:dyDescent="0.25">
      <c r="A765">
        <f t="shared" si="73"/>
        <v>0</v>
      </c>
      <c r="B765">
        <v>192787</v>
      </c>
      <c r="C765" t="s">
        <v>919</v>
      </c>
      <c r="D765">
        <v>22060102</v>
      </c>
      <c r="E765" t="s">
        <v>3</v>
      </c>
      <c r="F765">
        <v>1993</v>
      </c>
      <c r="H765">
        <v>46</v>
      </c>
      <c r="I765">
        <v>160</v>
      </c>
      <c r="J765" s="2">
        <v>44889</v>
      </c>
      <c r="K765" s="2">
        <v>44890</v>
      </c>
      <c r="L765" s="2">
        <v>2958465</v>
      </c>
      <c r="M765" s="2">
        <v>44892</v>
      </c>
      <c r="N765" t="s">
        <v>82</v>
      </c>
      <c r="O765" t="s">
        <v>83</v>
      </c>
      <c r="P765">
        <v>1</v>
      </c>
      <c r="Q765">
        <v>12</v>
      </c>
      <c r="R765">
        <v>0</v>
      </c>
      <c r="S765">
        <v>0</v>
      </c>
      <c r="T765">
        <v>0</v>
      </c>
      <c r="U765">
        <v>2</v>
      </c>
      <c r="V765" t="s">
        <v>2</v>
      </c>
      <c r="W765" t="s">
        <v>803</v>
      </c>
      <c r="X765">
        <v>1</v>
      </c>
      <c r="Y765" t="s">
        <v>98</v>
      </c>
      <c r="Z765">
        <v>0</v>
      </c>
      <c r="AB765">
        <v>0</v>
      </c>
      <c r="AD765">
        <v>49.72</v>
      </c>
      <c r="AE765">
        <v>0.374</v>
      </c>
      <c r="AF765">
        <v>33</v>
      </c>
      <c r="AG765" s="4">
        <v>44899</v>
      </c>
      <c r="AH765">
        <v>17</v>
      </c>
      <c r="AJ765">
        <v>8</v>
      </c>
      <c r="AK765" s="1">
        <v>0</v>
      </c>
      <c r="AL765">
        <v>6</v>
      </c>
      <c r="AN765">
        <v>0</v>
      </c>
      <c r="AO765">
        <v>0</v>
      </c>
      <c r="AP765">
        <v>2</v>
      </c>
      <c r="AQ765">
        <v>3</v>
      </c>
      <c r="AR765">
        <v>5</v>
      </c>
      <c r="AS765">
        <v>0</v>
      </c>
      <c r="AT765">
        <v>0</v>
      </c>
      <c r="AU765">
        <v>0</v>
      </c>
      <c r="AV765">
        <v>0</v>
      </c>
      <c r="AW765">
        <v>0</v>
      </c>
      <c r="AY765">
        <v>0</v>
      </c>
      <c r="BA765">
        <v>0</v>
      </c>
      <c r="BB765">
        <v>0</v>
      </c>
      <c r="BC765">
        <v>0</v>
      </c>
      <c r="BD765">
        <v>0</v>
      </c>
      <c r="BF765">
        <v>0</v>
      </c>
      <c r="BG765" s="2">
        <v>2958465</v>
      </c>
      <c r="BH765">
        <v>0</v>
      </c>
      <c r="BI765">
        <v>0</v>
      </c>
    </row>
    <row r="766" spans="1:61" hidden="1" x14ac:dyDescent="0.25">
      <c r="A766">
        <f t="shared" si="73"/>
        <v>0</v>
      </c>
      <c r="B766">
        <v>193036</v>
      </c>
      <c r="C766" t="s">
        <v>920</v>
      </c>
      <c r="D766">
        <v>22060842</v>
      </c>
      <c r="E766" t="s">
        <v>3</v>
      </c>
      <c r="F766">
        <v>1986</v>
      </c>
      <c r="H766">
        <v>50</v>
      </c>
      <c r="I766">
        <v>156</v>
      </c>
      <c r="J766" s="2">
        <v>44912</v>
      </c>
      <c r="K766" s="2">
        <v>44914</v>
      </c>
      <c r="L766" s="2">
        <v>44918</v>
      </c>
      <c r="M766" s="2">
        <v>44920</v>
      </c>
      <c r="N766" t="s">
        <v>90</v>
      </c>
      <c r="O766" t="s">
        <v>83</v>
      </c>
      <c r="P766">
        <v>2</v>
      </c>
      <c r="Q766" t="s">
        <v>293</v>
      </c>
      <c r="R766">
        <v>0</v>
      </c>
      <c r="S766">
        <v>0</v>
      </c>
      <c r="T766">
        <v>1001</v>
      </c>
      <c r="U766">
        <v>5</v>
      </c>
      <c r="V766" t="s">
        <v>569</v>
      </c>
      <c r="W766" t="s">
        <v>6</v>
      </c>
      <c r="X766">
        <v>4</v>
      </c>
      <c r="Y766" t="s">
        <v>380</v>
      </c>
      <c r="Z766">
        <v>0</v>
      </c>
      <c r="AB766">
        <v>0</v>
      </c>
      <c r="AF766">
        <v>2</v>
      </c>
      <c r="AG766" s="4">
        <v>44923</v>
      </c>
      <c r="AH766">
        <v>1</v>
      </c>
      <c r="AJ766">
        <v>0</v>
      </c>
      <c r="AK766" s="1">
        <v>0</v>
      </c>
      <c r="AL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Y766">
        <v>0</v>
      </c>
      <c r="BA766">
        <v>0</v>
      </c>
      <c r="BB766">
        <v>0</v>
      </c>
      <c r="BC766">
        <v>0</v>
      </c>
      <c r="BD766">
        <v>0</v>
      </c>
      <c r="BF766">
        <v>0</v>
      </c>
      <c r="BG766" s="2">
        <v>2958465</v>
      </c>
      <c r="BH766">
        <v>0</v>
      </c>
      <c r="BI766">
        <v>0</v>
      </c>
    </row>
    <row r="767" spans="1:61" hidden="1" x14ac:dyDescent="0.25">
      <c r="A767">
        <f t="shared" si="73"/>
        <v>0</v>
      </c>
      <c r="B767">
        <v>193106</v>
      </c>
      <c r="C767" t="s">
        <v>922</v>
      </c>
      <c r="D767">
        <v>22061030</v>
      </c>
      <c r="E767" t="s">
        <v>3</v>
      </c>
      <c r="F767">
        <v>1997</v>
      </c>
      <c r="H767">
        <v>84</v>
      </c>
      <c r="I767">
        <v>168</v>
      </c>
      <c r="J767" s="2">
        <v>44846</v>
      </c>
      <c r="K767" s="2">
        <v>44847</v>
      </c>
      <c r="L767" s="2">
        <v>2958465</v>
      </c>
      <c r="M767" s="2">
        <v>44850</v>
      </c>
      <c r="N767" t="s">
        <v>82</v>
      </c>
      <c r="O767" t="s">
        <v>83</v>
      </c>
      <c r="P767">
        <v>1</v>
      </c>
      <c r="Q767">
        <v>12</v>
      </c>
      <c r="R767">
        <v>0</v>
      </c>
      <c r="S767">
        <v>0</v>
      </c>
      <c r="T767">
        <v>0</v>
      </c>
      <c r="U767">
        <v>1</v>
      </c>
      <c r="V767" t="s">
        <v>2</v>
      </c>
      <c r="W767" t="s">
        <v>6</v>
      </c>
      <c r="X767">
        <v>2</v>
      </c>
      <c r="Y767" t="s">
        <v>91</v>
      </c>
      <c r="Z767">
        <v>0</v>
      </c>
      <c r="AB767">
        <v>0</v>
      </c>
      <c r="AD767">
        <v>55.58</v>
      </c>
      <c r="AE767">
        <v>0.54200000000000004</v>
      </c>
      <c r="AF767">
        <v>40</v>
      </c>
      <c r="AG767" s="4">
        <v>44857</v>
      </c>
      <c r="AH767">
        <v>28</v>
      </c>
      <c r="AJ767">
        <v>20</v>
      </c>
      <c r="AK767" s="1">
        <v>5</v>
      </c>
      <c r="AL767">
        <v>9</v>
      </c>
      <c r="AN767">
        <v>2</v>
      </c>
      <c r="AO767">
        <v>5</v>
      </c>
      <c r="AP767">
        <v>4</v>
      </c>
      <c r="AQ767">
        <v>6</v>
      </c>
      <c r="AR767">
        <v>14</v>
      </c>
      <c r="AS767">
        <v>0</v>
      </c>
      <c r="AT767">
        <v>0</v>
      </c>
      <c r="AU767">
        <v>0</v>
      </c>
      <c r="AV767">
        <v>0</v>
      </c>
      <c r="AW767">
        <v>0</v>
      </c>
      <c r="AY767">
        <v>0</v>
      </c>
      <c r="BA767">
        <v>0</v>
      </c>
      <c r="BB767">
        <v>0</v>
      </c>
      <c r="BC767">
        <v>0</v>
      </c>
      <c r="BD767">
        <v>0</v>
      </c>
      <c r="BF767">
        <v>0</v>
      </c>
      <c r="BG767" s="2">
        <v>2958465</v>
      </c>
      <c r="BH767">
        <v>0</v>
      </c>
      <c r="BI767">
        <v>0</v>
      </c>
    </row>
    <row r="768" spans="1:61" hidden="1" x14ac:dyDescent="0.25">
      <c r="A768">
        <f t="shared" si="73"/>
        <v>0</v>
      </c>
      <c r="B768">
        <v>193144</v>
      </c>
      <c r="C768" t="s">
        <v>923</v>
      </c>
      <c r="D768">
        <v>22061121</v>
      </c>
      <c r="E768" t="s">
        <v>3</v>
      </c>
      <c r="F768">
        <v>1988</v>
      </c>
      <c r="H768">
        <v>51</v>
      </c>
      <c r="I768">
        <v>150</v>
      </c>
      <c r="J768" s="2">
        <v>44845</v>
      </c>
      <c r="K768" s="2">
        <v>44847</v>
      </c>
      <c r="L768" s="2">
        <v>2958465</v>
      </c>
      <c r="M768" s="2">
        <v>44850</v>
      </c>
      <c r="N768" t="s">
        <v>82</v>
      </c>
      <c r="O768" t="s">
        <v>83</v>
      </c>
      <c r="P768">
        <v>3</v>
      </c>
      <c r="Q768">
        <v>6</v>
      </c>
      <c r="R768">
        <v>0</v>
      </c>
      <c r="S768">
        <v>0</v>
      </c>
      <c r="T768">
        <v>0</v>
      </c>
      <c r="U768">
        <v>6</v>
      </c>
      <c r="V768" t="s">
        <v>19</v>
      </c>
      <c r="W768" t="s">
        <v>6</v>
      </c>
      <c r="X768">
        <v>2</v>
      </c>
      <c r="Y768" t="s">
        <v>91</v>
      </c>
      <c r="Z768">
        <v>0</v>
      </c>
      <c r="AB768">
        <v>0</v>
      </c>
      <c r="AD768">
        <v>12.82</v>
      </c>
      <c r="AE768">
        <v>0.4</v>
      </c>
      <c r="AF768">
        <v>10</v>
      </c>
      <c r="AG768" s="4">
        <v>44855</v>
      </c>
      <c r="AH768">
        <v>8</v>
      </c>
      <c r="AJ768">
        <v>4</v>
      </c>
      <c r="AK768" s="1">
        <v>0</v>
      </c>
      <c r="AL768">
        <v>0</v>
      </c>
      <c r="AN768">
        <v>2</v>
      </c>
      <c r="AO768">
        <v>0</v>
      </c>
      <c r="AP768">
        <v>0</v>
      </c>
      <c r="AQ768">
        <v>0</v>
      </c>
      <c r="AR768">
        <v>2</v>
      </c>
      <c r="AS768">
        <v>0</v>
      </c>
      <c r="AT768">
        <v>0</v>
      </c>
      <c r="AU768">
        <v>0</v>
      </c>
      <c r="AV768">
        <v>0</v>
      </c>
      <c r="AW768">
        <v>0</v>
      </c>
      <c r="AY768">
        <v>0</v>
      </c>
      <c r="BA768">
        <v>0</v>
      </c>
      <c r="BB768">
        <v>0</v>
      </c>
      <c r="BC768">
        <v>0</v>
      </c>
      <c r="BD768">
        <v>0</v>
      </c>
      <c r="BF768">
        <v>0</v>
      </c>
      <c r="BG768" s="2">
        <v>2958465</v>
      </c>
      <c r="BH768">
        <v>0</v>
      </c>
      <c r="BI768">
        <v>0</v>
      </c>
    </row>
    <row r="769" spans="1:61" hidden="1" x14ac:dyDescent="0.25">
      <c r="A769">
        <f t="shared" si="73"/>
        <v>0</v>
      </c>
      <c r="B769">
        <v>193155</v>
      </c>
      <c r="C769" t="s">
        <v>924</v>
      </c>
      <c r="D769">
        <v>22061151</v>
      </c>
      <c r="E769" t="s">
        <v>3</v>
      </c>
      <c r="F769">
        <v>1982</v>
      </c>
      <c r="H769">
        <v>58</v>
      </c>
      <c r="I769">
        <v>158</v>
      </c>
      <c r="J769" s="2">
        <v>44866</v>
      </c>
      <c r="K769" s="2">
        <v>44867</v>
      </c>
      <c r="L769" s="2">
        <v>44879</v>
      </c>
      <c r="M769" s="2">
        <v>44881</v>
      </c>
      <c r="N769" t="s">
        <v>82</v>
      </c>
      <c r="O769" t="s">
        <v>83</v>
      </c>
      <c r="P769">
        <v>1</v>
      </c>
      <c r="Q769">
        <v>10</v>
      </c>
      <c r="R769">
        <v>0</v>
      </c>
      <c r="S769">
        <v>0</v>
      </c>
      <c r="T769">
        <v>0</v>
      </c>
      <c r="U769">
        <v>1</v>
      </c>
      <c r="V769" t="s">
        <v>113</v>
      </c>
      <c r="W769" t="s">
        <v>11</v>
      </c>
      <c r="X769">
        <v>2</v>
      </c>
      <c r="Y769" t="s">
        <v>219</v>
      </c>
      <c r="Z769">
        <v>10</v>
      </c>
      <c r="AA769" t="s">
        <v>217</v>
      </c>
      <c r="AB769">
        <v>7</v>
      </c>
      <c r="AC769" t="s">
        <v>261</v>
      </c>
      <c r="AD769">
        <v>96.09</v>
      </c>
      <c r="AE769">
        <v>11.88</v>
      </c>
      <c r="AF769">
        <v>1</v>
      </c>
      <c r="AG769" s="4">
        <v>44882</v>
      </c>
      <c r="AH769">
        <v>0</v>
      </c>
      <c r="AJ769">
        <v>0</v>
      </c>
      <c r="AK769" s="1">
        <v>0</v>
      </c>
      <c r="AL769">
        <v>0</v>
      </c>
      <c r="AN769">
        <v>0</v>
      </c>
      <c r="AO769">
        <v>0</v>
      </c>
      <c r="AP769">
        <v>0</v>
      </c>
      <c r="AQ769">
        <v>0</v>
      </c>
      <c r="AR769">
        <v>1</v>
      </c>
      <c r="AS769">
        <v>0</v>
      </c>
      <c r="AT769">
        <v>0</v>
      </c>
      <c r="AU769">
        <v>0</v>
      </c>
      <c r="AV769">
        <v>0</v>
      </c>
      <c r="AW769">
        <v>0</v>
      </c>
      <c r="AY769">
        <v>0</v>
      </c>
      <c r="BA769">
        <v>0</v>
      </c>
      <c r="BB769">
        <v>0</v>
      </c>
      <c r="BC769">
        <v>0</v>
      </c>
      <c r="BD769">
        <v>0</v>
      </c>
      <c r="BF769">
        <v>0</v>
      </c>
      <c r="BG769" s="2">
        <v>2958465</v>
      </c>
      <c r="BH769">
        <v>0</v>
      </c>
      <c r="BI769">
        <v>0</v>
      </c>
    </row>
    <row r="770" spans="1:61" hidden="1" x14ac:dyDescent="0.25">
      <c r="A770">
        <f t="shared" si="73"/>
        <v>0</v>
      </c>
      <c r="B770">
        <v>193456</v>
      </c>
      <c r="C770" t="s">
        <v>925</v>
      </c>
      <c r="D770">
        <v>22061955</v>
      </c>
      <c r="E770" t="s">
        <v>3</v>
      </c>
      <c r="F770">
        <v>1995</v>
      </c>
      <c r="H770">
        <v>49</v>
      </c>
      <c r="I770">
        <v>152</v>
      </c>
      <c r="J770" s="2">
        <v>44889</v>
      </c>
      <c r="K770" s="2">
        <v>44890</v>
      </c>
      <c r="L770" s="2">
        <v>2958465</v>
      </c>
      <c r="M770" s="2">
        <v>44893</v>
      </c>
      <c r="N770" t="s">
        <v>81</v>
      </c>
      <c r="O770" t="s">
        <v>106</v>
      </c>
      <c r="P770">
        <v>1</v>
      </c>
      <c r="Q770">
        <v>4</v>
      </c>
      <c r="R770">
        <v>0</v>
      </c>
      <c r="S770">
        <v>0</v>
      </c>
      <c r="T770">
        <v>10</v>
      </c>
      <c r="U770">
        <v>2</v>
      </c>
      <c r="V770" t="s">
        <v>2</v>
      </c>
      <c r="W770" t="s">
        <v>11</v>
      </c>
      <c r="X770">
        <v>2</v>
      </c>
      <c r="Y770" t="s">
        <v>91</v>
      </c>
      <c r="Z770">
        <v>0</v>
      </c>
      <c r="AB770">
        <v>0</v>
      </c>
      <c r="AF770">
        <v>24</v>
      </c>
      <c r="AG770" s="4">
        <v>44898</v>
      </c>
      <c r="AH770">
        <v>12</v>
      </c>
      <c r="AJ770">
        <v>4</v>
      </c>
      <c r="AK770" s="1">
        <v>0</v>
      </c>
      <c r="AL770">
        <v>0</v>
      </c>
      <c r="AN770">
        <v>1</v>
      </c>
      <c r="AO770">
        <v>0</v>
      </c>
      <c r="AP770">
        <v>0</v>
      </c>
      <c r="AQ770">
        <v>0</v>
      </c>
      <c r="AR770">
        <v>1</v>
      </c>
      <c r="AS770">
        <v>0</v>
      </c>
      <c r="AT770">
        <v>0</v>
      </c>
      <c r="AU770">
        <v>0</v>
      </c>
      <c r="AV770">
        <v>0</v>
      </c>
      <c r="AW770">
        <v>0</v>
      </c>
      <c r="AY770">
        <v>0</v>
      </c>
      <c r="BA770">
        <v>0</v>
      </c>
      <c r="BB770">
        <v>0</v>
      </c>
      <c r="BC770">
        <v>0</v>
      </c>
      <c r="BD770">
        <v>0</v>
      </c>
      <c r="BF770">
        <v>0</v>
      </c>
      <c r="BG770" s="2">
        <v>2958465</v>
      </c>
      <c r="BH770">
        <v>0</v>
      </c>
      <c r="BI770">
        <v>0</v>
      </c>
    </row>
    <row r="771" spans="1:61" hidden="1" x14ac:dyDescent="0.25">
      <c r="A771">
        <f t="shared" ref="A771:A802" si="76">IF(C771=C770,A770+1,0)</f>
        <v>0</v>
      </c>
      <c r="B771">
        <v>193459</v>
      </c>
      <c r="C771" t="s">
        <v>926</v>
      </c>
      <c r="D771">
        <v>22061981</v>
      </c>
      <c r="E771" t="s">
        <v>3</v>
      </c>
      <c r="F771">
        <v>1994</v>
      </c>
      <c r="H771">
        <v>47</v>
      </c>
      <c r="I771">
        <v>158</v>
      </c>
      <c r="J771" s="2">
        <v>44849</v>
      </c>
      <c r="K771" s="2">
        <v>44851</v>
      </c>
      <c r="L771" s="2">
        <v>2958465</v>
      </c>
      <c r="M771" s="2">
        <v>44853</v>
      </c>
      <c r="N771" t="s">
        <v>81</v>
      </c>
      <c r="O771" t="s">
        <v>106</v>
      </c>
      <c r="P771">
        <v>1</v>
      </c>
      <c r="R771">
        <v>0</v>
      </c>
      <c r="S771">
        <v>0</v>
      </c>
      <c r="T771">
        <v>0</v>
      </c>
      <c r="U771">
        <v>1</v>
      </c>
      <c r="V771" t="s">
        <v>927</v>
      </c>
      <c r="W771" t="s">
        <v>928</v>
      </c>
      <c r="X771">
        <v>1</v>
      </c>
      <c r="Y771" t="s">
        <v>98</v>
      </c>
      <c r="Z771">
        <v>0</v>
      </c>
      <c r="AB771">
        <v>0</v>
      </c>
      <c r="AF771">
        <v>5</v>
      </c>
      <c r="AG771" s="4">
        <v>44858</v>
      </c>
      <c r="AH771">
        <v>4</v>
      </c>
      <c r="AJ771">
        <v>2</v>
      </c>
      <c r="AK771" s="1">
        <v>0</v>
      </c>
      <c r="AL771">
        <v>2</v>
      </c>
      <c r="AN771">
        <v>0</v>
      </c>
      <c r="AO771">
        <v>0</v>
      </c>
      <c r="AP771">
        <v>0</v>
      </c>
      <c r="AQ771">
        <v>0</v>
      </c>
      <c r="AR771">
        <v>2</v>
      </c>
      <c r="AS771">
        <v>0</v>
      </c>
      <c r="AT771">
        <v>0</v>
      </c>
      <c r="AU771">
        <v>0</v>
      </c>
      <c r="AV771">
        <v>0</v>
      </c>
      <c r="AW771">
        <v>0</v>
      </c>
      <c r="AY771">
        <v>0</v>
      </c>
      <c r="BA771">
        <v>0</v>
      </c>
      <c r="BB771">
        <v>0</v>
      </c>
      <c r="BC771">
        <v>0</v>
      </c>
      <c r="BD771">
        <v>0</v>
      </c>
      <c r="BF771">
        <v>0</v>
      </c>
      <c r="BG771" s="2">
        <v>2958465</v>
      </c>
      <c r="BH771">
        <v>0</v>
      </c>
      <c r="BI771">
        <v>0</v>
      </c>
    </row>
    <row r="772" spans="1:61" hidden="1" x14ac:dyDescent="0.25">
      <c r="A772">
        <f t="shared" si="76"/>
        <v>0</v>
      </c>
      <c r="B772">
        <v>193653</v>
      </c>
      <c r="C772" t="s">
        <v>929</v>
      </c>
      <c r="D772">
        <v>22062595</v>
      </c>
      <c r="E772" t="s">
        <v>3</v>
      </c>
      <c r="F772">
        <v>1992</v>
      </c>
      <c r="H772">
        <v>60</v>
      </c>
      <c r="I772">
        <v>150</v>
      </c>
      <c r="J772" s="2">
        <v>44852</v>
      </c>
      <c r="K772" s="2">
        <v>44855</v>
      </c>
      <c r="L772" s="2">
        <v>2958465</v>
      </c>
      <c r="M772" s="2">
        <v>44858</v>
      </c>
      <c r="N772" t="s">
        <v>82</v>
      </c>
      <c r="O772" t="s">
        <v>106</v>
      </c>
      <c r="P772">
        <v>1</v>
      </c>
      <c r="R772">
        <v>0</v>
      </c>
      <c r="S772">
        <v>0</v>
      </c>
      <c r="T772">
        <v>0</v>
      </c>
      <c r="U772">
        <v>3</v>
      </c>
      <c r="V772" t="s">
        <v>2</v>
      </c>
      <c r="W772" t="s">
        <v>6</v>
      </c>
      <c r="X772">
        <v>2</v>
      </c>
      <c r="Y772" t="s">
        <v>91</v>
      </c>
      <c r="Z772">
        <v>0</v>
      </c>
      <c r="AB772">
        <v>0</v>
      </c>
      <c r="AD772">
        <v>27.34</v>
      </c>
      <c r="AE772">
        <v>0.17699999999999999</v>
      </c>
      <c r="AF772">
        <v>42</v>
      </c>
      <c r="AG772" s="4">
        <v>44865</v>
      </c>
      <c r="AH772">
        <v>21</v>
      </c>
      <c r="AJ772">
        <v>15</v>
      </c>
      <c r="AK772" s="1">
        <v>3</v>
      </c>
      <c r="AL772">
        <v>6</v>
      </c>
      <c r="AN772">
        <v>2</v>
      </c>
      <c r="AO772">
        <v>1</v>
      </c>
      <c r="AP772">
        <v>0</v>
      </c>
      <c r="AQ772">
        <v>6</v>
      </c>
      <c r="AR772">
        <v>7</v>
      </c>
      <c r="AS772">
        <v>0</v>
      </c>
      <c r="AT772">
        <v>0</v>
      </c>
      <c r="AU772">
        <v>0</v>
      </c>
      <c r="AV772">
        <v>0</v>
      </c>
      <c r="AW772">
        <v>0</v>
      </c>
      <c r="AY772">
        <v>0</v>
      </c>
      <c r="BA772">
        <v>0</v>
      </c>
      <c r="BB772">
        <v>0</v>
      </c>
      <c r="BC772">
        <v>0</v>
      </c>
      <c r="BD772">
        <v>0</v>
      </c>
      <c r="BF772">
        <v>0</v>
      </c>
      <c r="BG772" s="2">
        <v>2958465</v>
      </c>
      <c r="BH772">
        <v>0</v>
      </c>
      <c r="BI772">
        <v>0</v>
      </c>
    </row>
    <row r="773" spans="1:61" hidden="1" x14ac:dyDescent="0.25">
      <c r="A773">
        <f t="shared" si="76"/>
        <v>0</v>
      </c>
      <c r="B773">
        <v>193775</v>
      </c>
      <c r="C773" t="s">
        <v>930</v>
      </c>
      <c r="D773">
        <v>22075513</v>
      </c>
      <c r="E773" t="s">
        <v>3</v>
      </c>
      <c r="F773">
        <v>1995</v>
      </c>
      <c r="H773">
        <v>69</v>
      </c>
      <c r="I773">
        <v>160</v>
      </c>
      <c r="J773" s="2">
        <v>44915</v>
      </c>
      <c r="K773" s="2">
        <v>44916</v>
      </c>
      <c r="L773" s="2">
        <v>2958465</v>
      </c>
      <c r="M773" s="2">
        <v>44919</v>
      </c>
      <c r="N773" t="s">
        <v>82</v>
      </c>
      <c r="O773" t="s">
        <v>83</v>
      </c>
      <c r="P773">
        <v>2</v>
      </c>
      <c r="Q773">
        <v>11</v>
      </c>
      <c r="R773">
        <v>0</v>
      </c>
      <c r="S773">
        <v>0</v>
      </c>
      <c r="T773">
        <v>10</v>
      </c>
      <c r="U773">
        <v>3</v>
      </c>
      <c r="V773" t="s">
        <v>18</v>
      </c>
      <c r="W773" t="s">
        <v>99</v>
      </c>
      <c r="X773">
        <v>2</v>
      </c>
      <c r="Y773" t="s">
        <v>91</v>
      </c>
      <c r="Z773">
        <v>0</v>
      </c>
      <c r="AB773">
        <v>0</v>
      </c>
      <c r="AF773">
        <v>28</v>
      </c>
      <c r="AG773" s="4">
        <v>44924</v>
      </c>
      <c r="AH773">
        <v>16</v>
      </c>
      <c r="AJ773">
        <v>6</v>
      </c>
      <c r="AK773" s="1">
        <v>0</v>
      </c>
      <c r="AL773">
        <v>2</v>
      </c>
      <c r="AN773">
        <v>3</v>
      </c>
      <c r="AO773">
        <v>0</v>
      </c>
      <c r="AP773">
        <v>0</v>
      </c>
      <c r="AQ773">
        <v>0</v>
      </c>
      <c r="AR773">
        <v>5</v>
      </c>
      <c r="AS773">
        <v>0</v>
      </c>
      <c r="AT773">
        <v>0</v>
      </c>
      <c r="AU773">
        <v>0</v>
      </c>
      <c r="AV773">
        <v>0</v>
      </c>
      <c r="AW773">
        <v>0</v>
      </c>
      <c r="AY773">
        <v>0</v>
      </c>
      <c r="BA773">
        <v>0</v>
      </c>
      <c r="BB773">
        <v>0</v>
      </c>
      <c r="BC773">
        <v>0</v>
      </c>
      <c r="BD773">
        <v>0</v>
      </c>
      <c r="BF773">
        <v>0</v>
      </c>
      <c r="BG773" s="2">
        <v>2958465</v>
      </c>
      <c r="BH773">
        <v>0</v>
      </c>
      <c r="BI773">
        <v>0</v>
      </c>
    </row>
    <row r="774" spans="1:61" hidden="1" x14ac:dyDescent="0.25">
      <c r="A774">
        <f t="shared" si="76"/>
        <v>0</v>
      </c>
      <c r="B774">
        <v>193834</v>
      </c>
      <c r="C774" t="s">
        <v>931</v>
      </c>
      <c r="D774">
        <v>21015341</v>
      </c>
      <c r="E774" t="s">
        <v>3</v>
      </c>
      <c r="F774">
        <v>1997</v>
      </c>
      <c r="H774">
        <v>54</v>
      </c>
      <c r="I774">
        <v>157</v>
      </c>
      <c r="J774" s="2">
        <v>44853</v>
      </c>
      <c r="K774" s="2">
        <v>44857</v>
      </c>
      <c r="L774" s="2">
        <v>2958465</v>
      </c>
      <c r="M774" s="2">
        <v>44860</v>
      </c>
      <c r="N774" t="s">
        <v>82</v>
      </c>
      <c r="O774" t="s">
        <v>200</v>
      </c>
      <c r="P774">
        <v>1</v>
      </c>
      <c r="Q774">
        <v>8</v>
      </c>
      <c r="R774">
        <v>0</v>
      </c>
      <c r="S774">
        <v>0</v>
      </c>
      <c r="T774">
        <v>10</v>
      </c>
      <c r="U774">
        <v>2</v>
      </c>
      <c r="V774" t="s">
        <v>2</v>
      </c>
      <c r="W774" t="s">
        <v>5</v>
      </c>
      <c r="X774">
        <v>1</v>
      </c>
      <c r="Y774" t="s">
        <v>98</v>
      </c>
      <c r="Z774">
        <v>1</v>
      </c>
      <c r="AA774" t="s">
        <v>98</v>
      </c>
      <c r="AB774">
        <v>0</v>
      </c>
      <c r="AD774" t="s">
        <v>194</v>
      </c>
      <c r="AE774">
        <v>0.20300000000000001</v>
      </c>
      <c r="AF774">
        <v>12</v>
      </c>
      <c r="AG774" s="4">
        <v>44865</v>
      </c>
      <c r="AH774">
        <v>6</v>
      </c>
      <c r="AJ774">
        <v>6</v>
      </c>
      <c r="AK774" s="1">
        <v>0</v>
      </c>
      <c r="AL774">
        <v>2</v>
      </c>
      <c r="AN774">
        <v>4</v>
      </c>
      <c r="AO774">
        <v>0</v>
      </c>
      <c r="AP774">
        <v>0</v>
      </c>
      <c r="AQ774">
        <v>0</v>
      </c>
      <c r="AR774">
        <v>6</v>
      </c>
      <c r="AS774">
        <v>0</v>
      </c>
      <c r="AT774">
        <v>0</v>
      </c>
      <c r="AU774">
        <v>0</v>
      </c>
      <c r="AV774">
        <v>0</v>
      </c>
      <c r="AW774">
        <v>0</v>
      </c>
      <c r="AY774">
        <v>0</v>
      </c>
      <c r="BA774">
        <v>0</v>
      </c>
      <c r="BB774">
        <v>0</v>
      </c>
      <c r="BC774">
        <v>0</v>
      </c>
      <c r="BD774">
        <v>0</v>
      </c>
      <c r="BF774">
        <v>0</v>
      </c>
      <c r="BG774" s="2">
        <v>2958465</v>
      </c>
      <c r="BH774">
        <v>0</v>
      </c>
      <c r="BI774">
        <v>0</v>
      </c>
    </row>
    <row r="775" spans="1:61" hidden="1" x14ac:dyDescent="0.25">
      <c r="A775">
        <f t="shared" si="76"/>
        <v>0</v>
      </c>
      <c r="B775">
        <v>194045</v>
      </c>
      <c r="C775" t="s">
        <v>932</v>
      </c>
      <c r="D775">
        <v>22063695</v>
      </c>
      <c r="E775" t="s">
        <v>3</v>
      </c>
      <c r="F775">
        <v>1992</v>
      </c>
      <c r="H775">
        <v>53</v>
      </c>
      <c r="I775">
        <v>160</v>
      </c>
      <c r="J775" s="2">
        <v>44867</v>
      </c>
      <c r="K775" s="2">
        <v>44894</v>
      </c>
      <c r="L775" s="2">
        <v>2958465</v>
      </c>
      <c r="M775" s="2">
        <v>44877</v>
      </c>
      <c r="N775" t="s">
        <v>82</v>
      </c>
      <c r="O775" t="s">
        <v>106</v>
      </c>
      <c r="P775">
        <v>1</v>
      </c>
      <c r="Q775">
        <v>13</v>
      </c>
      <c r="R775">
        <v>0</v>
      </c>
      <c r="S775">
        <v>0</v>
      </c>
      <c r="T775">
        <v>10</v>
      </c>
      <c r="U775">
        <v>6</v>
      </c>
      <c r="V775" t="s">
        <v>2</v>
      </c>
      <c r="W775" t="s">
        <v>6</v>
      </c>
      <c r="X775">
        <v>2</v>
      </c>
      <c r="Y775" t="s">
        <v>102</v>
      </c>
      <c r="Z775">
        <v>0</v>
      </c>
      <c r="AB775">
        <v>0</v>
      </c>
      <c r="AD775">
        <v>27.64</v>
      </c>
      <c r="AE775">
        <v>0.19400000000000001</v>
      </c>
      <c r="AF775">
        <v>44</v>
      </c>
      <c r="AG775" s="4">
        <v>44884</v>
      </c>
      <c r="AH775">
        <v>36</v>
      </c>
      <c r="AJ775">
        <v>24</v>
      </c>
      <c r="AK775" s="1">
        <v>3</v>
      </c>
      <c r="AL775">
        <v>11</v>
      </c>
      <c r="AN775">
        <v>3</v>
      </c>
      <c r="AO775">
        <v>1</v>
      </c>
      <c r="AP775">
        <v>2</v>
      </c>
      <c r="AQ775">
        <v>6</v>
      </c>
      <c r="AR775">
        <v>9</v>
      </c>
      <c r="AS775">
        <v>0</v>
      </c>
      <c r="AT775">
        <v>0</v>
      </c>
      <c r="AU775">
        <v>0</v>
      </c>
      <c r="AV775">
        <v>0</v>
      </c>
      <c r="AW775">
        <v>0</v>
      </c>
      <c r="AY775">
        <v>0</v>
      </c>
      <c r="BA775">
        <v>0</v>
      </c>
      <c r="BB775">
        <v>0</v>
      </c>
      <c r="BC775">
        <v>0</v>
      </c>
      <c r="BD775">
        <v>0</v>
      </c>
      <c r="BF775">
        <v>0</v>
      </c>
      <c r="BG775" s="2">
        <v>2958465</v>
      </c>
      <c r="BH775">
        <v>0</v>
      </c>
      <c r="BI775">
        <v>0</v>
      </c>
    </row>
    <row r="776" spans="1:61" hidden="1" x14ac:dyDescent="0.25">
      <c r="A776">
        <f t="shared" si="76"/>
        <v>0</v>
      </c>
      <c r="B776">
        <v>194506</v>
      </c>
      <c r="C776" t="s">
        <v>933</v>
      </c>
      <c r="D776">
        <v>22064952</v>
      </c>
      <c r="E776" t="s">
        <v>3</v>
      </c>
      <c r="F776">
        <v>1991</v>
      </c>
      <c r="H776">
        <v>53</v>
      </c>
      <c r="I776">
        <v>158</v>
      </c>
      <c r="J776" s="2">
        <v>44856</v>
      </c>
      <c r="K776" s="2">
        <v>44872</v>
      </c>
      <c r="L776" s="2">
        <v>2958465</v>
      </c>
      <c r="M776" s="2">
        <v>44875</v>
      </c>
      <c r="N776" t="s">
        <v>81</v>
      </c>
      <c r="O776" t="s">
        <v>106</v>
      </c>
      <c r="P776">
        <v>1</v>
      </c>
      <c r="Q776">
        <v>10</v>
      </c>
      <c r="R776">
        <v>0</v>
      </c>
      <c r="S776">
        <v>0</v>
      </c>
      <c r="T776">
        <v>0</v>
      </c>
      <c r="U776" t="s">
        <v>934</v>
      </c>
      <c r="V776" t="s">
        <v>2</v>
      </c>
      <c r="W776" t="s">
        <v>928</v>
      </c>
      <c r="X776">
        <v>2</v>
      </c>
      <c r="Y776" t="s">
        <v>91</v>
      </c>
      <c r="Z776">
        <v>0</v>
      </c>
      <c r="AB776">
        <v>0</v>
      </c>
      <c r="AF776">
        <v>23</v>
      </c>
      <c r="AG776" s="4">
        <v>44882</v>
      </c>
      <c r="AH776">
        <v>19</v>
      </c>
      <c r="AJ776">
        <v>8</v>
      </c>
      <c r="AK776" s="1">
        <v>0</v>
      </c>
      <c r="AL776">
        <v>3</v>
      </c>
      <c r="AN776">
        <v>2</v>
      </c>
      <c r="AO776">
        <v>0</v>
      </c>
      <c r="AP776">
        <v>0</v>
      </c>
      <c r="AQ776">
        <v>2</v>
      </c>
      <c r="AR776">
        <v>2</v>
      </c>
      <c r="AS776">
        <v>0</v>
      </c>
      <c r="AT776">
        <v>0</v>
      </c>
      <c r="AU776">
        <v>0</v>
      </c>
      <c r="AV776">
        <v>0</v>
      </c>
      <c r="AW776">
        <v>0</v>
      </c>
      <c r="AY776">
        <v>0</v>
      </c>
      <c r="BA776">
        <v>0</v>
      </c>
      <c r="BB776">
        <v>0</v>
      </c>
      <c r="BC776">
        <v>0</v>
      </c>
      <c r="BD776">
        <v>0</v>
      </c>
      <c r="BF776">
        <v>0</v>
      </c>
      <c r="BG776" s="2">
        <v>2958465</v>
      </c>
      <c r="BH776">
        <v>0</v>
      </c>
      <c r="BI776">
        <v>0</v>
      </c>
    </row>
    <row r="777" spans="1:61" hidden="1" x14ac:dyDescent="0.25">
      <c r="A777">
        <f t="shared" si="76"/>
        <v>0</v>
      </c>
      <c r="B777">
        <v>194641</v>
      </c>
      <c r="C777" t="s">
        <v>935</v>
      </c>
      <c r="D777">
        <v>22065369</v>
      </c>
      <c r="E777" t="s">
        <v>3</v>
      </c>
      <c r="F777">
        <v>2001</v>
      </c>
      <c r="H777">
        <v>59</v>
      </c>
      <c r="I777">
        <v>164</v>
      </c>
      <c r="J777" s="2">
        <v>44805</v>
      </c>
      <c r="K777" s="2">
        <v>44866</v>
      </c>
      <c r="L777" s="2">
        <v>2958465</v>
      </c>
      <c r="M777" s="2">
        <v>44869</v>
      </c>
      <c r="N777" t="s">
        <v>82</v>
      </c>
      <c r="O777" t="s">
        <v>106</v>
      </c>
      <c r="P777">
        <v>1</v>
      </c>
      <c r="Q777">
        <v>9.5</v>
      </c>
      <c r="R777">
        <v>0</v>
      </c>
      <c r="S777">
        <v>0</v>
      </c>
      <c r="T777">
        <v>0</v>
      </c>
      <c r="U777">
        <v>3</v>
      </c>
      <c r="V777" t="s">
        <v>2</v>
      </c>
      <c r="W777" t="s">
        <v>6</v>
      </c>
      <c r="X777">
        <v>2</v>
      </c>
      <c r="Y777" t="s">
        <v>91</v>
      </c>
      <c r="Z777">
        <v>0</v>
      </c>
      <c r="AB777">
        <v>0</v>
      </c>
      <c r="AD777">
        <v>27.1</v>
      </c>
      <c r="AF777">
        <v>50</v>
      </c>
      <c r="AG777" s="4">
        <v>44874</v>
      </c>
      <c r="AH777">
        <v>30</v>
      </c>
      <c r="AJ777">
        <v>15</v>
      </c>
      <c r="AK777" s="1">
        <v>0</v>
      </c>
      <c r="AL777">
        <v>3</v>
      </c>
      <c r="AN777">
        <v>1</v>
      </c>
      <c r="AO777">
        <v>0</v>
      </c>
      <c r="AP777">
        <v>0</v>
      </c>
      <c r="AQ777">
        <v>0</v>
      </c>
      <c r="AR777">
        <v>4</v>
      </c>
      <c r="AS777">
        <v>0</v>
      </c>
      <c r="AT777">
        <v>0</v>
      </c>
      <c r="AU777">
        <v>0</v>
      </c>
      <c r="AV777">
        <v>0</v>
      </c>
      <c r="AW777">
        <v>0</v>
      </c>
      <c r="AY777">
        <v>0</v>
      </c>
      <c r="BA777">
        <v>0</v>
      </c>
      <c r="BB777">
        <v>0</v>
      </c>
      <c r="BC777">
        <v>0</v>
      </c>
      <c r="BD777">
        <v>0</v>
      </c>
      <c r="BF777">
        <v>0</v>
      </c>
      <c r="BG777" s="2">
        <v>2958465</v>
      </c>
      <c r="BH777">
        <v>0</v>
      </c>
      <c r="BI777">
        <v>0</v>
      </c>
    </row>
    <row r="778" spans="1:61" hidden="1" x14ac:dyDescent="0.25">
      <c r="A778">
        <f t="shared" si="76"/>
        <v>0</v>
      </c>
      <c r="B778">
        <v>195238</v>
      </c>
      <c r="C778" t="s">
        <v>936</v>
      </c>
      <c r="D778">
        <v>22066984</v>
      </c>
      <c r="E778" t="s">
        <v>3</v>
      </c>
      <c r="F778">
        <v>1992</v>
      </c>
      <c r="H778">
        <v>58</v>
      </c>
      <c r="I778">
        <v>156</v>
      </c>
      <c r="J778" s="2">
        <v>44896</v>
      </c>
      <c r="K778" s="2">
        <v>44916</v>
      </c>
      <c r="L778" s="2">
        <v>2958465</v>
      </c>
      <c r="M778" s="2">
        <v>44900</v>
      </c>
      <c r="N778" t="s">
        <v>82</v>
      </c>
      <c r="O778" t="s">
        <v>937</v>
      </c>
      <c r="P778">
        <v>1</v>
      </c>
      <c r="Q778">
        <v>10</v>
      </c>
      <c r="R778">
        <v>0</v>
      </c>
      <c r="S778">
        <v>0</v>
      </c>
      <c r="T778">
        <v>0</v>
      </c>
      <c r="U778">
        <v>2</v>
      </c>
      <c r="V778" t="s">
        <v>2</v>
      </c>
      <c r="W778" t="s">
        <v>6</v>
      </c>
      <c r="X778">
        <v>2</v>
      </c>
      <c r="Y778" t="s">
        <v>91</v>
      </c>
      <c r="Z778">
        <v>0</v>
      </c>
      <c r="AB778">
        <v>0</v>
      </c>
      <c r="AF778">
        <v>30</v>
      </c>
      <c r="AG778" s="4">
        <v>44907</v>
      </c>
      <c r="AH778">
        <v>16</v>
      </c>
      <c r="AJ778">
        <v>12</v>
      </c>
      <c r="AK778" s="1">
        <v>0</v>
      </c>
      <c r="AL778">
        <v>9</v>
      </c>
      <c r="AN778">
        <v>0</v>
      </c>
      <c r="AO778">
        <v>0</v>
      </c>
      <c r="AP778">
        <v>1</v>
      </c>
      <c r="AQ778">
        <v>5</v>
      </c>
      <c r="AR778">
        <v>6</v>
      </c>
      <c r="AS778">
        <v>0</v>
      </c>
      <c r="AT778">
        <v>0</v>
      </c>
      <c r="AU778">
        <v>0</v>
      </c>
      <c r="AV778">
        <v>0</v>
      </c>
      <c r="AW778">
        <v>0</v>
      </c>
      <c r="AY778">
        <v>0</v>
      </c>
      <c r="BA778">
        <v>0</v>
      </c>
      <c r="BB778">
        <v>0</v>
      </c>
      <c r="BC778">
        <v>0</v>
      </c>
      <c r="BD778">
        <v>0</v>
      </c>
      <c r="BF778">
        <v>0</v>
      </c>
      <c r="BG778" s="2">
        <v>2958465</v>
      </c>
      <c r="BH778">
        <v>0</v>
      </c>
      <c r="BI778">
        <v>0</v>
      </c>
    </row>
    <row r="779" spans="1:61" hidden="1" x14ac:dyDescent="0.25">
      <c r="A779">
        <f t="shared" si="76"/>
        <v>0</v>
      </c>
      <c r="B779">
        <v>195362</v>
      </c>
      <c r="C779" t="s">
        <v>938</v>
      </c>
      <c r="D779">
        <v>22067397</v>
      </c>
      <c r="E779" t="s">
        <v>3</v>
      </c>
      <c r="F779">
        <v>1997</v>
      </c>
      <c r="H779">
        <v>58</v>
      </c>
      <c r="I779">
        <v>163</v>
      </c>
      <c r="J779" s="2">
        <v>44887</v>
      </c>
      <c r="K779" s="2">
        <v>44891</v>
      </c>
      <c r="L779" s="2">
        <v>2958465</v>
      </c>
      <c r="M779" s="2">
        <v>44903</v>
      </c>
      <c r="N779" t="s">
        <v>82</v>
      </c>
      <c r="O779" t="s">
        <v>106</v>
      </c>
      <c r="P779">
        <v>1</v>
      </c>
      <c r="Q779">
        <v>6</v>
      </c>
      <c r="R779">
        <v>0</v>
      </c>
      <c r="S779">
        <v>0</v>
      </c>
      <c r="T779">
        <v>0</v>
      </c>
      <c r="U779">
        <v>1</v>
      </c>
      <c r="V779" t="s">
        <v>2</v>
      </c>
      <c r="W779" t="s">
        <v>6</v>
      </c>
      <c r="X779">
        <v>10</v>
      </c>
      <c r="Y779" t="s">
        <v>368</v>
      </c>
      <c r="Z779">
        <v>0</v>
      </c>
      <c r="AB779">
        <v>0</v>
      </c>
      <c r="AF779">
        <v>35</v>
      </c>
      <c r="AG779" s="4">
        <v>44910</v>
      </c>
      <c r="AH779">
        <v>22</v>
      </c>
      <c r="AJ779">
        <v>15</v>
      </c>
      <c r="AK779" s="1">
        <v>0</v>
      </c>
      <c r="AL779">
        <v>9</v>
      </c>
      <c r="AN779">
        <v>4</v>
      </c>
      <c r="AO779">
        <v>0</v>
      </c>
      <c r="AP779">
        <v>1</v>
      </c>
      <c r="AQ779">
        <v>5</v>
      </c>
      <c r="AR779">
        <v>6</v>
      </c>
      <c r="AS779">
        <v>0</v>
      </c>
      <c r="AT779">
        <v>0</v>
      </c>
      <c r="AU779">
        <v>0</v>
      </c>
      <c r="AV779">
        <v>0</v>
      </c>
      <c r="AW779">
        <v>0</v>
      </c>
      <c r="AY779">
        <v>0</v>
      </c>
      <c r="BA779">
        <v>0</v>
      </c>
      <c r="BB779">
        <v>0</v>
      </c>
      <c r="BC779">
        <v>0</v>
      </c>
      <c r="BD779">
        <v>0</v>
      </c>
      <c r="BF779">
        <v>0</v>
      </c>
      <c r="BG779" s="2">
        <v>2958465</v>
      </c>
      <c r="BH779">
        <v>0</v>
      </c>
      <c r="BI779">
        <v>0</v>
      </c>
    </row>
    <row r="780" spans="1:61" hidden="1" x14ac:dyDescent="0.25">
      <c r="A780">
        <f t="shared" si="76"/>
        <v>0</v>
      </c>
      <c r="B780">
        <v>195478</v>
      </c>
      <c r="C780" t="s">
        <v>939</v>
      </c>
      <c r="D780">
        <v>22067651</v>
      </c>
      <c r="E780" t="s">
        <v>3</v>
      </c>
      <c r="F780">
        <v>1990</v>
      </c>
      <c r="H780">
        <v>74</v>
      </c>
      <c r="I780">
        <v>168</v>
      </c>
      <c r="J780" s="2">
        <v>44876</v>
      </c>
      <c r="K780" s="2">
        <v>44880</v>
      </c>
      <c r="L780" s="2">
        <v>2958465</v>
      </c>
      <c r="M780" s="2">
        <v>44883</v>
      </c>
      <c r="N780" t="s">
        <v>82</v>
      </c>
      <c r="O780" t="s">
        <v>83</v>
      </c>
      <c r="P780">
        <v>1</v>
      </c>
      <c r="Q780">
        <v>9.5</v>
      </c>
      <c r="R780">
        <v>0</v>
      </c>
      <c r="S780">
        <v>0</v>
      </c>
      <c r="T780">
        <v>0</v>
      </c>
      <c r="U780">
        <v>5</v>
      </c>
      <c r="V780" t="s">
        <v>2</v>
      </c>
      <c r="W780" t="s">
        <v>6</v>
      </c>
      <c r="X780">
        <v>2</v>
      </c>
      <c r="Y780" t="s">
        <v>91</v>
      </c>
      <c r="Z780">
        <v>0</v>
      </c>
      <c r="AB780">
        <v>0</v>
      </c>
      <c r="AD780">
        <v>31.3</v>
      </c>
      <c r="AE780">
        <v>0.14599999999999999</v>
      </c>
      <c r="AF780">
        <v>11</v>
      </c>
      <c r="AG780" s="4">
        <v>44888</v>
      </c>
      <c r="AH780">
        <v>7</v>
      </c>
      <c r="AJ780">
        <v>4</v>
      </c>
      <c r="AK780" s="1">
        <v>0</v>
      </c>
      <c r="AL780">
        <v>2</v>
      </c>
      <c r="AN780">
        <v>1</v>
      </c>
      <c r="AO780">
        <v>0</v>
      </c>
      <c r="AP780">
        <v>0</v>
      </c>
      <c r="AQ780">
        <v>0</v>
      </c>
      <c r="AR780">
        <v>3</v>
      </c>
      <c r="AS780">
        <v>0</v>
      </c>
      <c r="AT780">
        <v>0</v>
      </c>
      <c r="AU780">
        <v>0</v>
      </c>
      <c r="AV780">
        <v>0</v>
      </c>
      <c r="AW780">
        <v>0</v>
      </c>
      <c r="AY780">
        <v>0</v>
      </c>
      <c r="BA780">
        <v>0</v>
      </c>
      <c r="BB780">
        <v>0</v>
      </c>
      <c r="BC780">
        <v>0</v>
      </c>
      <c r="BD780">
        <v>0</v>
      </c>
      <c r="BF780">
        <v>0</v>
      </c>
      <c r="BG780" s="2">
        <v>2958465</v>
      </c>
      <c r="BH780">
        <v>0</v>
      </c>
      <c r="BI780">
        <v>0</v>
      </c>
    </row>
    <row r="781" spans="1:61" hidden="1" x14ac:dyDescent="0.25">
      <c r="A781">
        <f t="shared" si="76"/>
        <v>0</v>
      </c>
      <c r="B781">
        <v>195530</v>
      </c>
      <c r="C781" t="s">
        <v>940</v>
      </c>
      <c r="D781">
        <v>22067781</v>
      </c>
      <c r="E781" t="s">
        <v>3</v>
      </c>
      <c r="F781">
        <v>1991</v>
      </c>
      <c r="H781">
        <v>48</v>
      </c>
      <c r="I781">
        <v>150</v>
      </c>
      <c r="J781" s="2">
        <v>44876</v>
      </c>
      <c r="K781" s="2">
        <v>44880</v>
      </c>
      <c r="L781" s="2">
        <v>2958465</v>
      </c>
      <c r="M781" s="2">
        <v>44883</v>
      </c>
      <c r="N781" t="s">
        <v>82</v>
      </c>
      <c r="O781" t="s">
        <v>83</v>
      </c>
      <c r="P781">
        <v>1</v>
      </c>
      <c r="Q781">
        <v>7</v>
      </c>
      <c r="R781">
        <v>0</v>
      </c>
      <c r="S781">
        <v>0</v>
      </c>
      <c r="T781">
        <v>0</v>
      </c>
      <c r="U781">
        <v>4</v>
      </c>
      <c r="V781" t="s">
        <v>8</v>
      </c>
      <c r="W781" t="s">
        <v>6</v>
      </c>
      <c r="X781">
        <v>2</v>
      </c>
      <c r="Y781" t="s">
        <v>91</v>
      </c>
      <c r="Z781">
        <v>0</v>
      </c>
      <c r="AB781">
        <v>0</v>
      </c>
      <c r="AD781">
        <v>191.1</v>
      </c>
      <c r="AE781">
        <v>12.33</v>
      </c>
      <c r="AF781">
        <v>11</v>
      </c>
      <c r="AG781" s="4">
        <v>44888</v>
      </c>
      <c r="AH781">
        <v>7</v>
      </c>
      <c r="AJ781">
        <v>6</v>
      </c>
      <c r="AK781" s="1">
        <v>0</v>
      </c>
      <c r="AL781">
        <v>2</v>
      </c>
      <c r="AN781">
        <v>1</v>
      </c>
      <c r="AO781">
        <v>0</v>
      </c>
      <c r="AP781">
        <v>0</v>
      </c>
      <c r="AQ781">
        <v>0</v>
      </c>
      <c r="AR781">
        <v>3</v>
      </c>
      <c r="AS781">
        <v>0</v>
      </c>
      <c r="AT781">
        <v>0</v>
      </c>
      <c r="AU781">
        <v>0</v>
      </c>
      <c r="AV781">
        <v>0</v>
      </c>
      <c r="AW781">
        <v>0</v>
      </c>
      <c r="AY781">
        <v>0</v>
      </c>
      <c r="BA781">
        <v>0</v>
      </c>
      <c r="BB781">
        <v>0</v>
      </c>
      <c r="BC781">
        <v>0</v>
      </c>
      <c r="BD781">
        <v>0</v>
      </c>
      <c r="BF781">
        <v>0</v>
      </c>
      <c r="BG781" s="2">
        <v>2958465</v>
      </c>
      <c r="BH781">
        <v>0</v>
      </c>
      <c r="BI781">
        <v>0</v>
      </c>
    </row>
    <row r="782" spans="1:61" hidden="1" x14ac:dyDescent="0.25">
      <c r="A782">
        <f t="shared" si="76"/>
        <v>0</v>
      </c>
      <c r="B782">
        <v>195764</v>
      </c>
      <c r="C782" t="s">
        <v>941</v>
      </c>
      <c r="D782">
        <v>22068396</v>
      </c>
      <c r="E782" t="s">
        <v>3</v>
      </c>
      <c r="F782">
        <v>1996</v>
      </c>
      <c r="H782">
        <v>58</v>
      </c>
      <c r="I782">
        <v>158</v>
      </c>
      <c r="J782" s="2">
        <v>44879</v>
      </c>
      <c r="K782" s="2">
        <v>44886</v>
      </c>
      <c r="L782" s="2">
        <v>2958465</v>
      </c>
      <c r="M782" s="2">
        <v>44889</v>
      </c>
      <c r="N782" t="s">
        <v>82</v>
      </c>
      <c r="O782" t="s">
        <v>175</v>
      </c>
      <c r="P782">
        <v>1</v>
      </c>
      <c r="Q782">
        <v>7.8</v>
      </c>
      <c r="R782">
        <v>0</v>
      </c>
      <c r="S782">
        <v>0</v>
      </c>
      <c r="T782">
        <v>0</v>
      </c>
      <c r="U782">
        <v>4</v>
      </c>
      <c r="V782" t="s">
        <v>2</v>
      </c>
      <c r="W782" t="s">
        <v>6</v>
      </c>
      <c r="X782">
        <v>2</v>
      </c>
      <c r="Y782" t="s">
        <v>91</v>
      </c>
      <c r="Z782">
        <v>0</v>
      </c>
      <c r="AB782">
        <v>0</v>
      </c>
      <c r="AD782">
        <v>36.270000000000003</v>
      </c>
      <c r="AE782">
        <v>0.24</v>
      </c>
      <c r="AF782">
        <v>15</v>
      </c>
      <c r="AG782" s="4">
        <v>44894</v>
      </c>
      <c r="AH782">
        <v>6</v>
      </c>
      <c r="AJ782">
        <v>5</v>
      </c>
      <c r="AK782" s="1">
        <v>0</v>
      </c>
      <c r="AL782">
        <v>4</v>
      </c>
      <c r="AN782">
        <v>1</v>
      </c>
      <c r="AO782">
        <v>0</v>
      </c>
      <c r="AP782">
        <v>0</v>
      </c>
      <c r="AQ782">
        <v>0</v>
      </c>
      <c r="AR782">
        <v>4</v>
      </c>
      <c r="AS782">
        <v>0</v>
      </c>
      <c r="AT782">
        <v>0</v>
      </c>
      <c r="AU782">
        <v>0</v>
      </c>
      <c r="AV782">
        <v>0</v>
      </c>
      <c r="AW782">
        <v>0</v>
      </c>
      <c r="AY782">
        <v>0</v>
      </c>
      <c r="BA782">
        <v>0</v>
      </c>
      <c r="BB782">
        <v>0</v>
      </c>
      <c r="BC782">
        <v>0</v>
      </c>
      <c r="BD782">
        <v>0</v>
      </c>
      <c r="BF782">
        <v>0</v>
      </c>
      <c r="BG782" s="2">
        <v>2958465</v>
      </c>
      <c r="BH782">
        <v>0</v>
      </c>
      <c r="BI782">
        <v>0</v>
      </c>
    </row>
    <row r="783" spans="1:61" hidden="1" x14ac:dyDescent="0.25">
      <c r="A783">
        <f t="shared" si="76"/>
        <v>0</v>
      </c>
      <c r="B783">
        <v>196485</v>
      </c>
      <c r="C783" t="s">
        <v>942</v>
      </c>
      <c r="D783">
        <v>22070147</v>
      </c>
      <c r="E783" t="s">
        <v>3</v>
      </c>
      <c r="F783">
        <v>1995</v>
      </c>
      <c r="H783">
        <v>60</v>
      </c>
      <c r="I783">
        <v>153</v>
      </c>
      <c r="J783" s="2">
        <v>44933</v>
      </c>
      <c r="K783" s="2">
        <v>2958465</v>
      </c>
      <c r="L783" s="2">
        <v>2958465</v>
      </c>
      <c r="M783" s="2">
        <v>44945</v>
      </c>
      <c r="N783" t="s">
        <v>81</v>
      </c>
      <c r="O783" t="s">
        <v>106</v>
      </c>
      <c r="P783">
        <v>1</v>
      </c>
      <c r="Q783">
        <v>9</v>
      </c>
      <c r="R783">
        <v>0</v>
      </c>
      <c r="S783">
        <v>0</v>
      </c>
      <c r="T783">
        <v>0</v>
      </c>
      <c r="U783">
        <v>1</v>
      </c>
      <c r="V783" t="s">
        <v>2</v>
      </c>
      <c r="W783" t="s">
        <v>6</v>
      </c>
      <c r="X783">
        <v>0</v>
      </c>
      <c r="Z783">
        <v>0</v>
      </c>
      <c r="AB783">
        <v>0</v>
      </c>
      <c r="AD783">
        <v>19.78</v>
      </c>
      <c r="AE783">
        <v>0.14299999999999999</v>
      </c>
      <c r="AF783">
        <v>34</v>
      </c>
      <c r="AG783" s="4">
        <v>44952</v>
      </c>
      <c r="AH783">
        <v>18</v>
      </c>
      <c r="AJ783">
        <v>16</v>
      </c>
      <c r="AK783" s="1">
        <v>1</v>
      </c>
      <c r="AL783">
        <v>6</v>
      </c>
      <c r="AN783">
        <v>1</v>
      </c>
      <c r="AO783">
        <v>1</v>
      </c>
      <c r="AP783">
        <v>0</v>
      </c>
      <c r="AQ783">
        <v>3</v>
      </c>
      <c r="AR783">
        <v>4</v>
      </c>
      <c r="AS783">
        <v>0</v>
      </c>
      <c r="AT783">
        <v>0</v>
      </c>
      <c r="AU783">
        <v>0</v>
      </c>
      <c r="AV783">
        <v>0</v>
      </c>
      <c r="AW783">
        <v>0</v>
      </c>
      <c r="AY783">
        <v>0</v>
      </c>
      <c r="BA783">
        <v>0</v>
      </c>
      <c r="BB783">
        <v>0</v>
      </c>
      <c r="BC783">
        <v>0</v>
      </c>
      <c r="BD783">
        <v>0</v>
      </c>
      <c r="BF783">
        <v>0</v>
      </c>
      <c r="BG783" s="2">
        <v>2958465</v>
      </c>
      <c r="BH783">
        <v>0</v>
      </c>
      <c r="BI783">
        <v>0</v>
      </c>
    </row>
    <row r="784" spans="1:61" hidden="1" x14ac:dyDescent="0.25">
      <c r="A784">
        <f t="shared" si="76"/>
        <v>0</v>
      </c>
      <c r="B784">
        <v>196810</v>
      </c>
      <c r="C784" t="s">
        <v>943</v>
      </c>
      <c r="D784">
        <v>22070982</v>
      </c>
      <c r="E784" t="s">
        <v>3</v>
      </c>
      <c r="F784">
        <v>1991</v>
      </c>
      <c r="H784">
        <v>52</v>
      </c>
      <c r="I784">
        <v>160</v>
      </c>
      <c r="J784" s="2">
        <v>44891</v>
      </c>
      <c r="K784" s="2">
        <v>44893</v>
      </c>
      <c r="L784" s="2">
        <v>2958465</v>
      </c>
      <c r="M784" s="2">
        <v>44896</v>
      </c>
      <c r="N784" t="s">
        <v>81</v>
      </c>
      <c r="O784" t="s">
        <v>106</v>
      </c>
      <c r="P784">
        <v>1</v>
      </c>
      <c r="Q784">
        <v>51</v>
      </c>
      <c r="R784">
        <v>0</v>
      </c>
      <c r="S784">
        <v>0</v>
      </c>
      <c r="T784">
        <v>0</v>
      </c>
      <c r="U784">
        <v>4</v>
      </c>
      <c r="V784" t="s">
        <v>2</v>
      </c>
      <c r="W784" t="s">
        <v>6</v>
      </c>
      <c r="X784">
        <v>2</v>
      </c>
      <c r="Y784" t="s">
        <v>91</v>
      </c>
      <c r="Z784">
        <v>0</v>
      </c>
      <c r="AB784">
        <v>0</v>
      </c>
      <c r="AF784">
        <v>22</v>
      </c>
      <c r="AG784" s="4">
        <v>44903</v>
      </c>
      <c r="AH784">
        <v>17</v>
      </c>
      <c r="AJ784">
        <v>11</v>
      </c>
      <c r="AK784" s="1">
        <v>0</v>
      </c>
      <c r="AL784">
        <v>7</v>
      </c>
      <c r="AN784">
        <v>1</v>
      </c>
      <c r="AO784">
        <v>0</v>
      </c>
      <c r="AP784">
        <v>1</v>
      </c>
      <c r="AQ784">
        <v>4</v>
      </c>
      <c r="AR784">
        <v>5</v>
      </c>
      <c r="AS784">
        <v>0</v>
      </c>
      <c r="AT784">
        <v>0</v>
      </c>
      <c r="AU784">
        <v>0</v>
      </c>
      <c r="AV784">
        <v>0</v>
      </c>
      <c r="AW784">
        <v>0</v>
      </c>
      <c r="AY784">
        <v>0</v>
      </c>
      <c r="BA784">
        <v>0</v>
      </c>
      <c r="BB784">
        <v>0</v>
      </c>
      <c r="BC784">
        <v>0</v>
      </c>
      <c r="BD784">
        <v>0</v>
      </c>
      <c r="BF784">
        <v>0</v>
      </c>
      <c r="BG784" s="2">
        <v>2958465</v>
      </c>
      <c r="BH784">
        <v>0</v>
      </c>
      <c r="BI784">
        <v>0</v>
      </c>
    </row>
    <row r="785" spans="1:61" hidden="1" x14ac:dyDescent="0.25">
      <c r="A785">
        <f t="shared" si="76"/>
        <v>0</v>
      </c>
      <c r="B785">
        <v>196966</v>
      </c>
      <c r="C785" t="s">
        <v>944</v>
      </c>
      <c r="D785">
        <v>22404728</v>
      </c>
      <c r="E785" t="s">
        <v>3</v>
      </c>
      <c r="F785">
        <v>1991</v>
      </c>
      <c r="H785">
        <v>58</v>
      </c>
      <c r="I785">
        <v>156</v>
      </c>
      <c r="J785" s="2">
        <v>44915</v>
      </c>
      <c r="K785" s="2">
        <v>44917</v>
      </c>
      <c r="L785" s="2">
        <v>2958465</v>
      </c>
      <c r="M785" s="2">
        <v>44920</v>
      </c>
      <c r="N785" t="s">
        <v>82</v>
      </c>
      <c r="O785" t="s">
        <v>83</v>
      </c>
      <c r="P785">
        <v>1</v>
      </c>
      <c r="Q785">
        <v>5</v>
      </c>
      <c r="R785">
        <v>0</v>
      </c>
      <c r="S785">
        <v>0</v>
      </c>
      <c r="T785">
        <v>0</v>
      </c>
      <c r="U785">
        <v>1</v>
      </c>
      <c r="V785" t="s">
        <v>2</v>
      </c>
      <c r="W785" t="s">
        <v>6</v>
      </c>
      <c r="X785">
        <v>2</v>
      </c>
      <c r="Y785" t="s">
        <v>91</v>
      </c>
      <c r="Z785">
        <v>0</v>
      </c>
      <c r="AB785">
        <v>0</v>
      </c>
      <c r="AF785">
        <v>27</v>
      </c>
      <c r="AG785" s="4">
        <v>44925</v>
      </c>
      <c r="AH785">
        <v>14</v>
      </c>
      <c r="AJ785">
        <v>6</v>
      </c>
      <c r="AK785" s="1">
        <v>0</v>
      </c>
      <c r="AL785">
        <v>1</v>
      </c>
      <c r="AN785">
        <v>1</v>
      </c>
      <c r="AO785">
        <v>0</v>
      </c>
      <c r="AP785">
        <v>0</v>
      </c>
      <c r="AQ785">
        <v>0</v>
      </c>
      <c r="AR785">
        <v>2</v>
      </c>
      <c r="AS785">
        <v>0</v>
      </c>
      <c r="AT785">
        <v>0</v>
      </c>
      <c r="AU785">
        <v>0</v>
      </c>
      <c r="AV785">
        <v>0</v>
      </c>
      <c r="AW785">
        <v>0</v>
      </c>
      <c r="AY785">
        <v>0</v>
      </c>
      <c r="BA785">
        <v>0</v>
      </c>
      <c r="BB785">
        <v>0</v>
      </c>
      <c r="BC785">
        <v>0</v>
      </c>
      <c r="BD785">
        <v>0</v>
      </c>
      <c r="BF785">
        <v>0</v>
      </c>
      <c r="BG785" s="2">
        <v>2958465</v>
      </c>
      <c r="BH785">
        <v>0</v>
      </c>
      <c r="BI785">
        <v>0</v>
      </c>
    </row>
    <row r="786" spans="1:61" hidden="1" x14ac:dyDescent="0.25">
      <c r="A786">
        <f t="shared" si="76"/>
        <v>0</v>
      </c>
      <c r="B786">
        <v>197311</v>
      </c>
      <c r="C786" t="s">
        <v>945</v>
      </c>
      <c r="D786">
        <v>22072329</v>
      </c>
      <c r="E786" t="s">
        <v>3</v>
      </c>
      <c r="F786">
        <v>1997</v>
      </c>
      <c r="H786">
        <v>60</v>
      </c>
      <c r="I786">
        <v>153</v>
      </c>
      <c r="J786" s="2">
        <v>44899</v>
      </c>
      <c r="K786" s="2">
        <v>44902</v>
      </c>
      <c r="L786" s="2">
        <v>2958465</v>
      </c>
      <c r="M786" s="2">
        <v>44905</v>
      </c>
      <c r="N786" t="s">
        <v>82</v>
      </c>
      <c r="O786" t="s">
        <v>83</v>
      </c>
      <c r="P786">
        <v>1</v>
      </c>
      <c r="Q786">
        <v>6</v>
      </c>
      <c r="R786">
        <v>0</v>
      </c>
      <c r="S786">
        <v>0</v>
      </c>
      <c r="T786">
        <v>1001</v>
      </c>
      <c r="U786">
        <v>3</v>
      </c>
      <c r="V786" t="s">
        <v>2</v>
      </c>
      <c r="W786" t="s">
        <v>6</v>
      </c>
      <c r="X786">
        <v>2</v>
      </c>
      <c r="Y786" t="s">
        <v>91</v>
      </c>
      <c r="Z786">
        <v>0</v>
      </c>
      <c r="AB786">
        <v>0</v>
      </c>
      <c r="AD786">
        <v>33.36</v>
      </c>
      <c r="AE786">
        <v>0.191</v>
      </c>
      <c r="AF786">
        <v>26</v>
      </c>
      <c r="AG786" s="4">
        <v>44913</v>
      </c>
      <c r="AH786">
        <v>12</v>
      </c>
      <c r="AJ786">
        <v>9</v>
      </c>
      <c r="AK786" s="1">
        <v>0</v>
      </c>
      <c r="AL786">
        <v>2</v>
      </c>
      <c r="AN786">
        <v>3</v>
      </c>
      <c r="AO786">
        <v>0</v>
      </c>
      <c r="AP786">
        <v>0</v>
      </c>
      <c r="AQ786">
        <v>5</v>
      </c>
      <c r="AR786">
        <v>5</v>
      </c>
      <c r="AS786">
        <v>0</v>
      </c>
      <c r="AT786">
        <v>0</v>
      </c>
      <c r="AU786">
        <v>0</v>
      </c>
      <c r="AV786">
        <v>0</v>
      </c>
      <c r="AW786">
        <v>0</v>
      </c>
      <c r="AY786">
        <v>0</v>
      </c>
      <c r="BA786">
        <v>0</v>
      </c>
      <c r="BB786">
        <v>0</v>
      </c>
      <c r="BC786">
        <v>0</v>
      </c>
      <c r="BD786">
        <v>0</v>
      </c>
      <c r="BF786">
        <v>0</v>
      </c>
      <c r="BG786" s="2">
        <v>2958465</v>
      </c>
      <c r="BH786">
        <v>0</v>
      </c>
      <c r="BI786">
        <v>0</v>
      </c>
    </row>
    <row r="787" spans="1:61" hidden="1" x14ac:dyDescent="0.25">
      <c r="A787">
        <f t="shared" si="76"/>
        <v>0</v>
      </c>
      <c r="B787">
        <v>197415</v>
      </c>
      <c r="C787" t="s">
        <v>946</v>
      </c>
      <c r="D787">
        <v>22072523</v>
      </c>
      <c r="E787" t="s">
        <v>3</v>
      </c>
      <c r="F787">
        <v>1992</v>
      </c>
      <c r="H787">
        <v>55</v>
      </c>
      <c r="I787">
        <v>158</v>
      </c>
      <c r="J787" s="2">
        <v>44900</v>
      </c>
      <c r="K787" s="2">
        <v>44902</v>
      </c>
      <c r="L787" s="2">
        <v>2958465</v>
      </c>
      <c r="M787" s="2">
        <v>44905</v>
      </c>
      <c r="N787" t="s">
        <v>82</v>
      </c>
      <c r="O787" t="s">
        <v>83</v>
      </c>
      <c r="P787">
        <v>1</v>
      </c>
      <c r="Q787">
        <v>10</v>
      </c>
      <c r="R787">
        <v>0</v>
      </c>
      <c r="S787">
        <v>0</v>
      </c>
      <c r="T787">
        <v>0</v>
      </c>
      <c r="U787">
        <v>1</v>
      </c>
      <c r="V787" t="s">
        <v>8</v>
      </c>
      <c r="W787" t="s">
        <v>6</v>
      </c>
      <c r="X787">
        <v>2</v>
      </c>
      <c r="Y787" t="s">
        <v>91</v>
      </c>
      <c r="Z787">
        <v>0</v>
      </c>
      <c r="AB787">
        <v>0</v>
      </c>
      <c r="AF787">
        <v>18</v>
      </c>
      <c r="AG787" s="4">
        <v>44912</v>
      </c>
      <c r="AH787">
        <v>9</v>
      </c>
      <c r="AJ787">
        <v>7</v>
      </c>
      <c r="AK787" s="1">
        <v>1</v>
      </c>
      <c r="AL787">
        <v>5</v>
      </c>
      <c r="AN787">
        <v>1</v>
      </c>
      <c r="AO787">
        <v>1</v>
      </c>
      <c r="AP787">
        <v>1</v>
      </c>
      <c r="AQ787">
        <v>3</v>
      </c>
      <c r="AR787">
        <v>5</v>
      </c>
      <c r="AS787">
        <v>0</v>
      </c>
      <c r="AT787">
        <v>0</v>
      </c>
      <c r="AU787">
        <v>0</v>
      </c>
      <c r="AV787">
        <v>0</v>
      </c>
      <c r="AW787">
        <v>0</v>
      </c>
      <c r="AY787">
        <v>0</v>
      </c>
      <c r="BA787">
        <v>0</v>
      </c>
      <c r="BB787">
        <v>0</v>
      </c>
      <c r="BC787">
        <v>0</v>
      </c>
      <c r="BD787">
        <v>0</v>
      </c>
      <c r="BF787">
        <v>0</v>
      </c>
      <c r="BG787" s="2">
        <v>2958465</v>
      </c>
      <c r="BH787">
        <v>0</v>
      </c>
      <c r="BI787">
        <v>0</v>
      </c>
    </row>
    <row r="788" spans="1:61" hidden="1" x14ac:dyDescent="0.25">
      <c r="A788">
        <f t="shared" si="76"/>
        <v>0</v>
      </c>
      <c r="B788">
        <v>197422</v>
      </c>
      <c r="C788" t="s">
        <v>947</v>
      </c>
      <c r="D788">
        <v>22072577</v>
      </c>
      <c r="E788" t="s">
        <v>3</v>
      </c>
      <c r="F788">
        <v>1994</v>
      </c>
      <c r="H788">
        <v>52</v>
      </c>
      <c r="I788">
        <v>160</v>
      </c>
      <c r="J788" s="2">
        <v>44900</v>
      </c>
      <c r="K788" s="2">
        <v>44902</v>
      </c>
      <c r="L788" s="2">
        <v>2958465</v>
      </c>
      <c r="M788" s="2">
        <v>44905</v>
      </c>
      <c r="N788" t="s">
        <v>82</v>
      </c>
      <c r="O788" t="s">
        <v>83</v>
      </c>
      <c r="P788">
        <v>1</v>
      </c>
      <c r="Q788">
        <v>4</v>
      </c>
      <c r="R788">
        <v>0</v>
      </c>
      <c r="S788">
        <v>0</v>
      </c>
      <c r="T788">
        <v>0</v>
      </c>
      <c r="U788">
        <v>2</v>
      </c>
      <c r="V788" t="s">
        <v>8</v>
      </c>
      <c r="W788" t="s">
        <v>11</v>
      </c>
      <c r="X788">
        <v>2</v>
      </c>
      <c r="Y788" t="s">
        <v>91</v>
      </c>
      <c r="Z788">
        <v>0</v>
      </c>
      <c r="AB788">
        <v>0</v>
      </c>
      <c r="AD788">
        <v>22.62</v>
      </c>
      <c r="AE788">
        <v>0.246</v>
      </c>
      <c r="AF788">
        <v>17</v>
      </c>
      <c r="AG788" s="4">
        <v>44913</v>
      </c>
      <c r="AH788">
        <v>13</v>
      </c>
      <c r="AJ788">
        <v>12</v>
      </c>
      <c r="AK788" s="1">
        <v>0</v>
      </c>
      <c r="AL788">
        <v>7</v>
      </c>
      <c r="AN788">
        <v>2</v>
      </c>
      <c r="AO788">
        <v>0</v>
      </c>
      <c r="AP788">
        <v>0</v>
      </c>
      <c r="AQ788">
        <v>2</v>
      </c>
      <c r="AR788">
        <v>4</v>
      </c>
      <c r="AS788">
        <v>0</v>
      </c>
      <c r="AT788">
        <v>0</v>
      </c>
      <c r="AU788">
        <v>0</v>
      </c>
      <c r="AV788">
        <v>0</v>
      </c>
      <c r="AW788">
        <v>0</v>
      </c>
      <c r="AY788">
        <v>0</v>
      </c>
      <c r="BA788">
        <v>0</v>
      </c>
      <c r="BB788">
        <v>0</v>
      </c>
      <c r="BC788">
        <v>0</v>
      </c>
      <c r="BD788">
        <v>0</v>
      </c>
      <c r="BF788">
        <v>0</v>
      </c>
      <c r="BG788" s="2">
        <v>2958465</v>
      </c>
      <c r="BH788">
        <v>0</v>
      </c>
      <c r="BI788">
        <v>0</v>
      </c>
    </row>
    <row r="789" spans="1:61" hidden="1" x14ac:dyDescent="0.25">
      <c r="A789">
        <f t="shared" si="76"/>
        <v>0</v>
      </c>
      <c r="B789">
        <v>197592</v>
      </c>
      <c r="C789" t="s">
        <v>948</v>
      </c>
      <c r="D789">
        <v>22072968</v>
      </c>
      <c r="E789" t="s">
        <v>3</v>
      </c>
      <c r="F789">
        <v>1994</v>
      </c>
      <c r="H789">
        <v>55</v>
      </c>
      <c r="I789">
        <v>167</v>
      </c>
      <c r="J789" s="2">
        <v>44901</v>
      </c>
      <c r="K789" s="2">
        <v>44906</v>
      </c>
      <c r="L789" s="2">
        <v>2958465</v>
      </c>
      <c r="M789" s="2">
        <v>44909</v>
      </c>
      <c r="N789" t="s">
        <v>90</v>
      </c>
      <c r="O789" t="s">
        <v>949</v>
      </c>
      <c r="P789">
        <v>1</v>
      </c>
      <c r="R789">
        <v>0</v>
      </c>
      <c r="S789">
        <v>0</v>
      </c>
      <c r="T789">
        <v>0</v>
      </c>
      <c r="U789" t="s">
        <v>17</v>
      </c>
      <c r="V789" t="s">
        <v>2</v>
      </c>
      <c r="W789" t="s">
        <v>6</v>
      </c>
      <c r="X789">
        <v>2</v>
      </c>
      <c r="Y789">
        <v>300</v>
      </c>
      <c r="Z789">
        <v>0</v>
      </c>
      <c r="AB789">
        <v>0</v>
      </c>
      <c r="AF789">
        <v>14</v>
      </c>
      <c r="AG789" s="4">
        <v>44914</v>
      </c>
      <c r="AH789">
        <v>7</v>
      </c>
      <c r="AJ789">
        <v>4</v>
      </c>
      <c r="AK789" s="1">
        <v>0</v>
      </c>
      <c r="AL789">
        <v>2</v>
      </c>
      <c r="AN789">
        <v>1</v>
      </c>
      <c r="AO789">
        <v>0</v>
      </c>
      <c r="AP789">
        <v>0</v>
      </c>
      <c r="AQ789">
        <v>0</v>
      </c>
      <c r="AR789">
        <v>3</v>
      </c>
      <c r="AS789">
        <v>0</v>
      </c>
      <c r="AT789">
        <v>0</v>
      </c>
      <c r="AU789">
        <v>0</v>
      </c>
      <c r="AV789">
        <v>0</v>
      </c>
      <c r="AW789">
        <v>0</v>
      </c>
      <c r="AY789">
        <v>0</v>
      </c>
      <c r="BA789">
        <v>0</v>
      </c>
      <c r="BB789">
        <v>0</v>
      </c>
      <c r="BC789">
        <v>0</v>
      </c>
      <c r="BD789">
        <v>0</v>
      </c>
      <c r="BF789">
        <v>0</v>
      </c>
      <c r="BG789" s="2">
        <v>2958465</v>
      </c>
      <c r="BH789">
        <v>0</v>
      </c>
      <c r="BI789">
        <v>0</v>
      </c>
    </row>
    <row r="790" spans="1:61" hidden="1" x14ac:dyDescent="0.25">
      <c r="A790">
        <f t="shared" si="76"/>
        <v>0</v>
      </c>
      <c r="B790">
        <v>197926</v>
      </c>
      <c r="C790" t="s">
        <v>950</v>
      </c>
      <c r="D790">
        <v>22073732</v>
      </c>
      <c r="E790" t="s">
        <v>3</v>
      </c>
      <c r="F790">
        <v>1991</v>
      </c>
      <c r="H790">
        <v>50</v>
      </c>
      <c r="I790">
        <v>159</v>
      </c>
      <c r="J790" s="2">
        <v>44906</v>
      </c>
      <c r="K790" s="2">
        <v>44926</v>
      </c>
      <c r="L790" s="2">
        <v>2958465</v>
      </c>
      <c r="M790" s="2">
        <v>44910</v>
      </c>
      <c r="N790" t="s">
        <v>82</v>
      </c>
      <c r="O790" t="s">
        <v>83</v>
      </c>
      <c r="P790">
        <v>1</v>
      </c>
      <c r="Q790">
        <v>10</v>
      </c>
      <c r="R790">
        <v>0</v>
      </c>
      <c r="S790">
        <v>0</v>
      </c>
      <c r="T790">
        <v>1011</v>
      </c>
      <c r="U790">
        <v>6</v>
      </c>
      <c r="V790" t="s">
        <v>2</v>
      </c>
      <c r="W790" t="s">
        <v>6</v>
      </c>
      <c r="X790">
        <v>2</v>
      </c>
      <c r="Y790" t="s">
        <v>91</v>
      </c>
      <c r="Z790">
        <v>0</v>
      </c>
      <c r="AB790">
        <v>0</v>
      </c>
      <c r="AD790">
        <v>15.22</v>
      </c>
      <c r="AE790">
        <v>0.57999999999999996</v>
      </c>
      <c r="AF790">
        <v>19</v>
      </c>
      <c r="AG790" s="4">
        <v>44918</v>
      </c>
      <c r="AH790">
        <v>15</v>
      </c>
      <c r="AJ790">
        <v>14</v>
      </c>
      <c r="AK790" s="1">
        <v>1</v>
      </c>
      <c r="AL790">
        <v>5</v>
      </c>
      <c r="AN790">
        <v>0</v>
      </c>
      <c r="AO790">
        <v>1</v>
      </c>
      <c r="AP790">
        <v>0</v>
      </c>
      <c r="AQ790">
        <v>2</v>
      </c>
      <c r="AR790">
        <v>6</v>
      </c>
      <c r="AS790">
        <v>0</v>
      </c>
      <c r="AT790">
        <v>0</v>
      </c>
      <c r="AU790">
        <v>0</v>
      </c>
      <c r="AV790">
        <v>0</v>
      </c>
      <c r="AW790">
        <v>0</v>
      </c>
      <c r="AY790">
        <v>0</v>
      </c>
      <c r="BA790">
        <v>0</v>
      </c>
      <c r="BB790">
        <v>0</v>
      </c>
      <c r="BC790">
        <v>0</v>
      </c>
      <c r="BD790">
        <v>0</v>
      </c>
      <c r="BF790">
        <v>0</v>
      </c>
      <c r="BG790" s="2">
        <v>2958465</v>
      </c>
      <c r="BH790">
        <v>0</v>
      </c>
      <c r="BI790">
        <v>0</v>
      </c>
    </row>
    <row r="791" spans="1:61" hidden="1" x14ac:dyDescent="0.25">
      <c r="A791">
        <f t="shared" si="76"/>
        <v>0</v>
      </c>
      <c r="B791">
        <v>197977</v>
      </c>
      <c r="C791" t="s">
        <v>951</v>
      </c>
      <c r="D791">
        <v>22073845</v>
      </c>
      <c r="E791" t="s">
        <v>3</v>
      </c>
      <c r="F791">
        <v>1993</v>
      </c>
      <c r="H791">
        <v>48</v>
      </c>
      <c r="I791">
        <v>152</v>
      </c>
      <c r="J791" s="2">
        <v>44906</v>
      </c>
      <c r="K791" s="2">
        <v>44907</v>
      </c>
      <c r="L791" s="2">
        <v>2958465</v>
      </c>
      <c r="M791" s="2">
        <v>44909</v>
      </c>
      <c r="N791" t="s">
        <v>82</v>
      </c>
      <c r="O791" t="s">
        <v>200</v>
      </c>
      <c r="P791">
        <v>1</v>
      </c>
      <c r="Q791">
        <v>8</v>
      </c>
      <c r="R791">
        <v>0</v>
      </c>
      <c r="S791">
        <v>0</v>
      </c>
      <c r="T791">
        <v>0</v>
      </c>
      <c r="U791">
        <v>1</v>
      </c>
      <c r="V791" t="s">
        <v>2</v>
      </c>
      <c r="W791" t="s">
        <v>733</v>
      </c>
      <c r="X791">
        <v>1</v>
      </c>
      <c r="Y791" t="s">
        <v>811</v>
      </c>
      <c r="Z791">
        <v>0</v>
      </c>
      <c r="AB791">
        <v>0</v>
      </c>
      <c r="AD791">
        <v>21.59</v>
      </c>
      <c r="AE791">
        <v>0.25900000000000001</v>
      </c>
      <c r="AF791">
        <v>13</v>
      </c>
      <c r="AG791" s="4">
        <v>44916</v>
      </c>
      <c r="AH791">
        <v>10</v>
      </c>
      <c r="AJ791">
        <v>9</v>
      </c>
      <c r="AK791" s="1">
        <v>0</v>
      </c>
      <c r="AL791">
        <v>6</v>
      </c>
      <c r="AN791">
        <v>0</v>
      </c>
      <c r="AO791">
        <v>0</v>
      </c>
      <c r="AP791">
        <v>0</v>
      </c>
      <c r="AQ791">
        <v>4</v>
      </c>
      <c r="AR791">
        <v>4</v>
      </c>
      <c r="AS791">
        <v>0</v>
      </c>
      <c r="AT791">
        <v>0</v>
      </c>
      <c r="AU791">
        <v>0</v>
      </c>
      <c r="AV791">
        <v>0</v>
      </c>
      <c r="AW791">
        <v>0</v>
      </c>
      <c r="AY791">
        <v>0</v>
      </c>
      <c r="BA791">
        <v>0</v>
      </c>
      <c r="BB791">
        <v>0</v>
      </c>
      <c r="BC791">
        <v>0</v>
      </c>
      <c r="BD791">
        <v>0</v>
      </c>
      <c r="BF791">
        <v>0</v>
      </c>
      <c r="BG791" s="2">
        <v>2958465</v>
      </c>
      <c r="BH791">
        <v>0</v>
      </c>
      <c r="BI791">
        <v>0</v>
      </c>
    </row>
    <row r="792" spans="1:61" hidden="1" x14ac:dyDescent="0.25">
      <c r="A792">
        <f t="shared" si="76"/>
        <v>0</v>
      </c>
      <c r="B792">
        <v>198102</v>
      </c>
      <c r="C792" t="s">
        <v>952</v>
      </c>
      <c r="D792">
        <v>22074155</v>
      </c>
      <c r="E792" t="s">
        <v>3</v>
      </c>
      <c r="F792">
        <v>1998</v>
      </c>
      <c r="H792">
        <v>62</v>
      </c>
      <c r="I792">
        <v>155</v>
      </c>
      <c r="J792" s="2">
        <v>44897</v>
      </c>
      <c r="K792" s="2">
        <v>44910</v>
      </c>
      <c r="L792" s="2">
        <v>2958465</v>
      </c>
      <c r="M792" s="2">
        <v>44912</v>
      </c>
      <c r="N792" t="s">
        <v>81</v>
      </c>
      <c r="O792" t="s">
        <v>106</v>
      </c>
      <c r="P792">
        <v>1</v>
      </c>
      <c r="Q792" t="s">
        <v>867</v>
      </c>
      <c r="R792">
        <v>0</v>
      </c>
      <c r="S792">
        <v>0</v>
      </c>
      <c r="T792">
        <v>0</v>
      </c>
      <c r="U792" t="s">
        <v>953</v>
      </c>
      <c r="V792" t="s">
        <v>2</v>
      </c>
      <c r="W792" t="s">
        <v>11</v>
      </c>
      <c r="X792">
        <v>1</v>
      </c>
      <c r="Y792" t="s">
        <v>98</v>
      </c>
      <c r="Z792">
        <v>0</v>
      </c>
      <c r="AB792">
        <v>0</v>
      </c>
      <c r="AF792">
        <v>20</v>
      </c>
      <c r="AG792" s="4">
        <v>44919</v>
      </c>
      <c r="AH792">
        <v>15</v>
      </c>
      <c r="AJ792">
        <v>14</v>
      </c>
      <c r="AK792" s="1">
        <v>2</v>
      </c>
      <c r="AL792">
        <v>9</v>
      </c>
      <c r="AN792">
        <v>1</v>
      </c>
      <c r="AO792">
        <v>1</v>
      </c>
      <c r="AP792">
        <v>0</v>
      </c>
      <c r="AQ792">
        <v>5</v>
      </c>
      <c r="AR792">
        <v>6</v>
      </c>
      <c r="AS792">
        <v>0</v>
      </c>
      <c r="AT792">
        <v>0</v>
      </c>
      <c r="AU792">
        <v>0</v>
      </c>
      <c r="AV792">
        <v>0</v>
      </c>
      <c r="AW792">
        <v>0</v>
      </c>
      <c r="AY792">
        <v>0</v>
      </c>
      <c r="BA792">
        <v>0</v>
      </c>
      <c r="BB792">
        <v>0</v>
      </c>
      <c r="BC792">
        <v>0</v>
      </c>
      <c r="BD792">
        <v>0</v>
      </c>
      <c r="BF792">
        <v>0</v>
      </c>
      <c r="BG792" s="2">
        <v>2958465</v>
      </c>
      <c r="BH792">
        <v>0</v>
      </c>
      <c r="BI792">
        <v>0</v>
      </c>
    </row>
    <row r="793" spans="1:61" hidden="1" x14ac:dyDescent="0.25">
      <c r="A793">
        <f t="shared" si="76"/>
        <v>0</v>
      </c>
      <c r="B793">
        <v>198592</v>
      </c>
      <c r="C793" t="s">
        <v>955</v>
      </c>
      <c r="D793">
        <v>22075292</v>
      </c>
      <c r="E793" t="s">
        <v>3</v>
      </c>
      <c r="F793">
        <v>1998</v>
      </c>
      <c r="H793">
        <v>65</v>
      </c>
      <c r="I793">
        <v>152</v>
      </c>
      <c r="J793" s="2">
        <v>44922</v>
      </c>
      <c r="K793" s="2">
        <v>44925</v>
      </c>
      <c r="L793" s="2">
        <v>2958102</v>
      </c>
      <c r="M793" s="2">
        <v>44928</v>
      </c>
      <c r="N793" t="s">
        <v>81</v>
      </c>
      <c r="O793" t="s">
        <v>106</v>
      </c>
      <c r="P793">
        <v>1</v>
      </c>
      <c r="Q793">
        <v>7</v>
      </c>
      <c r="R793">
        <v>0</v>
      </c>
      <c r="S793">
        <v>0</v>
      </c>
      <c r="T793">
        <v>10</v>
      </c>
      <c r="V793" t="s">
        <v>2</v>
      </c>
      <c r="W793" t="s">
        <v>6</v>
      </c>
      <c r="X793">
        <v>2</v>
      </c>
      <c r="Y793" t="s">
        <v>91</v>
      </c>
      <c r="Z793">
        <v>0</v>
      </c>
      <c r="AB793">
        <v>0</v>
      </c>
      <c r="AF793">
        <v>30</v>
      </c>
      <c r="AG793" s="4">
        <v>44933</v>
      </c>
      <c r="AH793">
        <v>11</v>
      </c>
      <c r="AJ793">
        <v>5</v>
      </c>
      <c r="AK793" s="1">
        <v>0</v>
      </c>
      <c r="AL793">
        <v>3</v>
      </c>
      <c r="AN793">
        <v>1</v>
      </c>
      <c r="AO793">
        <v>0</v>
      </c>
      <c r="AP793">
        <v>0</v>
      </c>
      <c r="AQ793">
        <v>0</v>
      </c>
      <c r="AR793">
        <v>4</v>
      </c>
      <c r="AS793">
        <v>0</v>
      </c>
      <c r="AT793">
        <v>0</v>
      </c>
      <c r="AU793">
        <v>0</v>
      </c>
      <c r="AV793">
        <v>0</v>
      </c>
      <c r="AW793">
        <v>0</v>
      </c>
      <c r="AY793">
        <v>0</v>
      </c>
      <c r="BA793">
        <v>0</v>
      </c>
      <c r="BB793">
        <v>0</v>
      </c>
      <c r="BC793">
        <v>0</v>
      </c>
      <c r="BD793">
        <v>0</v>
      </c>
      <c r="BF793">
        <v>0</v>
      </c>
      <c r="BG793" s="2">
        <v>2958465</v>
      </c>
      <c r="BH793">
        <v>0</v>
      </c>
      <c r="BI793">
        <v>0</v>
      </c>
    </row>
    <row r="794" spans="1:61" hidden="1" x14ac:dyDescent="0.25">
      <c r="A794">
        <f t="shared" si="76"/>
        <v>0</v>
      </c>
      <c r="B794">
        <v>199095</v>
      </c>
      <c r="C794" t="s">
        <v>956</v>
      </c>
      <c r="D794">
        <v>22076416</v>
      </c>
      <c r="E794" t="s">
        <v>3</v>
      </c>
      <c r="F794">
        <v>1988</v>
      </c>
      <c r="H794">
        <v>50</v>
      </c>
      <c r="I794">
        <v>154</v>
      </c>
      <c r="J794" s="2">
        <v>44919</v>
      </c>
      <c r="K794" s="2">
        <v>44923</v>
      </c>
      <c r="L794" s="2">
        <v>2958465</v>
      </c>
      <c r="M794" s="2">
        <v>44925</v>
      </c>
      <c r="N794" t="s">
        <v>82</v>
      </c>
      <c r="O794" t="s">
        <v>106</v>
      </c>
      <c r="P794">
        <v>1</v>
      </c>
      <c r="R794">
        <v>0</v>
      </c>
      <c r="S794">
        <v>0</v>
      </c>
      <c r="T794">
        <v>1001</v>
      </c>
      <c r="U794">
        <v>4</v>
      </c>
      <c r="V794" t="s">
        <v>2</v>
      </c>
      <c r="W794" t="s">
        <v>11</v>
      </c>
      <c r="X794">
        <v>1</v>
      </c>
      <c r="Y794" t="s">
        <v>98</v>
      </c>
      <c r="Z794">
        <v>0</v>
      </c>
      <c r="AB794">
        <v>0</v>
      </c>
      <c r="AD794">
        <v>89.03</v>
      </c>
      <c r="AE794">
        <v>0.35399999999999998</v>
      </c>
      <c r="AF794">
        <v>34</v>
      </c>
      <c r="AG794" s="4">
        <v>44932</v>
      </c>
      <c r="AH794">
        <v>24</v>
      </c>
      <c r="AJ794">
        <v>15</v>
      </c>
      <c r="AK794" s="1">
        <v>0</v>
      </c>
      <c r="AL794">
        <v>8</v>
      </c>
      <c r="AN794">
        <v>1</v>
      </c>
      <c r="AO794">
        <v>1</v>
      </c>
      <c r="AP794">
        <v>1</v>
      </c>
      <c r="AQ794">
        <v>2</v>
      </c>
      <c r="AR794">
        <v>4</v>
      </c>
      <c r="AS794">
        <v>0</v>
      </c>
      <c r="AT794">
        <v>0</v>
      </c>
      <c r="AU794">
        <v>0</v>
      </c>
      <c r="AV794">
        <v>0</v>
      </c>
      <c r="AW794">
        <v>0</v>
      </c>
      <c r="AY794">
        <v>0</v>
      </c>
      <c r="BA794">
        <v>0</v>
      </c>
      <c r="BB794">
        <v>0</v>
      </c>
      <c r="BC794">
        <v>0</v>
      </c>
      <c r="BD794">
        <v>0</v>
      </c>
      <c r="BF794">
        <v>0</v>
      </c>
      <c r="BG794" s="2">
        <v>2958465</v>
      </c>
      <c r="BH794">
        <v>0</v>
      </c>
      <c r="BI794">
        <v>0</v>
      </c>
    </row>
    <row r="795" spans="1:61" hidden="1" x14ac:dyDescent="0.25">
      <c r="A795">
        <f t="shared" si="76"/>
        <v>0</v>
      </c>
      <c r="B795">
        <v>199793</v>
      </c>
      <c r="C795" t="s">
        <v>957</v>
      </c>
      <c r="D795">
        <v>23000741</v>
      </c>
      <c r="E795" t="s">
        <v>3</v>
      </c>
      <c r="F795">
        <v>1992</v>
      </c>
      <c r="H795">
        <v>61</v>
      </c>
      <c r="I795">
        <v>153</v>
      </c>
      <c r="J795" s="2">
        <v>44938</v>
      </c>
      <c r="K795" s="2">
        <v>2958465</v>
      </c>
      <c r="L795" s="2">
        <v>2958465</v>
      </c>
      <c r="M795" s="2">
        <v>44942</v>
      </c>
      <c r="N795" t="s">
        <v>81</v>
      </c>
      <c r="O795" t="s">
        <v>175</v>
      </c>
      <c r="P795">
        <v>1</v>
      </c>
      <c r="Q795">
        <v>11</v>
      </c>
      <c r="R795">
        <v>0</v>
      </c>
      <c r="S795">
        <v>0</v>
      </c>
      <c r="T795">
        <v>0</v>
      </c>
      <c r="U795">
        <v>2</v>
      </c>
      <c r="V795" t="s">
        <v>2</v>
      </c>
      <c r="W795" t="s">
        <v>7</v>
      </c>
      <c r="X795">
        <v>0</v>
      </c>
      <c r="Z795">
        <v>0</v>
      </c>
      <c r="AB795">
        <v>0</v>
      </c>
      <c r="AD795">
        <v>22.75</v>
      </c>
      <c r="AE795">
        <v>8.5000000000000006E-2</v>
      </c>
      <c r="AF795">
        <v>24</v>
      </c>
      <c r="AG795" s="4">
        <v>44949</v>
      </c>
      <c r="AH795">
        <v>15</v>
      </c>
      <c r="AJ795">
        <v>10</v>
      </c>
      <c r="AK795" s="1">
        <v>0</v>
      </c>
      <c r="AL795">
        <v>0</v>
      </c>
      <c r="AN795">
        <v>2</v>
      </c>
      <c r="AO795">
        <v>0</v>
      </c>
      <c r="AP795">
        <v>1</v>
      </c>
      <c r="AQ795">
        <v>0</v>
      </c>
      <c r="AR795">
        <v>1</v>
      </c>
      <c r="AS795">
        <v>0</v>
      </c>
      <c r="AT795">
        <v>0</v>
      </c>
      <c r="AU795">
        <v>0</v>
      </c>
      <c r="AV795">
        <v>0</v>
      </c>
      <c r="AW795">
        <v>0</v>
      </c>
      <c r="AY795">
        <v>0</v>
      </c>
      <c r="BA795">
        <v>0</v>
      </c>
      <c r="BB795">
        <v>0</v>
      </c>
      <c r="BC795">
        <v>0</v>
      </c>
      <c r="BD795">
        <v>0</v>
      </c>
      <c r="BF795">
        <v>0</v>
      </c>
      <c r="BG795" s="2">
        <v>2958465</v>
      </c>
      <c r="BH795">
        <v>0</v>
      </c>
      <c r="BI795">
        <v>0</v>
      </c>
    </row>
    <row r="796" spans="1:61" hidden="1" x14ac:dyDescent="0.25">
      <c r="A796">
        <f t="shared" si="76"/>
        <v>0</v>
      </c>
      <c r="B796">
        <v>199978</v>
      </c>
      <c r="C796" t="s">
        <v>958</v>
      </c>
      <c r="D796">
        <v>23001306</v>
      </c>
      <c r="E796" t="s">
        <v>3</v>
      </c>
      <c r="F796">
        <v>1994</v>
      </c>
      <c r="H796">
        <v>57</v>
      </c>
      <c r="I796">
        <v>152</v>
      </c>
      <c r="J796" s="2">
        <v>44953</v>
      </c>
      <c r="K796" s="2">
        <v>2958465</v>
      </c>
      <c r="L796" s="2">
        <v>2958465</v>
      </c>
      <c r="M796" s="2">
        <v>44957</v>
      </c>
      <c r="N796" t="s">
        <v>82</v>
      </c>
      <c r="O796" t="s">
        <v>83</v>
      </c>
      <c r="P796">
        <v>1</v>
      </c>
      <c r="Q796">
        <v>14.5</v>
      </c>
      <c r="R796">
        <v>0</v>
      </c>
      <c r="S796">
        <v>1</v>
      </c>
      <c r="T796">
        <v>0</v>
      </c>
      <c r="U796">
        <v>3</v>
      </c>
      <c r="V796" t="s">
        <v>2</v>
      </c>
      <c r="W796" t="s">
        <v>928</v>
      </c>
      <c r="X796">
        <v>0</v>
      </c>
      <c r="Z796">
        <v>0</v>
      </c>
      <c r="AB796">
        <v>0</v>
      </c>
      <c r="AF796">
        <v>15</v>
      </c>
      <c r="AG796" s="4">
        <v>44962</v>
      </c>
      <c r="AH796">
        <v>11</v>
      </c>
      <c r="AJ796">
        <v>5</v>
      </c>
      <c r="AK796" s="1">
        <v>0</v>
      </c>
      <c r="AL796">
        <v>3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Y796">
        <v>0</v>
      </c>
      <c r="BA796">
        <v>0</v>
      </c>
      <c r="BB796">
        <v>0</v>
      </c>
      <c r="BC796">
        <v>0</v>
      </c>
      <c r="BD796">
        <v>0</v>
      </c>
      <c r="BF796">
        <v>0</v>
      </c>
      <c r="BG796" s="2">
        <v>2958465</v>
      </c>
      <c r="BH796">
        <v>0</v>
      </c>
      <c r="BI796">
        <v>0</v>
      </c>
    </row>
    <row r="797" spans="1:61" hidden="1" x14ac:dyDescent="0.25">
      <c r="A797">
        <f t="shared" si="76"/>
        <v>0</v>
      </c>
      <c r="B797">
        <v>200113</v>
      </c>
      <c r="C797" t="s">
        <v>959</v>
      </c>
      <c r="D797">
        <v>23001890</v>
      </c>
      <c r="E797" t="s">
        <v>3</v>
      </c>
      <c r="F797">
        <v>1997</v>
      </c>
      <c r="H797">
        <v>60</v>
      </c>
      <c r="I797">
        <v>155</v>
      </c>
      <c r="J797" s="2">
        <v>44952</v>
      </c>
      <c r="K797" s="2">
        <v>2958465</v>
      </c>
      <c r="L797" s="2">
        <v>2958465</v>
      </c>
      <c r="M797" s="2">
        <v>44956</v>
      </c>
      <c r="N797" t="s">
        <v>82</v>
      </c>
      <c r="O797" t="s">
        <v>83</v>
      </c>
      <c r="P797">
        <v>1</v>
      </c>
      <c r="Q797">
        <v>8.5</v>
      </c>
      <c r="R797">
        <v>0</v>
      </c>
      <c r="S797">
        <v>0</v>
      </c>
      <c r="T797">
        <v>0</v>
      </c>
      <c r="U797">
        <v>1</v>
      </c>
      <c r="V797" t="s">
        <v>2</v>
      </c>
      <c r="W797" t="s">
        <v>6</v>
      </c>
      <c r="X797">
        <v>0</v>
      </c>
      <c r="Z797">
        <v>0</v>
      </c>
      <c r="AB797">
        <v>0</v>
      </c>
      <c r="AD797">
        <v>26.42</v>
      </c>
      <c r="AE797">
        <v>0.36799999999999999</v>
      </c>
      <c r="AF797">
        <v>45</v>
      </c>
      <c r="AG797" s="4">
        <v>44963</v>
      </c>
      <c r="AH797">
        <v>25</v>
      </c>
      <c r="AJ797">
        <v>16</v>
      </c>
      <c r="AK797" s="1">
        <v>1</v>
      </c>
      <c r="AL797">
        <v>3</v>
      </c>
      <c r="AN797">
        <v>3</v>
      </c>
      <c r="AO797">
        <v>0</v>
      </c>
      <c r="AP797">
        <v>0</v>
      </c>
      <c r="AQ797">
        <v>2</v>
      </c>
      <c r="AR797">
        <v>2</v>
      </c>
      <c r="AS797">
        <v>0</v>
      </c>
      <c r="AT797">
        <v>0</v>
      </c>
      <c r="AU797">
        <v>0</v>
      </c>
      <c r="AV797">
        <v>0</v>
      </c>
      <c r="AW797">
        <v>0</v>
      </c>
      <c r="AY797">
        <v>0</v>
      </c>
      <c r="BA797">
        <v>0</v>
      </c>
      <c r="BB797">
        <v>0</v>
      </c>
      <c r="BC797">
        <v>0</v>
      </c>
      <c r="BD797">
        <v>0</v>
      </c>
      <c r="BF797">
        <v>0</v>
      </c>
      <c r="BG797" s="2">
        <v>2958465</v>
      </c>
      <c r="BH797">
        <v>0</v>
      </c>
      <c r="BI797">
        <v>0</v>
      </c>
    </row>
    <row r="798" spans="1:61" hidden="1" x14ac:dyDescent="0.25">
      <c r="A798">
        <f t="shared" si="76"/>
        <v>0</v>
      </c>
      <c r="B798">
        <v>200181</v>
      </c>
      <c r="C798" t="s">
        <v>960</v>
      </c>
      <c r="D798">
        <v>23002263</v>
      </c>
      <c r="E798" t="s">
        <v>3</v>
      </c>
      <c r="F798">
        <v>1990</v>
      </c>
      <c r="H798">
        <v>52</v>
      </c>
      <c r="I798">
        <v>160</v>
      </c>
      <c r="J798" s="2">
        <v>44952</v>
      </c>
      <c r="K798" s="2">
        <v>2958465</v>
      </c>
      <c r="L798" s="2">
        <v>2958465</v>
      </c>
      <c r="M798" s="2">
        <v>44956</v>
      </c>
      <c r="N798" t="s">
        <v>82</v>
      </c>
      <c r="O798" t="s">
        <v>106</v>
      </c>
      <c r="P798">
        <v>1</v>
      </c>
      <c r="Q798">
        <v>6</v>
      </c>
      <c r="R798">
        <v>0</v>
      </c>
      <c r="S798">
        <v>0</v>
      </c>
      <c r="T798">
        <v>0</v>
      </c>
      <c r="U798">
        <v>3</v>
      </c>
      <c r="V798" t="s">
        <v>2</v>
      </c>
      <c r="W798" t="s">
        <v>6</v>
      </c>
      <c r="X798">
        <v>0</v>
      </c>
      <c r="Z798">
        <v>0</v>
      </c>
      <c r="AB798">
        <v>0</v>
      </c>
      <c r="AD798">
        <v>79.739999999999995</v>
      </c>
      <c r="AE798">
        <v>0.187</v>
      </c>
      <c r="AF798">
        <v>28</v>
      </c>
      <c r="AG798" s="4">
        <v>44963</v>
      </c>
      <c r="AH798">
        <v>17</v>
      </c>
      <c r="AJ798">
        <v>9</v>
      </c>
      <c r="AK798" s="1">
        <v>0</v>
      </c>
      <c r="AL798">
        <v>8</v>
      </c>
      <c r="AN798">
        <v>0</v>
      </c>
      <c r="AO798">
        <v>1</v>
      </c>
      <c r="AP798">
        <v>0</v>
      </c>
      <c r="AQ798">
        <v>4</v>
      </c>
      <c r="AR798">
        <v>5</v>
      </c>
      <c r="AS798">
        <v>0</v>
      </c>
      <c r="AT798">
        <v>0</v>
      </c>
      <c r="AU798">
        <v>0</v>
      </c>
      <c r="AV798">
        <v>0</v>
      </c>
      <c r="AW798">
        <v>0</v>
      </c>
      <c r="AY798">
        <v>0</v>
      </c>
      <c r="BA798">
        <v>0</v>
      </c>
      <c r="BB798">
        <v>0</v>
      </c>
      <c r="BC798">
        <v>0</v>
      </c>
      <c r="BD798">
        <v>0</v>
      </c>
      <c r="BF798">
        <v>0</v>
      </c>
      <c r="BG798" s="2">
        <v>2958465</v>
      </c>
      <c r="BH798">
        <v>0</v>
      </c>
      <c r="BI798">
        <v>0</v>
      </c>
    </row>
    <row r="799" spans="1:61" hidden="1" x14ac:dyDescent="0.25">
      <c r="A799">
        <f t="shared" si="76"/>
        <v>0</v>
      </c>
      <c r="B799">
        <v>200206</v>
      </c>
      <c r="C799" t="s">
        <v>961</v>
      </c>
      <c r="D799">
        <v>23002369</v>
      </c>
      <c r="E799" t="s">
        <v>3</v>
      </c>
      <c r="F799">
        <v>1986</v>
      </c>
      <c r="H799">
        <v>56</v>
      </c>
      <c r="I799">
        <v>160</v>
      </c>
      <c r="J799" s="2">
        <v>44942</v>
      </c>
      <c r="K799" s="2">
        <v>44944</v>
      </c>
      <c r="L799" s="2">
        <v>2958465</v>
      </c>
      <c r="M799" s="2">
        <v>44947</v>
      </c>
      <c r="N799" t="s">
        <v>82</v>
      </c>
      <c r="O799" t="s">
        <v>83</v>
      </c>
      <c r="P799">
        <v>1</v>
      </c>
      <c r="Q799">
        <v>10.5</v>
      </c>
      <c r="R799">
        <v>1</v>
      </c>
      <c r="S799">
        <v>1</v>
      </c>
      <c r="T799">
        <v>10</v>
      </c>
      <c r="U799">
        <v>3</v>
      </c>
      <c r="V799" t="s">
        <v>2</v>
      </c>
      <c r="W799" t="s">
        <v>11</v>
      </c>
      <c r="X799">
        <v>2</v>
      </c>
      <c r="Y799" t="s">
        <v>91</v>
      </c>
      <c r="Z799">
        <v>1</v>
      </c>
      <c r="AA799" t="s">
        <v>98</v>
      </c>
      <c r="AB799">
        <v>0</v>
      </c>
      <c r="AD799">
        <v>150.80000000000001</v>
      </c>
      <c r="AE799">
        <v>15.03</v>
      </c>
      <c r="AF799">
        <v>38</v>
      </c>
      <c r="AG799" s="4">
        <v>44955</v>
      </c>
      <c r="AH799">
        <v>17</v>
      </c>
      <c r="AJ799">
        <v>13</v>
      </c>
      <c r="AK799" s="1">
        <v>1</v>
      </c>
      <c r="AL799">
        <v>5</v>
      </c>
      <c r="AN799">
        <v>2</v>
      </c>
      <c r="AO799">
        <v>0</v>
      </c>
      <c r="AP799">
        <v>0</v>
      </c>
      <c r="AQ799">
        <v>3</v>
      </c>
      <c r="AR799">
        <v>5</v>
      </c>
      <c r="AS799">
        <v>0</v>
      </c>
      <c r="AT799">
        <v>0</v>
      </c>
      <c r="AU799">
        <v>0</v>
      </c>
      <c r="AV799">
        <v>0</v>
      </c>
      <c r="AW799">
        <v>0</v>
      </c>
      <c r="AY799">
        <v>0</v>
      </c>
      <c r="BA799">
        <v>0</v>
      </c>
      <c r="BB799">
        <v>0</v>
      </c>
      <c r="BC799">
        <v>0</v>
      </c>
      <c r="BD799">
        <v>0</v>
      </c>
      <c r="BF799">
        <v>0</v>
      </c>
      <c r="BG799" s="2">
        <v>2958465</v>
      </c>
      <c r="BH799">
        <v>0</v>
      </c>
      <c r="BI799">
        <v>0</v>
      </c>
    </row>
    <row r="800" spans="1:61" hidden="1" x14ac:dyDescent="0.25">
      <c r="A800">
        <f t="shared" si="76"/>
        <v>0</v>
      </c>
      <c r="B800">
        <v>200254</v>
      </c>
      <c r="C800" t="s">
        <v>962</v>
      </c>
      <c r="D800">
        <v>23003066</v>
      </c>
      <c r="E800" t="s">
        <v>3</v>
      </c>
      <c r="F800">
        <v>1990</v>
      </c>
      <c r="H800">
        <v>65</v>
      </c>
      <c r="I800">
        <v>158</v>
      </c>
      <c r="J800" s="2">
        <v>44951</v>
      </c>
      <c r="K800" s="2">
        <v>44954</v>
      </c>
      <c r="L800" s="2">
        <v>2958465</v>
      </c>
      <c r="M800" s="2">
        <v>44957</v>
      </c>
      <c r="N800" t="s">
        <v>82</v>
      </c>
      <c r="O800" t="s">
        <v>83</v>
      </c>
      <c r="P800">
        <v>1</v>
      </c>
      <c r="R800">
        <v>0</v>
      </c>
      <c r="S800">
        <v>0</v>
      </c>
      <c r="T800" t="s">
        <v>79</v>
      </c>
      <c r="U800" t="s">
        <v>79</v>
      </c>
      <c r="V800" t="s">
        <v>2</v>
      </c>
      <c r="W800" t="s">
        <v>6</v>
      </c>
      <c r="X800">
        <v>2</v>
      </c>
      <c r="Y800" t="s">
        <v>91</v>
      </c>
      <c r="Z800">
        <v>0</v>
      </c>
      <c r="AB800">
        <v>0</v>
      </c>
      <c r="AF800">
        <v>40</v>
      </c>
      <c r="AG800" s="4">
        <v>44962</v>
      </c>
      <c r="AH800">
        <v>14</v>
      </c>
      <c r="AJ800">
        <v>9</v>
      </c>
      <c r="AK800" s="1">
        <v>3</v>
      </c>
      <c r="AL800">
        <v>6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Y800">
        <v>0</v>
      </c>
      <c r="BA800">
        <v>0</v>
      </c>
      <c r="BB800">
        <v>0</v>
      </c>
      <c r="BC800">
        <v>0</v>
      </c>
      <c r="BD800">
        <v>0</v>
      </c>
      <c r="BF800">
        <v>0</v>
      </c>
      <c r="BG800" s="2">
        <v>2958465</v>
      </c>
      <c r="BH800">
        <v>0</v>
      </c>
      <c r="BI800">
        <v>0</v>
      </c>
    </row>
    <row r="801" spans="1:61" hidden="1" x14ac:dyDescent="0.25">
      <c r="A801">
        <f t="shared" si="76"/>
        <v>0</v>
      </c>
      <c r="B801">
        <v>200256</v>
      </c>
      <c r="C801" t="s">
        <v>963</v>
      </c>
      <c r="D801">
        <v>23003069</v>
      </c>
      <c r="E801" t="s">
        <v>3</v>
      </c>
      <c r="F801">
        <v>1995</v>
      </c>
      <c r="H801">
        <v>68</v>
      </c>
      <c r="I801">
        <v>165</v>
      </c>
      <c r="J801" s="2">
        <v>44952</v>
      </c>
      <c r="K801" s="2">
        <v>44956</v>
      </c>
      <c r="L801" s="2">
        <v>2958465</v>
      </c>
      <c r="M801" s="2">
        <v>44959</v>
      </c>
      <c r="N801" t="s">
        <v>82</v>
      </c>
      <c r="O801" t="s">
        <v>106</v>
      </c>
      <c r="P801">
        <v>1</v>
      </c>
      <c r="Q801">
        <v>7</v>
      </c>
      <c r="R801">
        <v>0</v>
      </c>
      <c r="S801">
        <v>0</v>
      </c>
      <c r="T801">
        <v>1001</v>
      </c>
      <c r="U801">
        <v>2</v>
      </c>
      <c r="V801" t="s">
        <v>2</v>
      </c>
      <c r="W801" t="s">
        <v>6</v>
      </c>
      <c r="X801">
        <v>2</v>
      </c>
      <c r="Y801" t="s">
        <v>91</v>
      </c>
      <c r="Z801">
        <v>0</v>
      </c>
      <c r="AB801">
        <v>0</v>
      </c>
      <c r="AF801">
        <v>20</v>
      </c>
      <c r="AG801" s="4">
        <v>44962</v>
      </c>
      <c r="AH801">
        <v>8</v>
      </c>
      <c r="AJ801">
        <v>3</v>
      </c>
      <c r="AK801" s="1">
        <v>0</v>
      </c>
      <c r="AL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Y801">
        <v>0</v>
      </c>
      <c r="BA801">
        <v>0</v>
      </c>
      <c r="BB801">
        <v>0</v>
      </c>
      <c r="BC801">
        <v>0</v>
      </c>
      <c r="BD801">
        <v>0</v>
      </c>
      <c r="BF801">
        <v>0</v>
      </c>
      <c r="BG801" s="2">
        <v>2958465</v>
      </c>
      <c r="BH801">
        <v>0</v>
      </c>
      <c r="BI801">
        <v>0</v>
      </c>
    </row>
    <row r="802" spans="1:61" hidden="1" x14ac:dyDescent="0.25">
      <c r="A802">
        <f t="shared" si="76"/>
        <v>0</v>
      </c>
      <c r="B802">
        <v>200428</v>
      </c>
      <c r="C802" t="s">
        <v>964</v>
      </c>
      <c r="D802">
        <v>23003532</v>
      </c>
      <c r="E802" t="s">
        <v>3</v>
      </c>
      <c r="F802">
        <v>1995</v>
      </c>
      <c r="H802">
        <v>67</v>
      </c>
      <c r="I802">
        <v>160</v>
      </c>
      <c r="J802" s="2">
        <v>44956</v>
      </c>
      <c r="K802" s="2">
        <v>44957</v>
      </c>
      <c r="L802" s="2">
        <v>44957</v>
      </c>
      <c r="M802" s="2">
        <v>44960</v>
      </c>
      <c r="N802" t="s">
        <v>81</v>
      </c>
      <c r="O802" t="s">
        <v>106</v>
      </c>
      <c r="P802">
        <v>1</v>
      </c>
      <c r="Q802">
        <v>8.5</v>
      </c>
      <c r="R802">
        <v>0</v>
      </c>
      <c r="S802">
        <v>0</v>
      </c>
      <c r="T802">
        <v>0</v>
      </c>
      <c r="U802">
        <v>2</v>
      </c>
      <c r="V802" t="s">
        <v>2</v>
      </c>
      <c r="W802" t="s">
        <v>6</v>
      </c>
      <c r="X802">
        <v>2</v>
      </c>
      <c r="Y802" t="s">
        <v>91</v>
      </c>
      <c r="Z802">
        <v>0</v>
      </c>
      <c r="AB802">
        <v>0</v>
      </c>
      <c r="AF802">
        <v>50</v>
      </c>
      <c r="AG802" s="4">
        <v>44963</v>
      </c>
      <c r="AH802">
        <v>22</v>
      </c>
      <c r="AJ802">
        <v>9</v>
      </c>
      <c r="AK802" s="1">
        <v>0</v>
      </c>
      <c r="AL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Y802">
        <v>0</v>
      </c>
      <c r="BA802">
        <v>0</v>
      </c>
      <c r="BB802">
        <v>0</v>
      </c>
      <c r="BC802">
        <v>0</v>
      </c>
      <c r="BD802">
        <v>0</v>
      </c>
      <c r="BF802">
        <v>0</v>
      </c>
      <c r="BG802" s="2">
        <v>2958465</v>
      </c>
      <c r="BH802">
        <v>0</v>
      </c>
      <c r="BI802">
        <v>0</v>
      </c>
    </row>
  </sheetData>
  <autoFilter ref="A1:BI802" xr:uid="{470D03AA-A65C-4D09-955E-72807420D0B3}">
    <filterColumn colId="0">
      <filters>
        <filter val="0"/>
      </filters>
    </filterColumn>
    <filterColumn colId="34">
      <customFilters>
        <customFilter operator="notEqual" val=" "/>
      </customFilters>
    </filterColumn>
  </autoFilter>
  <sortState xmlns:xlrd2="http://schemas.microsoft.com/office/spreadsheetml/2017/richdata2" ref="B2:BI124">
    <sortCondition ref="C2:C124"/>
    <sortCondition descending="1" ref="M2:M1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8D03-BB3A-4B26-82B1-0830FC18C65D}">
  <dimension ref="A1:AB66"/>
  <sheetViews>
    <sheetView tabSelected="1" workbookViewId="0">
      <selection activeCell="R10" sqref="R10:R12"/>
    </sheetView>
  </sheetViews>
  <sheetFormatPr defaultRowHeight="15" x14ac:dyDescent="0.25"/>
  <sheetData>
    <row r="1" spans="1:28" x14ac:dyDescent="0.25">
      <c r="A1" t="s">
        <v>969</v>
      </c>
      <c r="B1" t="s">
        <v>965</v>
      </c>
      <c r="C1" t="s">
        <v>970</v>
      </c>
      <c r="D1" t="s">
        <v>971</v>
      </c>
      <c r="E1" t="s">
        <v>974</v>
      </c>
      <c r="F1" t="s">
        <v>975</v>
      </c>
      <c r="G1" t="s">
        <v>976</v>
      </c>
      <c r="H1" t="s">
        <v>977</v>
      </c>
      <c r="I1" t="s">
        <v>972</v>
      </c>
      <c r="J1" t="s">
        <v>25</v>
      </c>
      <c r="K1" t="s">
        <v>973</v>
      </c>
      <c r="L1" t="s">
        <v>967</v>
      </c>
      <c r="O1" t="s">
        <v>984</v>
      </c>
      <c r="P1" t="s">
        <v>985</v>
      </c>
    </row>
    <row r="2" spans="1:28" x14ac:dyDescent="0.25">
      <c r="A2">
        <v>1</v>
      </c>
      <c r="B2">
        <v>8</v>
      </c>
      <c r="C2">
        <v>5</v>
      </c>
      <c r="D2">
        <v>2</v>
      </c>
      <c r="E2">
        <v>2</v>
      </c>
      <c r="F2">
        <v>0</v>
      </c>
      <c r="G2">
        <v>2</v>
      </c>
      <c r="H2">
        <v>0</v>
      </c>
      <c r="I2">
        <f>SUM(F2:H2)</f>
        <v>2</v>
      </c>
      <c r="J2">
        <f>C2/B2*100</f>
        <v>62.5</v>
      </c>
      <c r="K2">
        <f>E2/B2*100</f>
        <v>25</v>
      </c>
      <c r="L2">
        <v>29</v>
      </c>
      <c r="M2">
        <v>62</v>
      </c>
      <c r="N2">
        <v>162</v>
      </c>
      <c r="O2">
        <f t="shared" ref="O2:O35" si="0">M2/POWER(N2/100,2)</f>
        <v>23.624447492760247</v>
      </c>
      <c r="R2" t="s">
        <v>978</v>
      </c>
      <c r="S2" t="s">
        <v>979</v>
      </c>
      <c r="W2" s="9" t="s">
        <v>978</v>
      </c>
      <c r="X2" s="9"/>
      <c r="Y2" s="9"/>
      <c r="Z2" s="9" t="s">
        <v>979</v>
      </c>
      <c r="AA2" s="9"/>
      <c r="AB2" s="9"/>
    </row>
    <row r="3" spans="1:28" x14ac:dyDescent="0.25">
      <c r="A3">
        <v>1</v>
      </c>
      <c r="B3">
        <v>1</v>
      </c>
      <c r="C3">
        <v>1</v>
      </c>
      <c r="D3">
        <v>1</v>
      </c>
      <c r="E3">
        <v>1</v>
      </c>
      <c r="F3">
        <v>0</v>
      </c>
      <c r="G3">
        <v>1</v>
      </c>
      <c r="H3">
        <v>0</v>
      </c>
      <c r="I3">
        <f t="shared" ref="I3:I65" si="1">SUM(F3:H3)</f>
        <v>1</v>
      </c>
      <c r="J3">
        <f t="shared" ref="J3:J65" si="2">C3/B3*100</f>
        <v>100</v>
      </c>
      <c r="K3">
        <f t="shared" ref="K3:K65" si="3">E3/B3*100</f>
        <v>100</v>
      </c>
      <c r="L3">
        <v>37</v>
      </c>
      <c r="M3">
        <v>53</v>
      </c>
      <c r="N3">
        <v>156</v>
      </c>
      <c r="O3">
        <f t="shared" si="0"/>
        <v>21.7784352399737</v>
      </c>
      <c r="Q3" t="s">
        <v>980</v>
      </c>
      <c r="R3" t="str">
        <f>X3&amp;" "&amp;"["&amp;W3&amp;";"&amp;Y3&amp;"]"</f>
        <v>10.5 [5;16]</v>
      </c>
      <c r="S3" t="str">
        <f>AA3&amp;" "&amp;"["&amp;Z3&amp;";"&amp;AB3&amp;"]"</f>
        <v>11 [4.5;18.5]</v>
      </c>
      <c r="W3">
        <f>QUARTILE($B$2:$B$35,1)</f>
        <v>5</v>
      </c>
      <c r="X3">
        <f>QUARTILE($B$2:$B$35,2)</f>
        <v>10.5</v>
      </c>
      <c r="Y3">
        <f>QUARTILE($B$2:$B$35,3)</f>
        <v>16</v>
      </c>
      <c r="Z3">
        <f>QUARTILE($B$36:$B$66,1)</f>
        <v>4.5</v>
      </c>
      <c r="AA3">
        <f>QUARTILE($B$36:$B$66,2)</f>
        <v>11</v>
      </c>
      <c r="AB3">
        <f>QUARTILE($B$36:$B$66,3)</f>
        <v>18.5</v>
      </c>
    </row>
    <row r="4" spans="1:28" x14ac:dyDescent="0.25">
      <c r="A4">
        <v>1</v>
      </c>
      <c r="B4">
        <v>17</v>
      </c>
      <c r="C4">
        <v>11</v>
      </c>
      <c r="D4">
        <v>7</v>
      </c>
      <c r="E4">
        <v>4</v>
      </c>
      <c r="F4">
        <v>1</v>
      </c>
      <c r="G4">
        <v>3</v>
      </c>
      <c r="H4">
        <v>0</v>
      </c>
      <c r="I4">
        <f t="shared" si="1"/>
        <v>4</v>
      </c>
      <c r="J4">
        <f t="shared" si="2"/>
        <v>64.705882352941174</v>
      </c>
      <c r="K4">
        <f t="shared" si="3"/>
        <v>23.52941176470588</v>
      </c>
      <c r="L4">
        <v>28</v>
      </c>
      <c r="M4">
        <v>56</v>
      </c>
      <c r="N4">
        <v>162</v>
      </c>
      <c r="O4">
        <f t="shared" si="0"/>
        <v>21.338210638622158</v>
      </c>
      <c r="Q4" t="s">
        <v>981</v>
      </c>
      <c r="R4" t="str">
        <f t="shared" ref="R4:R7" si="4">X4&amp;" "&amp;"["&amp;W4&amp;";"&amp;Y4&amp;"]"</f>
        <v>6 [3.25;9.75]</v>
      </c>
      <c r="S4" t="str">
        <f t="shared" ref="S4:S7" si="5">AA4&amp;" "&amp;"["&amp;Z4&amp;";"&amp;AB4&amp;"]"</f>
        <v>7 [3.5;11]</v>
      </c>
      <c r="W4">
        <f>QUARTILE($C$2:$C$35,1)</f>
        <v>3.25</v>
      </c>
      <c r="X4">
        <f>QUARTILE($C$2:$C$35,2)</f>
        <v>6</v>
      </c>
      <c r="Y4">
        <f>QUARTILE($C$2:$C$35,3)</f>
        <v>9.75</v>
      </c>
      <c r="Z4">
        <f>QUARTILE($C$36:$C$66,1)</f>
        <v>3.5</v>
      </c>
      <c r="AA4">
        <f>QUARTILE($C$36:$C$66,2)</f>
        <v>7</v>
      </c>
      <c r="AB4">
        <f>QUARTILE($C$36:$C$66,3)</f>
        <v>11</v>
      </c>
    </row>
    <row r="5" spans="1:28" x14ac:dyDescent="0.25">
      <c r="A5">
        <v>1</v>
      </c>
      <c r="B5">
        <v>16</v>
      </c>
      <c r="C5">
        <v>7</v>
      </c>
      <c r="D5">
        <v>7</v>
      </c>
      <c r="E5">
        <v>4</v>
      </c>
      <c r="F5">
        <v>0</v>
      </c>
      <c r="G5">
        <v>3</v>
      </c>
      <c r="H5">
        <v>1</v>
      </c>
      <c r="I5">
        <f t="shared" si="1"/>
        <v>4</v>
      </c>
      <c r="J5">
        <f t="shared" si="2"/>
        <v>43.75</v>
      </c>
      <c r="K5">
        <f t="shared" si="3"/>
        <v>25</v>
      </c>
      <c r="L5">
        <v>34</v>
      </c>
      <c r="M5">
        <v>80</v>
      </c>
      <c r="N5">
        <v>161</v>
      </c>
      <c r="O5">
        <f t="shared" si="0"/>
        <v>30.863006828440259</v>
      </c>
      <c r="Q5" t="s">
        <v>971</v>
      </c>
      <c r="R5" t="str">
        <f t="shared" si="4"/>
        <v>3 [1.25;6]</v>
      </c>
      <c r="S5" t="str">
        <f t="shared" si="5"/>
        <v>4 [2;6]</v>
      </c>
      <c r="W5">
        <f>QUARTILE($D$2:$D$35,1)</f>
        <v>1.25</v>
      </c>
      <c r="X5">
        <f>QUARTILE($D$2:$D$35,2)</f>
        <v>3</v>
      </c>
      <c r="Y5">
        <f>QUARTILE($D$2:$D$35,3)</f>
        <v>6</v>
      </c>
      <c r="Z5">
        <f>QUARTILE($D$36:$D$66,1)</f>
        <v>2</v>
      </c>
      <c r="AA5">
        <f>QUARTILE($D$36:$D$66,2)</f>
        <v>4</v>
      </c>
      <c r="AB5">
        <f>QUARTILE($D$36:$D$66,3)</f>
        <v>6</v>
      </c>
    </row>
    <row r="6" spans="1:28" x14ac:dyDescent="0.25">
      <c r="A6">
        <v>1</v>
      </c>
      <c r="B6">
        <v>13</v>
      </c>
      <c r="C6">
        <v>5</v>
      </c>
      <c r="D6">
        <v>4</v>
      </c>
      <c r="E6">
        <v>2</v>
      </c>
      <c r="F6">
        <v>0</v>
      </c>
      <c r="G6">
        <v>0</v>
      </c>
      <c r="H6">
        <v>2</v>
      </c>
      <c r="I6">
        <f t="shared" si="1"/>
        <v>2</v>
      </c>
      <c r="J6">
        <f t="shared" si="2"/>
        <v>38.461538461538467</v>
      </c>
      <c r="K6">
        <f t="shared" si="3"/>
        <v>15.384615384615385</v>
      </c>
      <c r="L6">
        <v>35</v>
      </c>
      <c r="M6">
        <v>80</v>
      </c>
      <c r="N6">
        <v>161</v>
      </c>
      <c r="O6">
        <f t="shared" si="0"/>
        <v>30.863006828440259</v>
      </c>
      <c r="Q6" t="s">
        <v>982</v>
      </c>
      <c r="R6" t="str">
        <f t="shared" si="4"/>
        <v>1.5 [0;3]</v>
      </c>
      <c r="S6" t="str">
        <f t="shared" si="5"/>
        <v>2 [0.5;4]</v>
      </c>
      <c r="W6">
        <f>QUARTILE($E$2:$E$35,1)</f>
        <v>0</v>
      </c>
      <c r="X6">
        <f>QUARTILE($E$2:$E$35,2)</f>
        <v>1.5</v>
      </c>
      <c r="Y6">
        <f>QUARTILE($E$2:$E$35,3)</f>
        <v>3</v>
      </c>
      <c r="Z6">
        <f>QUARTILE($E$36:$E$66,1)</f>
        <v>0.5</v>
      </c>
      <c r="AA6">
        <f>QUARTILE($E$36:$E$66,2)</f>
        <v>2</v>
      </c>
      <c r="AB6">
        <f>QUARTILE($E$36:$E$66,3)</f>
        <v>4</v>
      </c>
    </row>
    <row r="7" spans="1:28" x14ac:dyDescent="0.25">
      <c r="A7">
        <v>1</v>
      </c>
      <c r="B7">
        <v>18</v>
      </c>
      <c r="C7">
        <v>7</v>
      </c>
      <c r="D7">
        <v>6</v>
      </c>
      <c r="E7">
        <v>4</v>
      </c>
      <c r="F7">
        <v>0</v>
      </c>
      <c r="G7">
        <v>4</v>
      </c>
      <c r="H7">
        <v>0</v>
      </c>
      <c r="I7">
        <f t="shared" si="1"/>
        <v>4</v>
      </c>
      <c r="J7">
        <f t="shared" si="2"/>
        <v>38.888888888888893</v>
      </c>
      <c r="K7">
        <f t="shared" si="3"/>
        <v>22.222222222222221</v>
      </c>
      <c r="L7">
        <v>29</v>
      </c>
      <c r="M7">
        <v>46</v>
      </c>
      <c r="N7">
        <v>150</v>
      </c>
      <c r="O7">
        <f t="shared" si="0"/>
        <v>20.444444444444443</v>
      </c>
      <c r="Q7" t="s">
        <v>972</v>
      </c>
      <c r="R7" t="str">
        <f t="shared" si="4"/>
        <v>1.5 [0;3]</v>
      </c>
      <c r="S7" t="str">
        <f t="shared" si="5"/>
        <v>2 [0.5;4]</v>
      </c>
      <c r="W7">
        <f>QUARTILE($I$2:$I$35,1)</f>
        <v>0</v>
      </c>
      <c r="X7">
        <f>QUARTILE($I$2:$I$35,2)</f>
        <v>1.5</v>
      </c>
      <c r="Y7">
        <f>QUARTILE($I$2:$I$35,3)</f>
        <v>3</v>
      </c>
      <c r="Z7">
        <f>QUARTILE($I$36:$I$66,1)</f>
        <v>0.5</v>
      </c>
      <c r="AA7">
        <f>QUARTILE($I$36:$I$66,2)</f>
        <v>2</v>
      </c>
      <c r="AB7">
        <f>QUARTILE($I$36:$I$66,3)</f>
        <v>4</v>
      </c>
    </row>
    <row r="8" spans="1:28" x14ac:dyDescent="0.25">
      <c r="A8">
        <v>1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f t="shared" si="1"/>
        <v>0</v>
      </c>
      <c r="J8">
        <f t="shared" si="2"/>
        <v>100</v>
      </c>
      <c r="K8">
        <f t="shared" si="3"/>
        <v>0</v>
      </c>
      <c r="L8">
        <v>35</v>
      </c>
      <c r="M8">
        <v>52</v>
      </c>
      <c r="N8">
        <v>163</v>
      </c>
      <c r="O8">
        <f t="shared" si="0"/>
        <v>19.571681282697881</v>
      </c>
      <c r="Q8" t="s">
        <v>25</v>
      </c>
      <c r="R8" t="str">
        <f>ROUND(W8,2)&amp;" "&amp;"±"&amp;" "&amp;ROUND(X8,2)</f>
        <v>65.88 ± 25.05</v>
      </c>
      <c r="S8" t="str">
        <f>ROUND(Z8,2)&amp;" "&amp;"±"&amp;" "&amp;ROUND(AA8,2)</f>
        <v>65.43 ± 26.1</v>
      </c>
      <c r="W8">
        <f>AVERAGE($J$2:$J$35)</f>
        <v>65.880999787423747</v>
      </c>
      <c r="X8">
        <f>STDEV($J$2:$J$35)</f>
        <v>25.052085799144994</v>
      </c>
      <c r="Z8">
        <f>AVERAGE($J$36:$J$66)</f>
        <v>65.427716153601466</v>
      </c>
      <c r="AA8">
        <f>STDEV($J$36:$J$66)</f>
        <v>26.101252017676511</v>
      </c>
    </row>
    <row r="9" spans="1:28" x14ac:dyDescent="0.25">
      <c r="A9">
        <v>1</v>
      </c>
      <c r="B9">
        <v>28</v>
      </c>
      <c r="C9">
        <v>24</v>
      </c>
      <c r="D9">
        <v>14</v>
      </c>
      <c r="E9">
        <v>14</v>
      </c>
      <c r="F9">
        <v>1</v>
      </c>
      <c r="G9">
        <v>10</v>
      </c>
      <c r="H9">
        <v>3</v>
      </c>
      <c r="I9">
        <f t="shared" si="1"/>
        <v>14</v>
      </c>
      <c r="J9">
        <f t="shared" si="2"/>
        <v>85.714285714285708</v>
      </c>
      <c r="K9">
        <f t="shared" si="3"/>
        <v>50</v>
      </c>
      <c r="L9">
        <v>29</v>
      </c>
      <c r="M9">
        <v>65</v>
      </c>
      <c r="N9">
        <v>158</v>
      </c>
      <c r="O9">
        <f t="shared" si="0"/>
        <v>26.037493991347535</v>
      </c>
      <c r="Q9" t="s">
        <v>983</v>
      </c>
      <c r="R9" t="str">
        <f>ROUND(W9,2)&amp;" "&amp;"±"&amp;" "&amp;ROUND(X9,2)</f>
        <v>19.94 ± 24.83</v>
      </c>
      <c r="S9" t="str">
        <f>ROUND(Z9,2)&amp;" "&amp;"±"&amp;" "&amp;ROUND(AA9,2)</f>
        <v>25.01 ± 22.48</v>
      </c>
      <c r="W9">
        <f>AVERAGE($K$2:$K$35)</f>
        <v>19.943594340483912</v>
      </c>
      <c r="X9">
        <f>STDEV($K$2:$K$35)</f>
        <v>24.827611223479941</v>
      </c>
      <c r="Z9">
        <f>AVERAGE($K$36:$K$66)</f>
        <v>25.009945176548538</v>
      </c>
      <c r="AA9">
        <f>STDEV($K$36:$K$66)</f>
        <v>22.47931243841721</v>
      </c>
    </row>
    <row r="10" spans="1:28" x14ac:dyDescent="0.25">
      <c r="A10">
        <v>1</v>
      </c>
      <c r="B10">
        <v>8</v>
      </c>
      <c r="C10">
        <v>5</v>
      </c>
      <c r="D10">
        <v>2</v>
      </c>
      <c r="E10">
        <v>0</v>
      </c>
      <c r="F10">
        <v>0</v>
      </c>
      <c r="G10">
        <v>0</v>
      </c>
      <c r="H10">
        <v>0</v>
      </c>
      <c r="I10">
        <f t="shared" si="1"/>
        <v>0</v>
      </c>
      <c r="J10">
        <f t="shared" si="2"/>
        <v>62.5</v>
      </c>
      <c r="K10">
        <f t="shared" si="3"/>
        <v>0</v>
      </c>
      <c r="L10">
        <v>42</v>
      </c>
      <c r="M10">
        <v>41</v>
      </c>
      <c r="N10">
        <v>154</v>
      </c>
      <c r="O10">
        <f t="shared" si="0"/>
        <v>17.287906898296509</v>
      </c>
      <c r="Q10" t="s">
        <v>967</v>
      </c>
      <c r="R10" t="str">
        <f t="shared" ref="R10:R12" si="6">ROUND(W10,2)&amp;" "&amp;"±"&amp;" "&amp;ROUND(X10,2)</f>
        <v>32.12 ± 28.18</v>
      </c>
      <c r="S10" t="str">
        <f t="shared" ref="S10:S12" si="7">ROUND(Z10,2)&amp;" "&amp;"±"&amp;" "&amp;ROUND(AA10,2)</f>
        <v>31.81 ± 26.61</v>
      </c>
      <c r="W10">
        <f>AVERAGE($L$2:$L$35)</f>
        <v>32.117647058823529</v>
      </c>
      <c r="X10">
        <f>STDEV($J$2:$L$2:$L$35)</f>
        <v>28.178970062798349</v>
      </c>
      <c r="Z10">
        <f>AVERAGE($L$36:$L$66)</f>
        <v>31.806451612903224</v>
      </c>
      <c r="AA10">
        <f>STDEV($J$36:$L$36:$L$66)</f>
        <v>26.612188996322864</v>
      </c>
    </row>
    <row r="11" spans="1:28" x14ac:dyDescent="0.25">
      <c r="A11">
        <v>1</v>
      </c>
      <c r="B11">
        <v>11</v>
      </c>
      <c r="C11">
        <v>8</v>
      </c>
      <c r="D11">
        <v>2</v>
      </c>
      <c r="E11">
        <v>0</v>
      </c>
      <c r="F11">
        <v>0</v>
      </c>
      <c r="G11">
        <v>0</v>
      </c>
      <c r="H11">
        <v>0</v>
      </c>
      <c r="I11">
        <f t="shared" si="1"/>
        <v>0</v>
      </c>
      <c r="J11">
        <f t="shared" si="2"/>
        <v>72.727272727272734</v>
      </c>
      <c r="K11">
        <f t="shared" si="3"/>
        <v>0</v>
      </c>
      <c r="L11">
        <v>42</v>
      </c>
      <c r="M11">
        <v>41</v>
      </c>
      <c r="N11">
        <v>154</v>
      </c>
      <c r="O11">
        <f t="shared" si="0"/>
        <v>17.287906898296509</v>
      </c>
      <c r="Q11" t="s">
        <v>985</v>
      </c>
      <c r="R11" t="str">
        <f t="shared" si="6"/>
        <v>5.24 ± 3.66</v>
      </c>
      <c r="S11" t="str">
        <f t="shared" si="7"/>
        <v>0 ± 0</v>
      </c>
      <c r="W11">
        <v>5.243454545454548</v>
      </c>
      <c r="X11">
        <v>3.6571348851500938</v>
      </c>
    </row>
    <row r="12" spans="1:28" x14ac:dyDescent="0.25">
      <c r="A12">
        <v>1</v>
      </c>
      <c r="B12">
        <v>5</v>
      </c>
      <c r="C12">
        <v>3</v>
      </c>
      <c r="D12">
        <v>1</v>
      </c>
      <c r="E12">
        <v>0</v>
      </c>
      <c r="F12">
        <v>0</v>
      </c>
      <c r="G12">
        <v>0</v>
      </c>
      <c r="H12">
        <v>0</v>
      </c>
      <c r="I12">
        <f t="shared" si="1"/>
        <v>0</v>
      </c>
      <c r="J12">
        <f t="shared" si="2"/>
        <v>60</v>
      </c>
      <c r="K12">
        <f t="shared" si="3"/>
        <v>0</v>
      </c>
      <c r="L12">
        <v>38</v>
      </c>
      <c r="M12">
        <v>50</v>
      </c>
      <c r="N12">
        <v>158</v>
      </c>
      <c r="O12">
        <f t="shared" si="0"/>
        <v>20.028841531805796</v>
      </c>
      <c r="Q12" t="s">
        <v>984</v>
      </c>
      <c r="R12" t="str">
        <f t="shared" si="6"/>
        <v>22.67 ± 3.99</v>
      </c>
      <c r="S12" t="str">
        <f t="shared" si="7"/>
        <v>22.74 ± 3.67</v>
      </c>
      <c r="W12">
        <f>AVERAGE($O$2:$O$35)</f>
        <v>22.673483644427034</v>
      </c>
      <c r="X12">
        <f>STDEV($O$2:$O$35)</f>
        <v>3.9890116653033063</v>
      </c>
      <c r="Z12">
        <f>AVERAGE($O$36:$O$66)</f>
        <v>22.74095975503241</v>
      </c>
      <c r="AA12">
        <f>STDEV($O$36:$O$66)</f>
        <v>3.6738774139514612</v>
      </c>
    </row>
    <row r="13" spans="1:28" x14ac:dyDescent="0.25">
      <c r="A13">
        <v>1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1"/>
        <v>0</v>
      </c>
      <c r="J13">
        <f t="shared" si="2"/>
        <v>100</v>
      </c>
      <c r="K13">
        <f t="shared" si="3"/>
        <v>0</v>
      </c>
      <c r="L13">
        <v>40</v>
      </c>
      <c r="M13">
        <v>54</v>
      </c>
      <c r="N13">
        <v>152</v>
      </c>
      <c r="O13">
        <f t="shared" si="0"/>
        <v>23.372576177285318</v>
      </c>
    </row>
    <row r="14" spans="1:28" x14ac:dyDescent="0.25">
      <c r="A14">
        <v>1</v>
      </c>
      <c r="B14">
        <v>17</v>
      </c>
      <c r="C14">
        <v>14</v>
      </c>
      <c r="D14">
        <v>6</v>
      </c>
      <c r="E14">
        <v>2</v>
      </c>
      <c r="F14">
        <v>0</v>
      </c>
      <c r="G14">
        <v>1</v>
      </c>
      <c r="H14">
        <v>1</v>
      </c>
      <c r="I14">
        <f t="shared" si="1"/>
        <v>2</v>
      </c>
      <c r="J14">
        <f t="shared" si="2"/>
        <v>82.35294117647058</v>
      </c>
      <c r="K14">
        <f t="shared" si="3"/>
        <v>11.76470588235294</v>
      </c>
      <c r="L14">
        <v>33</v>
      </c>
      <c r="M14">
        <v>56</v>
      </c>
      <c r="N14">
        <v>160</v>
      </c>
      <c r="O14">
        <f t="shared" si="0"/>
        <v>21.874999999999996</v>
      </c>
    </row>
    <row r="15" spans="1:28" x14ac:dyDescent="0.25">
      <c r="A15">
        <v>1</v>
      </c>
      <c r="B15">
        <v>15</v>
      </c>
      <c r="C15">
        <v>6</v>
      </c>
      <c r="D15">
        <v>2</v>
      </c>
      <c r="E15">
        <v>0</v>
      </c>
      <c r="F15">
        <v>0</v>
      </c>
      <c r="G15">
        <v>0</v>
      </c>
      <c r="H15">
        <v>0</v>
      </c>
      <c r="I15">
        <f t="shared" si="1"/>
        <v>0</v>
      </c>
      <c r="J15">
        <f t="shared" si="2"/>
        <v>40</v>
      </c>
      <c r="K15">
        <f t="shared" si="3"/>
        <v>0</v>
      </c>
      <c r="L15">
        <v>30</v>
      </c>
      <c r="M15">
        <v>54</v>
      </c>
      <c r="N15">
        <v>164</v>
      </c>
      <c r="O15">
        <f t="shared" si="0"/>
        <v>20.077334919690664</v>
      </c>
    </row>
    <row r="16" spans="1:28" x14ac:dyDescent="0.25">
      <c r="A16">
        <v>1</v>
      </c>
      <c r="B16">
        <v>14</v>
      </c>
      <c r="C16">
        <v>8</v>
      </c>
      <c r="D16">
        <v>3</v>
      </c>
      <c r="E16">
        <v>3</v>
      </c>
      <c r="F16">
        <v>0</v>
      </c>
      <c r="G16">
        <v>3</v>
      </c>
      <c r="H16">
        <v>0</v>
      </c>
      <c r="I16">
        <f t="shared" si="1"/>
        <v>3</v>
      </c>
      <c r="J16">
        <f t="shared" si="2"/>
        <v>57.142857142857139</v>
      </c>
      <c r="K16">
        <f t="shared" si="3"/>
        <v>21.428571428571427</v>
      </c>
      <c r="L16">
        <v>26</v>
      </c>
      <c r="M16">
        <v>54</v>
      </c>
      <c r="N16">
        <v>163</v>
      </c>
      <c r="O16">
        <f t="shared" si="0"/>
        <v>20.324438255109339</v>
      </c>
    </row>
    <row r="17" spans="1:15" x14ac:dyDescent="0.25">
      <c r="A17">
        <v>1</v>
      </c>
      <c r="B17">
        <v>15</v>
      </c>
      <c r="C17">
        <v>7</v>
      </c>
      <c r="D17">
        <v>6</v>
      </c>
      <c r="E17">
        <v>1</v>
      </c>
      <c r="F17">
        <v>0</v>
      </c>
      <c r="G17">
        <v>0</v>
      </c>
      <c r="H17">
        <v>1</v>
      </c>
      <c r="I17">
        <f t="shared" si="1"/>
        <v>1</v>
      </c>
      <c r="J17">
        <f t="shared" si="2"/>
        <v>46.666666666666664</v>
      </c>
      <c r="K17">
        <f t="shared" si="3"/>
        <v>6.666666666666667</v>
      </c>
      <c r="L17">
        <v>30</v>
      </c>
      <c r="M17">
        <v>52</v>
      </c>
      <c r="N17">
        <v>153</v>
      </c>
      <c r="O17">
        <f t="shared" si="0"/>
        <v>22.213678499722331</v>
      </c>
    </row>
    <row r="18" spans="1:15" x14ac:dyDescent="0.25">
      <c r="A18">
        <v>1</v>
      </c>
      <c r="B18">
        <v>1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f t="shared" si="1"/>
        <v>0</v>
      </c>
      <c r="J18">
        <f t="shared" si="2"/>
        <v>100</v>
      </c>
      <c r="K18">
        <f t="shared" si="3"/>
        <v>0</v>
      </c>
      <c r="L18">
        <v>32</v>
      </c>
      <c r="M18">
        <v>56</v>
      </c>
      <c r="N18">
        <v>163</v>
      </c>
      <c r="O18">
        <f t="shared" si="0"/>
        <v>21.077195227520797</v>
      </c>
    </row>
    <row r="19" spans="1:15" x14ac:dyDescent="0.25">
      <c r="A19">
        <v>1</v>
      </c>
      <c r="B19">
        <v>5</v>
      </c>
      <c r="C19">
        <v>4</v>
      </c>
      <c r="D19">
        <v>2</v>
      </c>
      <c r="E19">
        <v>2</v>
      </c>
      <c r="F19">
        <v>0</v>
      </c>
      <c r="G19">
        <v>1</v>
      </c>
      <c r="H19">
        <v>1</v>
      </c>
      <c r="I19">
        <f t="shared" si="1"/>
        <v>2</v>
      </c>
      <c r="J19">
        <f t="shared" si="2"/>
        <v>80</v>
      </c>
      <c r="K19">
        <f t="shared" si="3"/>
        <v>40</v>
      </c>
      <c r="L19">
        <v>31</v>
      </c>
      <c r="M19">
        <v>80</v>
      </c>
      <c r="N19">
        <v>162</v>
      </c>
      <c r="O19">
        <f t="shared" si="0"/>
        <v>30.48315805517451</v>
      </c>
    </row>
    <row r="20" spans="1:15" x14ac:dyDescent="0.25">
      <c r="A20">
        <v>1</v>
      </c>
      <c r="B20">
        <v>8</v>
      </c>
      <c r="C20">
        <v>6</v>
      </c>
      <c r="D20">
        <v>4</v>
      </c>
      <c r="E20">
        <v>3</v>
      </c>
      <c r="F20">
        <v>1</v>
      </c>
      <c r="G20">
        <v>2</v>
      </c>
      <c r="H20">
        <v>0</v>
      </c>
      <c r="I20">
        <f t="shared" si="1"/>
        <v>3</v>
      </c>
      <c r="J20">
        <f t="shared" si="2"/>
        <v>75</v>
      </c>
      <c r="K20">
        <f t="shared" si="3"/>
        <v>37.5</v>
      </c>
      <c r="L20">
        <v>30</v>
      </c>
      <c r="M20">
        <v>55</v>
      </c>
      <c r="N20">
        <v>158</v>
      </c>
      <c r="O20">
        <f t="shared" si="0"/>
        <v>22.031725684986377</v>
      </c>
    </row>
    <row r="21" spans="1:15" x14ac:dyDescent="0.25">
      <c r="A21">
        <v>1</v>
      </c>
      <c r="B21">
        <v>6</v>
      </c>
      <c r="C21">
        <v>5</v>
      </c>
      <c r="D21">
        <v>3</v>
      </c>
      <c r="E21">
        <v>2</v>
      </c>
      <c r="F21">
        <v>0</v>
      </c>
      <c r="G21">
        <v>2</v>
      </c>
      <c r="H21">
        <v>0</v>
      </c>
      <c r="I21">
        <f t="shared" si="1"/>
        <v>2</v>
      </c>
      <c r="J21">
        <f t="shared" si="2"/>
        <v>83.333333333333343</v>
      </c>
      <c r="K21">
        <f t="shared" si="3"/>
        <v>33.333333333333329</v>
      </c>
      <c r="L21">
        <v>29</v>
      </c>
      <c r="M21">
        <v>60</v>
      </c>
      <c r="N21">
        <v>158</v>
      </c>
      <c r="O21">
        <f t="shared" si="0"/>
        <v>24.034609838166958</v>
      </c>
    </row>
    <row r="22" spans="1:15" x14ac:dyDescent="0.25">
      <c r="A22">
        <v>1</v>
      </c>
      <c r="B22">
        <v>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f t="shared" si="1"/>
        <v>0</v>
      </c>
      <c r="J22">
        <f t="shared" si="2"/>
        <v>0</v>
      </c>
      <c r="K22">
        <f t="shared" si="3"/>
        <v>0</v>
      </c>
      <c r="L22">
        <v>28</v>
      </c>
      <c r="M22">
        <v>58</v>
      </c>
      <c r="N22">
        <v>163</v>
      </c>
      <c r="O22">
        <f t="shared" si="0"/>
        <v>21.829952199932254</v>
      </c>
    </row>
    <row r="23" spans="1:15" x14ac:dyDescent="0.25">
      <c r="A23">
        <v>1</v>
      </c>
      <c r="B23">
        <v>14</v>
      </c>
      <c r="C23">
        <v>10</v>
      </c>
      <c r="D23">
        <v>8</v>
      </c>
      <c r="E23">
        <v>2</v>
      </c>
      <c r="F23">
        <v>0</v>
      </c>
      <c r="G23">
        <v>1</v>
      </c>
      <c r="H23">
        <v>1</v>
      </c>
      <c r="I23">
        <f t="shared" si="1"/>
        <v>2</v>
      </c>
      <c r="J23">
        <f t="shared" si="2"/>
        <v>71.428571428571431</v>
      </c>
      <c r="K23">
        <f t="shared" si="3"/>
        <v>14.285714285714285</v>
      </c>
      <c r="L23">
        <v>29</v>
      </c>
      <c r="M23">
        <v>49</v>
      </c>
      <c r="N23">
        <v>170</v>
      </c>
      <c r="O23">
        <f t="shared" si="0"/>
        <v>16.955017301038065</v>
      </c>
    </row>
    <row r="24" spans="1:15" x14ac:dyDescent="0.25">
      <c r="A24">
        <v>1</v>
      </c>
      <c r="B24">
        <v>9</v>
      </c>
      <c r="C24">
        <v>6</v>
      </c>
      <c r="D24">
        <v>2</v>
      </c>
      <c r="E24">
        <v>0</v>
      </c>
      <c r="F24">
        <v>0</v>
      </c>
      <c r="G24">
        <v>0</v>
      </c>
      <c r="H24">
        <v>0</v>
      </c>
      <c r="I24">
        <f t="shared" si="1"/>
        <v>0</v>
      </c>
      <c r="J24">
        <f t="shared" si="2"/>
        <v>66.666666666666657</v>
      </c>
      <c r="K24">
        <f t="shared" si="3"/>
        <v>0</v>
      </c>
      <c r="L24">
        <v>27</v>
      </c>
      <c r="M24">
        <v>40</v>
      </c>
      <c r="N24">
        <v>150</v>
      </c>
      <c r="O24">
        <f t="shared" si="0"/>
        <v>17.777777777777779</v>
      </c>
    </row>
    <row r="25" spans="1:15" x14ac:dyDescent="0.25">
      <c r="A25">
        <v>1</v>
      </c>
      <c r="B25">
        <v>10</v>
      </c>
      <c r="C25">
        <v>5</v>
      </c>
      <c r="D25">
        <v>4</v>
      </c>
      <c r="E25">
        <v>1</v>
      </c>
      <c r="F25">
        <v>0</v>
      </c>
      <c r="G25">
        <v>0</v>
      </c>
      <c r="H25">
        <v>1</v>
      </c>
      <c r="I25">
        <f t="shared" si="1"/>
        <v>1</v>
      </c>
      <c r="J25">
        <f t="shared" si="2"/>
        <v>50</v>
      </c>
      <c r="K25">
        <f t="shared" si="3"/>
        <v>10</v>
      </c>
      <c r="L25">
        <v>27</v>
      </c>
      <c r="M25">
        <v>40</v>
      </c>
      <c r="N25">
        <v>150</v>
      </c>
      <c r="O25">
        <f t="shared" si="0"/>
        <v>17.777777777777779</v>
      </c>
    </row>
    <row r="26" spans="1:15" x14ac:dyDescent="0.25">
      <c r="A26">
        <v>1</v>
      </c>
      <c r="B26">
        <v>23</v>
      </c>
      <c r="C26">
        <v>14</v>
      </c>
      <c r="D26">
        <v>12</v>
      </c>
      <c r="E26">
        <v>10</v>
      </c>
      <c r="F26">
        <v>2</v>
      </c>
      <c r="G26">
        <v>6</v>
      </c>
      <c r="H26">
        <v>2</v>
      </c>
      <c r="I26">
        <f t="shared" si="1"/>
        <v>10</v>
      </c>
      <c r="J26">
        <f t="shared" si="2"/>
        <v>60.869565217391312</v>
      </c>
      <c r="K26">
        <f t="shared" si="3"/>
        <v>43.478260869565219</v>
      </c>
      <c r="L26">
        <v>30</v>
      </c>
      <c r="M26">
        <v>55</v>
      </c>
      <c r="N26">
        <v>160</v>
      </c>
      <c r="O26">
        <f t="shared" si="0"/>
        <v>21.484374999999996</v>
      </c>
    </row>
    <row r="27" spans="1:15" x14ac:dyDescent="0.25">
      <c r="A27">
        <v>1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f t="shared" si="1"/>
        <v>0</v>
      </c>
      <c r="J27">
        <f t="shared" si="2"/>
        <v>100</v>
      </c>
      <c r="K27">
        <f t="shared" si="3"/>
        <v>0</v>
      </c>
      <c r="L27">
        <v>30</v>
      </c>
      <c r="M27">
        <v>65</v>
      </c>
      <c r="N27">
        <v>159</v>
      </c>
      <c r="O27">
        <f t="shared" si="0"/>
        <v>25.711008267078039</v>
      </c>
    </row>
    <row r="28" spans="1:15" x14ac:dyDescent="0.25">
      <c r="A28">
        <v>1</v>
      </c>
      <c r="B28">
        <v>25</v>
      </c>
      <c r="C28">
        <v>17</v>
      </c>
      <c r="D28">
        <v>12</v>
      </c>
      <c r="E28">
        <v>6</v>
      </c>
      <c r="F28">
        <v>1</v>
      </c>
      <c r="G28">
        <v>0</v>
      </c>
      <c r="H28">
        <v>5</v>
      </c>
      <c r="I28">
        <f t="shared" si="1"/>
        <v>6</v>
      </c>
      <c r="J28">
        <f t="shared" si="2"/>
        <v>68</v>
      </c>
      <c r="K28">
        <f t="shared" si="3"/>
        <v>24</v>
      </c>
      <c r="L28">
        <v>26</v>
      </c>
      <c r="M28">
        <v>56</v>
      </c>
      <c r="N28">
        <v>158</v>
      </c>
      <c r="O28">
        <f t="shared" si="0"/>
        <v>22.432302515622492</v>
      </c>
    </row>
    <row r="29" spans="1:15" x14ac:dyDescent="0.25">
      <c r="A29">
        <v>1</v>
      </c>
      <c r="B29">
        <v>13</v>
      </c>
      <c r="C29">
        <v>10</v>
      </c>
      <c r="D29">
        <v>4</v>
      </c>
      <c r="E29">
        <v>2</v>
      </c>
      <c r="F29">
        <v>0</v>
      </c>
      <c r="G29">
        <v>2</v>
      </c>
      <c r="H29">
        <v>0</v>
      </c>
      <c r="I29">
        <f t="shared" si="1"/>
        <v>2</v>
      </c>
      <c r="J29">
        <f t="shared" si="2"/>
        <v>76.923076923076934</v>
      </c>
      <c r="K29">
        <f t="shared" si="3"/>
        <v>15.384615384615385</v>
      </c>
      <c r="L29">
        <v>36</v>
      </c>
      <c r="M29">
        <v>67</v>
      </c>
      <c r="N29">
        <v>157</v>
      </c>
      <c r="O29">
        <f t="shared" si="0"/>
        <v>27.181630086413239</v>
      </c>
    </row>
    <row r="30" spans="1:15" x14ac:dyDescent="0.25">
      <c r="A30">
        <v>1</v>
      </c>
      <c r="B30">
        <v>26</v>
      </c>
      <c r="C30">
        <v>17</v>
      </c>
      <c r="D30">
        <v>12</v>
      </c>
      <c r="E30">
        <v>1</v>
      </c>
      <c r="F30">
        <v>0</v>
      </c>
      <c r="G30">
        <v>0</v>
      </c>
      <c r="H30">
        <v>1</v>
      </c>
      <c r="I30">
        <f t="shared" si="1"/>
        <v>1</v>
      </c>
      <c r="J30">
        <f t="shared" si="2"/>
        <v>65.384615384615387</v>
      </c>
      <c r="K30">
        <f t="shared" si="3"/>
        <v>3.8461538461538463</v>
      </c>
      <c r="L30">
        <v>35</v>
      </c>
      <c r="M30">
        <v>51</v>
      </c>
      <c r="N30">
        <v>155</v>
      </c>
      <c r="O30">
        <f t="shared" si="0"/>
        <v>21.227887617065555</v>
      </c>
    </row>
    <row r="31" spans="1:15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>
        <f t="shared" si="1"/>
        <v>1</v>
      </c>
      <c r="J31">
        <f t="shared" si="2"/>
        <v>100</v>
      </c>
      <c r="K31">
        <f t="shared" si="3"/>
        <v>100</v>
      </c>
      <c r="L31">
        <v>31</v>
      </c>
      <c r="M31">
        <v>70</v>
      </c>
      <c r="N31">
        <v>158</v>
      </c>
      <c r="O31">
        <f t="shared" si="0"/>
        <v>28.040378144528116</v>
      </c>
    </row>
    <row r="32" spans="1:15" x14ac:dyDescent="0.25">
      <c r="A32">
        <v>1</v>
      </c>
      <c r="B32">
        <v>7</v>
      </c>
      <c r="C32">
        <v>5</v>
      </c>
      <c r="D32">
        <v>3</v>
      </c>
      <c r="E32">
        <v>1</v>
      </c>
      <c r="F32">
        <v>0</v>
      </c>
      <c r="G32">
        <v>1</v>
      </c>
      <c r="H32">
        <v>0</v>
      </c>
      <c r="I32">
        <f t="shared" si="1"/>
        <v>1</v>
      </c>
      <c r="J32">
        <f t="shared" si="2"/>
        <v>71.428571428571431</v>
      </c>
      <c r="K32">
        <f t="shared" si="3"/>
        <v>14.285714285714285</v>
      </c>
      <c r="L32">
        <v>29</v>
      </c>
      <c r="M32">
        <v>48</v>
      </c>
      <c r="N32">
        <v>150</v>
      </c>
      <c r="O32">
        <f t="shared" si="0"/>
        <v>21.333333333333332</v>
      </c>
    </row>
    <row r="33" spans="1:15" x14ac:dyDescent="0.25">
      <c r="A33">
        <v>1</v>
      </c>
      <c r="B33">
        <v>16</v>
      </c>
      <c r="C33">
        <v>9</v>
      </c>
      <c r="D33">
        <v>5</v>
      </c>
      <c r="E33">
        <v>3</v>
      </c>
      <c r="F33">
        <v>0</v>
      </c>
      <c r="G33">
        <v>3</v>
      </c>
      <c r="H33">
        <v>0</v>
      </c>
      <c r="I33">
        <f t="shared" si="1"/>
        <v>3</v>
      </c>
      <c r="J33">
        <f t="shared" si="2"/>
        <v>56.25</v>
      </c>
      <c r="K33">
        <f t="shared" si="3"/>
        <v>18.75</v>
      </c>
      <c r="L33">
        <v>35</v>
      </c>
      <c r="M33">
        <v>63</v>
      </c>
      <c r="N33">
        <v>164</v>
      </c>
      <c r="O33">
        <f t="shared" si="0"/>
        <v>23.423557406305775</v>
      </c>
    </row>
    <row r="34" spans="1:15" x14ac:dyDescent="0.25">
      <c r="A34">
        <v>1</v>
      </c>
      <c r="B34">
        <v>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f t="shared" si="1"/>
        <v>0</v>
      </c>
      <c r="J34">
        <f t="shared" si="2"/>
        <v>0</v>
      </c>
      <c r="K34">
        <f t="shared" si="3"/>
        <v>0</v>
      </c>
      <c r="L34">
        <v>36</v>
      </c>
      <c r="M34">
        <v>52</v>
      </c>
      <c r="N34">
        <v>160</v>
      </c>
      <c r="O34">
        <f t="shared" si="0"/>
        <v>20.312499999999996</v>
      </c>
    </row>
    <row r="35" spans="1:15" x14ac:dyDescent="0.25">
      <c r="A35">
        <v>1</v>
      </c>
      <c r="B35">
        <v>27</v>
      </c>
      <c r="C35">
        <v>16</v>
      </c>
      <c r="D35">
        <v>12</v>
      </c>
      <c r="E35">
        <v>6</v>
      </c>
      <c r="F35">
        <v>0</v>
      </c>
      <c r="G35">
        <v>3</v>
      </c>
      <c r="H35">
        <v>3</v>
      </c>
      <c r="I35">
        <f t="shared" si="1"/>
        <v>6</v>
      </c>
      <c r="J35">
        <f t="shared" si="2"/>
        <v>59.259259259259252</v>
      </c>
      <c r="K35">
        <f t="shared" si="3"/>
        <v>22.222222222222221</v>
      </c>
      <c r="L35">
        <v>34</v>
      </c>
      <c r="M35">
        <v>89</v>
      </c>
      <c r="N35">
        <v>170</v>
      </c>
      <c r="O35">
        <f t="shared" si="0"/>
        <v>30.795847750865054</v>
      </c>
    </row>
    <row r="36" spans="1:15" x14ac:dyDescent="0.25">
      <c r="A36">
        <v>2</v>
      </c>
      <c r="B36">
        <v>8</v>
      </c>
      <c r="C36">
        <v>5</v>
      </c>
      <c r="D36">
        <v>2</v>
      </c>
      <c r="E36">
        <v>2</v>
      </c>
      <c r="F36">
        <v>0</v>
      </c>
      <c r="G36">
        <v>2</v>
      </c>
      <c r="H36">
        <v>0</v>
      </c>
      <c r="I36">
        <f t="shared" si="1"/>
        <v>2</v>
      </c>
      <c r="J36">
        <f t="shared" si="2"/>
        <v>62.5</v>
      </c>
      <c r="K36">
        <f t="shared" si="3"/>
        <v>25</v>
      </c>
      <c r="L36">
        <v>29</v>
      </c>
      <c r="M36">
        <v>62</v>
      </c>
      <c r="N36">
        <v>162</v>
      </c>
      <c r="O36">
        <f>M36/POWER(N36/100,2)</f>
        <v>23.624447492760247</v>
      </c>
    </row>
    <row r="37" spans="1:15" x14ac:dyDescent="0.25">
      <c r="A37">
        <v>2</v>
      </c>
      <c r="B37">
        <v>1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f t="shared" si="1"/>
        <v>0</v>
      </c>
      <c r="J37">
        <f t="shared" si="2"/>
        <v>100</v>
      </c>
      <c r="K37">
        <f t="shared" si="3"/>
        <v>0</v>
      </c>
      <c r="L37">
        <v>37</v>
      </c>
      <c r="M37">
        <v>53</v>
      </c>
      <c r="N37">
        <v>156</v>
      </c>
      <c r="O37">
        <f t="shared" ref="O37:O66" si="8">M37/POWER(N37/100,2)</f>
        <v>21.7784352399737</v>
      </c>
    </row>
    <row r="38" spans="1:15" x14ac:dyDescent="0.25">
      <c r="A38">
        <v>2</v>
      </c>
      <c r="B38">
        <v>43</v>
      </c>
      <c r="C38">
        <v>27</v>
      </c>
      <c r="D38">
        <v>18</v>
      </c>
      <c r="E38">
        <v>16</v>
      </c>
      <c r="F38">
        <v>2</v>
      </c>
      <c r="G38">
        <v>10</v>
      </c>
      <c r="H38">
        <v>4</v>
      </c>
      <c r="I38">
        <f t="shared" si="1"/>
        <v>16</v>
      </c>
      <c r="J38">
        <f t="shared" si="2"/>
        <v>62.790697674418603</v>
      </c>
      <c r="K38">
        <f t="shared" si="3"/>
        <v>37.209302325581397</v>
      </c>
      <c r="L38">
        <v>29</v>
      </c>
      <c r="M38">
        <v>56</v>
      </c>
      <c r="N38">
        <v>162</v>
      </c>
      <c r="O38">
        <f t="shared" si="8"/>
        <v>21.338210638622158</v>
      </c>
    </row>
    <row r="39" spans="1:15" x14ac:dyDescent="0.25">
      <c r="A39">
        <v>2</v>
      </c>
      <c r="B39">
        <v>12</v>
      </c>
      <c r="C39">
        <v>11</v>
      </c>
      <c r="D39">
        <v>10</v>
      </c>
      <c r="E39">
        <v>2</v>
      </c>
      <c r="F39">
        <v>0</v>
      </c>
      <c r="G39">
        <v>2</v>
      </c>
      <c r="H39">
        <v>0</v>
      </c>
      <c r="I39">
        <f t="shared" si="1"/>
        <v>2</v>
      </c>
      <c r="J39">
        <f t="shared" si="2"/>
        <v>91.666666666666657</v>
      </c>
      <c r="K39">
        <f t="shared" si="3"/>
        <v>16.666666666666664</v>
      </c>
      <c r="L39">
        <v>35</v>
      </c>
      <c r="M39">
        <v>80</v>
      </c>
      <c r="N39">
        <v>161</v>
      </c>
      <c r="O39">
        <f t="shared" si="8"/>
        <v>30.863006828440259</v>
      </c>
    </row>
    <row r="40" spans="1:15" x14ac:dyDescent="0.25">
      <c r="A40">
        <v>2</v>
      </c>
      <c r="B40">
        <v>18</v>
      </c>
      <c r="C40">
        <v>7</v>
      </c>
      <c r="D40">
        <v>6</v>
      </c>
      <c r="E40">
        <v>4</v>
      </c>
      <c r="F40">
        <v>0</v>
      </c>
      <c r="G40">
        <v>4</v>
      </c>
      <c r="H40">
        <v>0</v>
      </c>
      <c r="I40">
        <f t="shared" si="1"/>
        <v>4</v>
      </c>
      <c r="J40">
        <f t="shared" si="2"/>
        <v>38.888888888888893</v>
      </c>
      <c r="K40">
        <f t="shared" si="3"/>
        <v>22.222222222222221</v>
      </c>
      <c r="L40">
        <v>29</v>
      </c>
      <c r="M40">
        <v>46</v>
      </c>
      <c r="N40">
        <v>150</v>
      </c>
      <c r="O40">
        <f t="shared" si="8"/>
        <v>20.444444444444443</v>
      </c>
    </row>
    <row r="41" spans="1:15" x14ac:dyDescent="0.25">
      <c r="A41">
        <v>2</v>
      </c>
      <c r="B41">
        <v>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f t="shared" si="1"/>
        <v>0</v>
      </c>
      <c r="J41">
        <f t="shared" si="2"/>
        <v>0</v>
      </c>
      <c r="K41">
        <f t="shared" si="3"/>
        <v>0</v>
      </c>
      <c r="L41">
        <v>35</v>
      </c>
      <c r="M41">
        <v>52</v>
      </c>
      <c r="N41">
        <v>163</v>
      </c>
      <c r="O41">
        <f t="shared" si="8"/>
        <v>19.571681282697881</v>
      </c>
    </row>
    <row r="42" spans="1:15" x14ac:dyDescent="0.25">
      <c r="A42">
        <v>2</v>
      </c>
      <c r="B42">
        <v>14</v>
      </c>
      <c r="C42">
        <v>9</v>
      </c>
      <c r="D42">
        <v>5</v>
      </c>
      <c r="E42">
        <v>4</v>
      </c>
      <c r="F42">
        <v>0</v>
      </c>
      <c r="G42">
        <v>2</v>
      </c>
      <c r="H42">
        <v>2</v>
      </c>
      <c r="I42">
        <f t="shared" si="1"/>
        <v>4</v>
      </c>
      <c r="J42">
        <f t="shared" si="2"/>
        <v>64.285714285714292</v>
      </c>
      <c r="K42">
        <f t="shared" si="3"/>
        <v>28.571428571428569</v>
      </c>
      <c r="L42">
        <v>26</v>
      </c>
      <c r="M42">
        <v>65</v>
      </c>
      <c r="N42">
        <v>158</v>
      </c>
      <c r="O42">
        <f t="shared" si="8"/>
        <v>26.037493991347535</v>
      </c>
    </row>
    <row r="43" spans="1:15" x14ac:dyDescent="0.25">
      <c r="A43">
        <v>2</v>
      </c>
      <c r="B43">
        <v>4</v>
      </c>
      <c r="C43">
        <v>4</v>
      </c>
      <c r="D43">
        <v>1</v>
      </c>
      <c r="E43">
        <v>0</v>
      </c>
      <c r="F43">
        <v>0</v>
      </c>
      <c r="G43">
        <v>0</v>
      </c>
      <c r="H43">
        <v>0</v>
      </c>
      <c r="I43">
        <f t="shared" si="1"/>
        <v>0</v>
      </c>
      <c r="J43">
        <f t="shared" si="2"/>
        <v>100</v>
      </c>
      <c r="K43">
        <f t="shared" si="3"/>
        <v>0</v>
      </c>
      <c r="L43">
        <v>42</v>
      </c>
      <c r="M43">
        <v>41</v>
      </c>
      <c r="N43">
        <v>154</v>
      </c>
      <c r="O43">
        <f t="shared" si="8"/>
        <v>17.287906898296509</v>
      </c>
    </row>
    <row r="44" spans="1:15" x14ac:dyDescent="0.25">
      <c r="A44">
        <v>2</v>
      </c>
      <c r="B44">
        <v>5</v>
      </c>
      <c r="C44">
        <v>3</v>
      </c>
      <c r="D44">
        <v>1</v>
      </c>
      <c r="E44">
        <v>0</v>
      </c>
      <c r="F44">
        <v>0</v>
      </c>
      <c r="G44">
        <v>0</v>
      </c>
      <c r="H44">
        <v>0</v>
      </c>
      <c r="I44">
        <f t="shared" si="1"/>
        <v>0</v>
      </c>
      <c r="J44">
        <f t="shared" si="2"/>
        <v>60</v>
      </c>
      <c r="K44">
        <f t="shared" si="3"/>
        <v>0</v>
      </c>
      <c r="L44">
        <v>38</v>
      </c>
      <c r="M44">
        <v>50</v>
      </c>
      <c r="N44">
        <v>158</v>
      </c>
      <c r="O44">
        <f t="shared" si="8"/>
        <v>20.028841531805796</v>
      </c>
    </row>
    <row r="45" spans="1:15" x14ac:dyDescent="0.25">
      <c r="A45">
        <v>2</v>
      </c>
      <c r="B45">
        <v>3</v>
      </c>
      <c r="C45">
        <v>3</v>
      </c>
      <c r="D45">
        <v>1</v>
      </c>
      <c r="E45">
        <v>0</v>
      </c>
      <c r="F45">
        <v>0</v>
      </c>
      <c r="G45">
        <v>0</v>
      </c>
      <c r="H45">
        <v>0</v>
      </c>
      <c r="I45">
        <f t="shared" si="1"/>
        <v>0</v>
      </c>
      <c r="J45">
        <f t="shared" si="2"/>
        <v>100</v>
      </c>
      <c r="K45">
        <f t="shared" si="3"/>
        <v>0</v>
      </c>
      <c r="L45">
        <v>40</v>
      </c>
      <c r="M45">
        <v>54</v>
      </c>
      <c r="N45">
        <v>152</v>
      </c>
      <c r="O45">
        <f t="shared" si="8"/>
        <v>23.372576177285318</v>
      </c>
    </row>
    <row r="46" spans="1:15" x14ac:dyDescent="0.25">
      <c r="A46">
        <v>2</v>
      </c>
      <c r="B46">
        <v>17</v>
      </c>
      <c r="C46">
        <v>14</v>
      </c>
      <c r="D46">
        <v>6</v>
      </c>
      <c r="E46">
        <v>2</v>
      </c>
      <c r="F46">
        <v>0</v>
      </c>
      <c r="G46">
        <v>1</v>
      </c>
      <c r="H46">
        <v>1</v>
      </c>
      <c r="I46">
        <f t="shared" si="1"/>
        <v>2</v>
      </c>
      <c r="J46">
        <f t="shared" si="2"/>
        <v>82.35294117647058</v>
      </c>
      <c r="K46">
        <f t="shared" si="3"/>
        <v>11.76470588235294</v>
      </c>
      <c r="L46">
        <v>33</v>
      </c>
      <c r="M46">
        <v>56</v>
      </c>
      <c r="N46">
        <v>160</v>
      </c>
      <c r="O46">
        <f t="shared" si="8"/>
        <v>21.874999999999996</v>
      </c>
    </row>
    <row r="47" spans="1:15" x14ac:dyDescent="0.25">
      <c r="A47">
        <v>2</v>
      </c>
      <c r="B47">
        <v>15</v>
      </c>
      <c r="C47">
        <v>6</v>
      </c>
      <c r="D47">
        <v>2</v>
      </c>
      <c r="E47">
        <v>0</v>
      </c>
      <c r="F47">
        <v>0</v>
      </c>
      <c r="G47">
        <v>0</v>
      </c>
      <c r="H47">
        <v>0</v>
      </c>
      <c r="I47">
        <f t="shared" si="1"/>
        <v>0</v>
      </c>
      <c r="J47">
        <f t="shared" si="2"/>
        <v>40</v>
      </c>
      <c r="K47">
        <f t="shared" si="3"/>
        <v>0</v>
      </c>
      <c r="L47">
        <v>30</v>
      </c>
      <c r="M47">
        <v>54</v>
      </c>
      <c r="N47">
        <v>164</v>
      </c>
      <c r="O47">
        <f t="shared" si="8"/>
        <v>20.077334919690664</v>
      </c>
    </row>
    <row r="48" spans="1:15" x14ac:dyDescent="0.25">
      <c r="A48">
        <v>2</v>
      </c>
      <c r="B48">
        <v>14</v>
      </c>
      <c r="C48">
        <v>8</v>
      </c>
      <c r="D48">
        <v>3</v>
      </c>
      <c r="E48">
        <v>3</v>
      </c>
      <c r="F48">
        <v>0</v>
      </c>
      <c r="G48">
        <v>3</v>
      </c>
      <c r="H48">
        <v>0</v>
      </c>
      <c r="I48">
        <f t="shared" si="1"/>
        <v>3</v>
      </c>
      <c r="J48">
        <f t="shared" si="2"/>
        <v>57.142857142857139</v>
      </c>
      <c r="K48">
        <f t="shared" si="3"/>
        <v>21.428571428571427</v>
      </c>
      <c r="L48">
        <v>26</v>
      </c>
      <c r="M48">
        <v>54</v>
      </c>
      <c r="N48">
        <v>163</v>
      </c>
      <c r="O48">
        <f t="shared" si="8"/>
        <v>20.324438255109339</v>
      </c>
    </row>
    <row r="49" spans="1:15" x14ac:dyDescent="0.25">
      <c r="A49">
        <v>2</v>
      </c>
      <c r="B49">
        <v>26</v>
      </c>
      <c r="C49">
        <v>19</v>
      </c>
      <c r="D49">
        <v>17</v>
      </c>
      <c r="E49">
        <v>9</v>
      </c>
      <c r="F49">
        <v>2</v>
      </c>
      <c r="G49">
        <v>6</v>
      </c>
      <c r="H49">
        <v>1</v>
      </c>
      <c r="I49">
        <f t="shared" si="1"/>
        <v>9</v>
      </c>
      <c r="J49">
        <f t="shared" si="2"/>
        <v>73.076923076923066</v>
      </c>
      <c r="K49">
        <f t="shared" si="3"/>
        <v>34.615384615384613</v>
      </c>
      <c r="L49">
        <v>30</v>
      </c>
      <c r="M49">
        <v>52</v>
      </c>
      <c r="N49">
        <v>153</v>
      </c>
      <c r="O49">
        <f t="shared" si="8"/>
        <v>22.213678499722331</v>
      </c>
    </row>
    <row r="50" spans="1:15" x14ac:dyDescent="0.25">
      <c r="A50">
        <v>2</v>
      </c>
      <c r="B50">
        <v>3</v>
      </c>
      <c r="C50">
        <v>3</v>
      </c>
      <c r="D50">
        <v>3</v>
      </c>
      <c r="E50">
        <v>3</v>
      </c>
      <c r="F50">
        <v>1</v>
      </c>
      <c r="G50">
        <v>2</v>
      </c>
      <c r="H50">
        <v>0</v>
      </c>
      <c r="I50">
        <f t="shared" si="1"/>
        <v>3</v>
      </c>
      <c r="J50">
        <f t="shared" si="2"/>
        <v>100</v>
      </c>
      <c r="K50">
        <f t="shared" si="3"/>
        <v>100</v>
      </c>
      <c r="L50">
        <v>32</v>
      </c>
      <c r="M50">
        <v>56</v>
      </c>
      <c r="N50">
        <v>163</v>
      </c>
      <c r="O50">
        <f t="shared" si="8"/>
        <v>21.077195227520797</v>
      </c>
    </row>
    <row r="51" spans="1:15" x14ac:dyDescent="0.25">
      <c r="A51">
        <v>2</v>
      </c>
      <c r="B51">
        <v>20</v>
      </c>
      <c r="C51">
        <v>13</v>
      </c>
      <c r="D51">
        <v>9</v>
      </c>
      <c r="E51">
        <v>0</v>
      </c>
      <c r="F51">
        <v>0</v>
      </c>
      <c r="G51">
        <v>0</v>
      </c>
      <c r="H51">
        <v>0</v>
      </c>
      <c r="I51">
        <f t="shared" si="1"/>
        <v>0</v>
      </c>
      <c r="J51">
        <f t="shared" si="2"/>
        <v>65</v>
      </c>
      <c r="K51">
        <f t="shared" si="3"/>
        <v>0</v>
      </c>
      <c r="L51">
        <v>31</v>
      </c>
      <c r="M51">
        <v>80</v>
      </c>
      <c r="N51">
        <v>162</v>
      </c>
      <c r="O51">
        <f t="shared" si="8"/>
        <v>30.48315805517451</v>
      </c>
    </row>
    <row r="52" spans="1:15" x14ac:dyDescent="0.25">
      <c r="A52">
        <v>2</v>
      </c>
      <c r="B52">
        <v>8</v>
      </c>
      <c r="C52">
        <v>4</v>
      </c>
      <c r="D52">
        <v>4</v>
      </c>
      <c r="E52">
        <v>2</v>
      </c>
      <c r="F52">
        <v>0</v>
      </c>
      <c r="G52">
        <v>2</v>
      </c>
      <c r="H52">
        <v>0</v>
      </c>
      <c r="I52">
        <f t="shared" si="1"/>
        <v>2</v>
      </c>
      <c r="J52">
        <f t="shared" si="2"/>
        <v>50</v>
      </c>
      <c r="K52">
        <f t="shared" si="3"/>
        <v>25</v>
      </c>
      <c r="L52">
        <v>30</v>
      </c>
      <c r="M52">
        <v>55</v>
      </c>
      <c r="N52">
        <v>158</v>
      </c>
      <c r="O52">
        <f t="shared" si="8"/>
        <v>22.031725684986377</v>
      </c>
    </row>
    <row r="53" spans="1:15" x14ac:dyDescent="0.25">
      <c r="A53">
        <v>2</v>
      </c>
      <c r="B53">
        <v>6</v>
      </c>
      <c r="C53">
        <v>5</v>
      </c>
      <c r="D53">
        <v>3</v>
      </c>
      <c r="E53">
        <v>2</v>
      </c>
      <c r="F53">
        <v>0</v>
      </c>
      <c r="G53">
        <v>2</v>
      </c>
      <c r="H53">
        <v>0</v>
      </c>
      <c r="I53">
        <f t="shared" si="1"/>
        <v>2</v>
      </c>
      <c r="J53">
        <f t="shared" si="2"/>
        <v>83.333333333333343</v>
      </c>
      <c r="K53">
        <f t="shared" si="3"/>
        <v>33.333333333333329</v>
      </c>
      <c r="L53">
        <v>29</v>
      </c>
      <c r="M53">
        <v>60</v>
      </c>
      <c r="N53">
        <v>158</v>
      </c>
      <c r="O53">
        <f t="shared" si="8"/>
        <v>24.034609838166958</v>
      </c>
    </row>
    <row r="54" spans="1:15" x14ac:dyDescent="0.25">
      <c r="A54">
        <v>2</v>
      </c>
      <c r="B54">
        <v>13</v>
      </c>
      <c r="C54">
        <v>6</v>
      </c>
      <c r="D54">
        <v>3</v>
      </c>
      <c r="E54">
        <v>3</v>
      </c>
      <c r="F54">
        <v>0</v>
      </c>
      <c r="G54">
        <v>3</v>
      </c>
      <c r="H54">
        <v>0</v>
      </c>
      <c r="I54">
        <f t="shared" si="1"/>
        <v>3</v>
      </c>
      <c r="J54">
        <f t="shared" si="2"/>
        <v>46.153846153846153</v>
      </c>
      <c r="K54">
        <f t="shared" si="3"/>
        <v>23.076923076923077</v>
      </c>
      <c r="L54">
        <v>28</v>
      </c>
      <c r="M54">
        <v>58</v>
      </c>
      <c r="N54">
        <v>163</v>
      </c>
      <c r="O54">
        <f t="shared" si="8"/>
        <v>21.829952199932254</v>
      </c>
    </row>
    <row r="55" spans="1:15" x14ac:dyDescent="0.25">
      <c r="A55">
        <v>2</v>
      </c>
      <c r="B55">
        <v>7</v>
      </c>
      <c r="C55">
        <v>7</v>
      </c>
      <c r="D55">
        <v>6</v>
      </c>
      <c r="E55">
        <v>4</v>
      </c>
      <c r="F55">
        <v>0</v>
      </c>
      <c r="G55">
        <v>3</v>
      </c>
      <c r="H55">
        <v>1</v>
      </c>
      <c r="I55">
        <f t="shared" si="1"/>
        <v>4</v>
      </c>
      <c r="J55">
        <f t="shared" si="2"/>
        <v>100</v>
      </c>
      <c r="K55">
        <f t="shared" si="3"/>
        <v>57.142857142857139</v>
      </c>
      <c r="L55">
        <v>29</v>
      </c>
      <c r="M55">
        <v>49</v>
      </c>
      <c r="N55">
        <v>170</v>
      </c>
      <c r="O55">
        <f t="shared" si="8"/>
        <v>16.955017301038065</v>
      </c>
    </row>
    <row r="56" spans="1:15" x14ac:dyDescent="0.25">
      <c r="A56">
        <v>2</v>
      </c>
      <c r="B56">
        <v>2</v>
      </c>
      <c r="C56">
        <v>2</v>
      </c>
      <c r="D56">
        <v>1</v>
      </c>
      <c r="E56">
        <v>1</v>
      </c>
      <c r="F56">
        <v>0</v>
      </c>
      <c r="G56">
        <v>0</v>
      </c>
      <c r="H56">
        <v>1</v>
      </c>
      <c r="I56">
        <f t="shared" si="1"/>
        <v>1</v>
      </c>
      <c r="J56">
        <f t="shared" si="2"/>
        <v>100</v>
      </c>
      <c r="K56">
        <f t="shared" si="3"/>
        <v>50</v>
      </c>
      <c r="L56">
        <v>27</v>
      </c>
      <c r="M56">
        <v>40</v>
      </c>
      <c r="N56">
        <v>150</v>
      </c>
      <c r="O56">
        <f t="shared" si="8"/>
        <v>17.777777777777779</v>
      </c>
    </row>
    <row r="57" spans="1:15" x14ac:dyDescent="0.25">
      <c r="A57">
        <v>2</v>
      </c>
      <c r="B57">
        <v>23</v>
      </c>
      <c r="C57">
        <v>14</v>
      </c>
      <c r="D57">
        <v>12</v>
      </c>
      <c r="E57">
        <v>10</v>
      </c>
      <c r="F57">
        <v>2</v>
      </c>
      <c r="G57">
        <v>6</v>
      </c>
      <c r="H57">
        <v>2</v>
      </c>
      <c r="I57">
        <f t="shared" si="1"/>
        <v>10</v>
      </c>
      <c r="J57">
        <f t="shared" si="2"/>
        <v>60.869565217391312</v>
      </c>
      <c r="K57">
        <f t="shared" si="3"/>
        <v>43.478260869565219</v>
      </c>
      <c r="L57">
        <v>30</v>
      </c>
      <c r="M57">
        <v>55</v>
      </c>
      <c r="N57">
        <v>160</v>
      </c>
      <c r="O57">
        <f t="shared" si="8"/>
        <v>21.484374999999996</v>
      </c>
    </row>
    <row r="58" spans="1:15" x14ac:dyDescent="0.25">
      <c r="A58">
        <v>2</v>
      </c>
      <c r="B58">
        <v>8</v>
      </c>
      <c r="C58">
        <v>7</v>
      </c>
      <c r="D58">
        <v>6</v>
      </c>
      <c r="E58">
        <v>5</v>
      </c>
      <c r="F58">
        <v>0</v>
      </c>
      <c r="G58">
        <v>5</v>
      </c>
      <c r="H58">
        <v>0</v>
      </c>
      <c r="I58">
        <f t="shared" si="1"/>
        <v>5</v>
      </c>
      <c r="J58">
        <f t="shared" si="2"/>
        <v>87.5</v>
      </c>
      <c r="K58">
        <f t="shared" si="3"/>
        <v>62.5</v>
      </c>
      <c r="L58">
        <v>30</v>
      </c>
      <c r="M58">
        <v>65</v>
      </c>
      <c r="N58">
        <v>159</v>
      </c>
      <c r="O58">
        <f t="shared" si="8"/>
        <v>25.711008267078039</v>
      </c>
    </row>
    <row r="59" spans="1:15" x14ac:dyDescent="0.25">
      <c r="A59">
        <v>2</v>
      </c>
      <c r="B59">
        <v>32</v>
      </c>
      <c r="C59">
        <v>20</v>
      </c>
      <c r="D59">
        <v>12</v>
      </c>
      <c r="E59">
        <v>6</v>
      </c>
      <c r="F59">
        <v>0</v>
      </c>
      <c r="G59">
        <v>3</v>
      </c>
      <c r="H59">
        <v>3</v>
      </c>
      <c r="I59">
        <f t="shared" si="1"/>
        <v>6</v>
      </c>
      <c r="J59">
        <f t="shared" si="2"/>
        <v>62.5</v>
      </c>
      <c r="K59">
        <f t="shared" si="3"/>
        <v>18.75</v>
      </c>
      <c r="L59">
        <v>26</v>
      </c>
      <c r="M59">
        <v>56</v>
      </c>
      <c r="N59">
        <v>158</v>
      </c>
      <c r="O59">
        <f t="shared" si="8"/>
        <v>22.432302515622492</v>
      </c>
    </row>
    <row r="60" spans="1:15" x14ac:dyDescent="0.25">
      <c r="A60">
        <v>2</v>
      </c>
      <c r="B60">
        <v>11</v>
      </c>
      <c r="C60">
        <v>6</v>
      </c>
      <c r="D60">
        <v>4</v>
      </c>
      <c r="E60">
        <v>3</v>
      </c>
      <c r="F60">
        <v>0</v>
      </c>
      <c r="G60">
        <v>1</v>
      </c>
      <c r="H60">
        <v>2</v>
      </c>
      <c r="I60">
        <f t="shared" si="1"/>
        <v>3</v>
      </c>
      <c r="J60">
        <f t="shared" si="2"/>
        <v>54.54545454545454</v>
      </c>
      <c r="K60">
        <f t="shared" si="3"/>
        <v>27.27272727272727</v>
      </c>
      <c r="L60">
        <v>36</v>
      </c>
      <c r="M60">
        <v>67</v>
      </c>
      <c r="N60">
        <v>157</v>
      </c>
      <c r="O60">
        <f t="shared" si="8"/>
        <v>27.181630086413239</v>
      </c>
    </row>
    <row r="61" spans="1:15" x14ac:dyDescent="0.25">
      <c r="A61">
        <v>2</v>
      </c>
      <c r="B61">
        <v>22</v>
      </c>
      <c r="C61">
        <v>10</v>
      </c>
      <c r="D61">
        <v>3</v>
      </c>
      <c r="E61">
        <v>2</v>
      </c>
      <c r="F61">
        <v>0</v>
      </c>
      <c r="G61">
        <v>0</v>
      </c>
      <c r="H61">
        <v>2</v>
      </c>
      <c r="I61">
        <f t="shared" si="1"/>
        <v>2</v>
      </c>
      <c r="J61">
        <f t="shared" si="2"/>
        <v>45.454545454545453</v>
      </c>
      <c r="K61">
        <f t="shared" si="3"/>
        <v>9.0909090909090917</v>
      </c>
      <c r="L61">
        <v>35</v>
      </c>
      <c r="M61">
        <v>51</v>
      </c>
      <c r="N61">
        <v>155</v>
      </c>
      <c r="O61">
        <f t="shared" si="8"/>
        <v>21.227887617065555</v>
      </c>
    </row>
    <row r="62" spans="1:15" x14ac:dyDescent="0.25">
      <c r="A62">
        <v>2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f t="shared" si="1"/>
        <v>0</v>
      </c>
      <c r="J62">
        <f t="shared" si="2"/>
        <v>0</v>
      </c>
      <c r="K62">
        <f t="shared" si="3"/>
        <v>0</v>
      </c>
      <c r="L62">
        <v>31</v>
      </c>
      <c r="M62">
        <v>70</v>
      </c>
      <c r="N62">
        <v>158</v>
      </c>
      <c r="O62">
        <f t="shared" si="8"/>
        <v>28.040378144528116</v>
      </c>
    </row>
    <row r="63" spans="1:15" x14ac:dyDescent="0.25">
      <c r="A63">
        <v>2</v>
      </c>
      <c r="B63">
        <v>25</v>
      </c>
      <c r="C63">
        <v>13</v>
      </c>
      <c r="D63">
        <v>12</v>
      </c>
      <c r="E63">
        <v>9</v>
      </c>
      <c r="F63">
        <v>0</v>
      </c>
      <c r="G63">
        <v>9</v>
      </c>
      <c r="H63">
        <v>0</v>
      </c>
      <c r="I63">
        <f t="shared" si="1"/>
        <v>9</v>
      </c>
      <c r="J63">
        <f t="shared" si="2"/>
        <v>52</v>
      </c>
      <c r="K63">
        <f t="shared" si="3"/>
        <v>36</v>
      </c>
      <c r="L63">
        <v>29</v>
      </c>
      <c r="M63">
        <v>48</v>
      </c>
      <c r="N63">
        <v>150</v>
      </c>
      <c r="O63">
        <f t="shared" si="8"/>
        <v>21.333333333333332</v>
      </c>
    </row>
    <row r="64" spans="1:15" x14ac:dyDescent="0.25">
      <c r="A64">
        <v>2</v>
      </c>
      <c r="B64">
        <v>19</v>
      </c>
      <c r="C64">
        <v>11</v>
      </c>
      <c r="D64">
        <v>6</v>
      </c>
      <c r="E64">
        <v>6</v>
      </c>
      <c r="F64">
        <v>0</v>
      </c>
      <c r="G64">
        <v>5</v>
      </c>
      <c r="H64">
        <v>1</v>
      </c>
      <c r="I64">
        <f t="shared" si="1"/>
        <v>6</v>
      </c>
      <c r="J64">
        <f t="shared" si="2"/>
        <v>57.894736842105267</v>
      </c>
      <c r="K64">
        <f t="shared" si="3"/>
        <v>31.578947368421051</v>
      </c>
      <c r="L64">
        <v>35</v>
      </c>
      <c r="M64">
        <v>63</v>
      </c>
      <c r="N64">
        <v>164</v>
      </c>
      <c r="O64">
        <f t="shared" si="8"/>
        <v>23.423557406305775</v>
      </c>
    </row>
    <row r="65" spans="1:15" x14ac:dyDescent="0.25">
      <c r="A65">
        <v>2</v>
      </c>
      <c r="B65">
        <v>3</v>
      </c>
      <c r="C65">
        <v>2</v>
      </c>
      <c r="D65">
        <v>2</v>
      </c>
      <c r="E65">
        <v>1</v>
      </c>
      <c r="F65">
        <v>0</v>
      </c>
      <c r="G65">
        <v>0</v>
      </c>
      <c r="H65">
        <v>1</v>
      </c>
      <c r="I65">
        <f t="shared" si="1"/>
        <v>1</v>
      </c>
      <c r="J65">
        <f t="shared" si="2"/>
        <v>66.666666666666657</v>
      </c>
      <c r="K65">
        <f t="shared" si="3"/>
        <v>33.333333333333329</v>
      </c>
      <c r="L65">
        <v>36</v>
      </c>
      <c r="M65">
        <v>52</v>
      </c>
      <c r="N65">
        <v>160</v>
      </c>
      <c r="O65">
        <f t="shared" si="8"/>
        <v>20.312499999999996</v>
      </c>
    </row>
    <row r="66" spans="1:15" x14ac:dyDescent="0.25">
      <c r="A66">
        <v>2</v>
      </c>
      <c r="B66">
        <v>11</v>
      </c>
      <c r="C66">
        <v>7</v>
      </c>
      <c r="D66">
        <v>5</v>
      </c>
      <c r="E66">
        <v>3</v>
      </c>
      <c r="F66">
        <v>0</v>
      </c>
      <c r="G66">
        <v>2</v>
      </c>
      <c r="H66">
        <v>1</v>
      </c>
      <c r="I66">
        <f t="shared" ref="I66" si="9">SUM(F66:H66)</f>
        <v>3</v>
      </c>
      <c r="J66">
        <f t="shared" ref="J66" si="10">C66/B66*100</f>
        <v>63.636363636363633</v>
      </c>
      <c r="K66">
        <f t="shared" ref="K66" si="11">E66/B66*100</f>
        <v>27.27272727272727</v>
      </c>
      <c r="L66">
        <v>33</v>
      </c>
      <c r="M66">
        <v>89</v>
      </c>
      <c r="N66">
        <v>170</v>
      </c>
      <c r="O66">
        <f t="shared" si="8"/>
        <v>30.795847750865054</v>
      </c>
    </row>
  </sheetData>
  <mergeCells count="2">
    <mergeCell ref="W2:Y2"/>
    <mergeCell ref="Z2:AB2"/>
  </mergeCells>
  <pageMargins left="0.7" right="0.7" top="0.75" bottom="0.75" header="0.3" footer="0.3"/>
  <pageSetup orientation="portrait" r:id="rId1"/>
  <ignoredErrors>
    <ignoredError sqref="I2:I35 I36:I6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DB77A-BE41-4CC4-B20B-02A8207A3FC9}">
  <dimension ref="A1:L37"/>
  <sheetViews>
    <sheetView topLeftCell="A6" workbookViewId="0">
      <selection activeCell="H34" sqref="H34"/>
    </sheetView>
  </sheetViews>
  <sheetFormatPr defaultRowHeight="15" x14ac:dyDescent="0.25"/>
  <sheetData>
    <row r="1" spans="1:12" x14ac:dyDescent="0.25">
      <c r="A1">
        <v>2</v>
      </c>
      <c r="C1">
        <f>QUARTILE($A$1:$A$35,1)</f>
        <v>0</v>
      </c>
      <c r="D1">
        <f>QUARTILE($A$1:$A$35,2)</f>
        <v>1</v>
      </c>
      <c r="E1">
        <f>QUARTILE($A$1:$A$35,3)</f>
        <v>2.5</v>
      </c>
      <c r="H1">
        <v>2</v>
      </c>
      <c r="J1">
        <f>QUARTILE($H$1:$H$32,1)</f>
        <v>0</v>
      </c>
      <c r="K1">
        <f>QUARTILE($H$1:$H$32,2)</f>
        <v>2</v>
      </c>
      <c r="L1">
        <f>QUARTILE($H$1:$H$32,3)</f>
        <v>3</v>
      </c>
    </row>
    <row r="2" spans="1:12" x14ac:dyDescent="0.25">
      <c r="A2">
        <v>1</v>
      </c>
      <c r="H2">
        <v>0</v>
      </c>
    </row>
    <row r="3" spans="1:12" x14ac:dyDescent="0.25">
      <c r="A3">
        <v>4</v>
      </c>
      <c r="H3">
        <v>12</v>
      </c>
    </row>
    <row r="4" spans="1:12" x14ac:dyDescent="0.25">
      <c r="A4">
        <v>3</v>
      </c>
      <c r="H4">
        <v>2</v>
      </c>
    </row>
    <row r="5" spans="1:12" x14ac:dyDescent="0.25">
      <c r="A5">
        <v>0</v>
      </c>
      <c r="H5">
        <v>4</v>
      </c>
    </row>
    <row r="6" spans="1:12" x14ac:dyDescent="0.25">
      <c r="A6">
        <v>4</v>
      </c>
      <c r="H6">
        <v>0</v>
      </c>
    </row>
    <row r="7" spans="1:12" x14ac:dyDescent="0.25">
      <c r="A7">
        <v>0</v>
      </c>
      <c r="H7">
        <v>2</v>
      </c>
    </row>
    <row r="8" spans="1:12" x14ac:dyDescent="0.25">
      <c r="A8">
        <v>11</v>
      </c>
      <c r="H8">
        <v>0</v>
      </c>
    </row>
    <row r="9" spans="1:12" x14ac:dyDescent="0.25">
      <c r="A9">
        <v>0</v>
      </c>
      <c r="H9">
        <v>0</v>
      </c>
    </row>
    <row r="10" spans="1:12" x14ac:dyDescent="0.25">
      <c r="A10">
        <v>0</v>
      </c>
      <c r="H10">
        <v>0</v>
      </c>
    </row>
    <row r="11" spans="1:12" x14ac:dyDescent="0.25">
      <c r="A11">
        <v>0</v>
      </c>
      <c r="H11">
        <v>1</v>
      </c>
    </row>
    <row r="12" spans="1:12" x14ac:dyDescent="0.25">
      <c r="A12">
        <v>0</v>
      </c>
      <c r="H12">
        <v>0</v>
      </c>
    </row>
    <row r="13" spans="1:12" x14ac:dyDescent="0.25">
      <c r="A13">
        <v>1</v>
      </c>
      <c r="H13">
        <v>3</v>
      </c>
    </row>
    <row r="14" spans="1:12" x14ac:dyDescent="0.25">
      <c r="A14">
        <v>0</v>
      </c>
      <c r="H14">
        <v>8</v>
      </c>
    </row>
    <row r="15" spans="1:12" x14ac:dyDescent="0.25">
      <c r="A15">
        <v>3</v>
      </c>
      <c r="H15">
        <v>3</v>
      </c>
    </row>
    <row r="16" spans="1:12" x14ac:dyDescent="0.25">
      <c r="A16">
        <v>0</v>
      </c>
      <c r="H16">
        <v>0</v>
      </c>
    </row>
    <row r="17" spans="1:8" x14ac:dyDescent="0.25">
      <c r="A17">
        <v>0</v>
      </c>
      <c r="H17">
        <v>2</v>
      </c>
    </row>
    <row r="18" spans="1:8" x14ac:dyDescent="0.25">
      <c r="A18">
        <v>1</v>
      </c>
      <c r="H18">
        <v>2</v>
      </c>
    </row>
    <row r="19" spans="1:8" x14ac:dyDescent="0.25">
      <c r="A19">
        <v>3</v>
      </c>
      <c r="H19">
        <v>3</v>
      </c>
    </row>
    <row r="20" spans="1:8" x14ac:dyDescent="0.25">
      <c r="A20">
        <v>2</v>
      </c>
      <c r="H20">
        <v>3</v>
      </c>
    </row>
    <row r="21" spans="1:8" x14ac:dyDescent="0.25">
      <c r="A21">
        <v>0</v>
      </c>
      <c r="H21">
        <v>0</v>
      </c>
    </row>
    <row r="22" spans="1:8" x14ac:dyDescent="0.25">
      <c r="A22">
        <v>1</v>
      </c>
      <c r="H22">
        <v>8</v>
      </c>
    </row>
    <row r="23" spans="1:8" x14ac:dyDescent="0.25">
      <c r="A23">
        <v>0</v>
      </c>
      <c r="H23">
        <v>5</v>
      </c>
    </row>
    <row r="24" spans="1:8" x14ac:dyDescent="0.25">
      <c r="A24">
        <v>0</v>
      </c>
      <c r="H24">
        <v>3</v>
      </c>
    </row>
    <row r="25" spans="1:8" x14ac:dyDescent="0.25">
      <c r="A25">
        <v>8</v>
      </c>
      <c r="H25">
        <v>1</v>
      </c>
    </row>
    <row r="26" spans="1:8" x14ac:dyDescent="0.25">
      <c r="A26">
        <v>0</v>
      </c>
      <c r="H26">
        <v>0</v>
      </c>
    </row>
    <row r="27" spans="1:8" x14ac:dyDescent="0.25">
      <c r="A27">
        <v>1</v>
      </c>
      <c r="H27">
        <v>0</v>
      </c>
    </row>
    <row r="28" spans="1:8" x14ac:dyDescent="0.25">
      <c r="A28">
        <v>2</v>
      </c>
      <c r="H28">
        <v>9</v>
      </c>
    </row>
    <row r="29" spans="1:8" x14ac:dyDescent="0.25">
      <c r="A29">
        <v>0</v>
      </c>
      <c r="H29">
        <v>5</v>
      </c>
    </row>
    <row r="30" spans="1:8" x14ac:dyDescent="0.25">
      <c r="A30">
        <v>1</v>
      </c>
      <c r="H30">
        <v>0</v>
      </c>
    </row>
    <row r="31" spans="1:8" x14ac:dyDescent="0.25">
      <c r="A31">
        <v>1</v>
      </c>
      <c r="H31">
        <v>2</v>
      </c>
    </row>
    <row r="32" spans="1:8" x14ac:dyDescent="0.25">
      <c r="A32">
        <v>3</v>
      </c>
      <c r="H32">
        <v>0</v>
      </c>
    </row>
    <row r="33" spans="1:8" x14ac:dyDescent="0.25">
      <c r="A33">
        <v>0</v>
      </c>
      <c r="H33">
        <f>AVERAGE(H1:H32)</f>
        <v>2.5</v>
      </c>
    </row>
    <row r="34" spans="1:8" x14ac:dyDescent="0.25">
      <c r="A34">
        <v>3</v>
      </c>
      <c r="H34">
        <f>STDEV(H1:H32)</f>
        <v>3.058568081582854</v>
      </c>
    </row>
    <row r="35" spans="1:8" x14ac:dyDescent="0.25">
      <c r="A35">
        <v>0</v>
      </c>
    </row>
    <row r="36" spans="1:8" x14ac:dyDescent="0.25">
      <c r="A36">
        <f>AVERAGE(A1:A35)</f>
        <v>1.5714285714285714</v>
      </c>
    </row>
    <row r="37" spans="1:8" x14ac:dyDescent="0.25">
      <c r="A37">
        <f>STDEV(A1:A35)</f>
        <v>2.3922142620656395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DUY-NCKH</dc:creator>
  <cp:lastModifiedBy>Duy Nguyen-Le</cp:lastModifiedBy>
  <dcterms:created xsi:type="dcterms:W3CDTF">2023-02-07T03:39:46Z</dcterms:created>
  <dcterms:modified xsi:type="dcterms:W3CDTF">2023-02-08T04:00:25Z</dcterms:modified>
</cp:coreProperties>
</file>