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21" documentId="13_ncr:1_{F9F27821-66CB-8940-AC7F-726363E39903}" xr6:coauthVersionLast="47" xr6:coauthVersionMax="47" xr10:uidLastSave="{099F37F0-CAF6-4245-8E32-C717BF518BAC}"/>
  <bookViews>
    <workbookView xWindow="-108" yWindow="-108" windowWidth="23256" windowHeight="13176" xr2:uid="{00000000-000D-0000-FFFF-FFFF00000000}"/>
  </bookViews>
  <sheets>
    <sheet name="raw" sheetId="17" r:id="rId1"/>
    <sheet name="Sheet3" sheetId="26" r:id="rId2"/>
    <sheet name="OR" sheetId="11" r:id="rId3"/>
    <sheet name="IUI tina" sheetId="13" r:id="rId4"/>
    <sheet name="FET" sheetId="9" r:id="rId5"/>
    <sheet name="FET tina" sheetId="12" r:id="rId6"/>
    <sheet name="IUI" sheetId="10" r:id="rId7"/>
    <sheet name="Sheet1" sheetId="23" r:id="rId8"/>
    <sheet name="Sheet2" sheetId="24" r:id="rId9"/>
    <sheet name="loai" sheetId="19" r:id="rId10"/>
  </sheets>
  <definedNames>
    <definedName name="_xlnm._FilterDatabase" localSheetId="4" hidden="1">FET!$A$1:$AK$348</definedName>
    <definedName name="_xlnm._FilterDatabase" localSheetId="6" hidden="1">IUI!$A$1:$AX$39</definedName>
    <definedName name="_xlnm._FilterDatabase" localSheetId="3" hidden="1">'IUI tina'!$A$1:$BB$60</definedName>
    <definedName name="_xlnm._FilterDatabase" localSheetId="2" hidden="1">OR!$A$1:$AU$216</definedName>
    <definedName name="_xlnm._FilterDatabase" localSheetId="0" hidden="1">raw!$A$1:$CV$321</definedName>
    <definedName name="_xlnm._FilterDatabase" localSheetId="1" hidden="1">Sheet3!$A$1:$F$88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7" l="1"/>
  <c r="D5" i="17"/>
  <c r="D10" i="17"/>
  <c r="D13" i="17"/>
  <c r="D15" i="17"/>
  <c r="D24" i="17"/>
  <c r="D26" i="17"/>
  <c r="D37" i="17"/>
  <c r="D45" i="17"/>
  <c r="D48" i="17"/>
  <c r="D58" i="17"/>
  <c r="D61" i="17"/>
  <c r="D66" i="17"/>
  <c r="D75" i="17"/>
  <c r="D84" i="17"/>
  <c r="D85" i="17"/>
  <c r="D87" i="17"/>
  <c r="D88" i="17"/>
  <c r="D90" i="17"/>
  <c r="D92" i="17"/>
  <c r="D99" i="17"/>
  <c r="D102" i="17"/>
  <c r="D104" i="17"/>
  <c r="D106" i="17"/>
  <c r="D107" i="17"/>
  <c r="D115" i="17"/>
  <c r="D119" i="17"/>
  <c r="D123" i="17"/>
  <c r="D127" i="17"/>
  <c r="D139" i="17"/>
  <c r="D141" i="17"/>
  <c r="D145" i="17"/>
  <c r="D146" i="17"/>
  <c r="D147" i="17"/>
  <c r="D149" i="17"/>
  <c r="D155" i="17"/>
  <c r="D156" i="17"/>
  <c r="D170" i="17"/>
  <c r="D173" i="17"/>
  <c r="D174" i="17"/>
  <c r="D178" i="17"/>
  <c r="D181" i="17"/>
  <c r="D184" i="17"/>
  <c r="D186" i="17"/>
  <c r="D197" i="17"/>
  <c r="D207" i="17"/>
  <c r="D211" i="17"/>
  <c r="D219" i="17"/>
  <c r="D228" i="17"/>
  <c r="D231" i="17"/>
  <c r="D232" i="17"/>
  <c r="D234" i="17"/>
  <c r="D247" i="17"/>
  <c r="D252" i="17"/>
  <c r="D259" i="17"/>
  <c r="D263" i="17"/>
  <c r="D272" i="17"/>
  <c r="D273" i="17"/>
  <c r="D275" i="17"/>
  <c r="D276" i="17"/>
  <c r="D280" i="17"/>
  <c r="D287" i="17"/>
  <c r="D291" i="17"/>
  <c r="D293" i="17"/>
  <c r="D295" i="17"/>
  <c r="D301" i="17"/>
  <c r="D303" i="17"/>
  <c r="D310" i="17"/>
  <c r="D316" i="17"/>
  <c r="D317" i="17"/>
  <c r="C3" i="17"/>
  <c r="C5" i="17"/>
  <c r="C10" i="17"/>
  <c r="C13" i="17"/>
  <c r="C15" i="17"/>
  <c r="C24" i="17"/>
  <c r="C26" i="17"/>
  <c r="C37" i="17"/>
  <c r="C45" i="17"/>
  <c r="C48" i="17"/>
  <c r="C58" i="17"/>
  <c r="C61" i="17"/>
  <c r="C66" i="17"/>
  <c r="C75" i="17"/>
  <c r="C84" i="17"/>
  <c r="C85" i="17"/>
  <c r="C87" i="17"/>
  <c r="C88" i="17"/>
  <c r="C90" i="17"/>
  <c r="C92" i="17"/>
  <c r="C99" i="17"/>
  <c r="C102" i="17"/>
  <c r="C104" i="17"/>
  <c r="C106" i="17"/>
  <c r="C107" i="17"/>
  <c r="C115" i="17"/>
  <c r="C119" i="17"/>
  <c r="C123" i="17"/>
  <c r="C127" i="17"/>
  <c r="C139" i="17"/>
  <c r="C141" i="17"/>
  <c r="C145" i="17"/>
  <c r="C146" i="17"/>
  <c r="C147" i="17"/>
  <c r="C149" i="17"/>
  <c r="C155" i="17"/>
  <c r="C156" i="17"/>
  <c r="C170" i="17"/>
  <c r="C173" i="17"/>
  <c r="C174" i="17"/>
  <c r="C178" i="17"/>
  <c r="C181" i="17"/>
  <c r="C184" i="17"/>
  <c r="C186" i="17"/>
  <c r="C197" i="17"/>
  <c r="C207" i="17"/>
  <c r="C211" i="17"/>
  <c r="C219" i="17"/>
  <c r="C228" i="17"/>
  <c r="C231" i="17"/>
  <c r="C232" i="17"/>
  <c r="C234" i="17"/>
  <c r="C247" i="17"/>
  <c r="C252" i="17"/>
  <c r="C259" i="17"/>
  <c r="C263" i="17"/>
  <c r="C272" i="17"/>
  <c r="C273" i="17"/>
  <c r="C275" i="17"/>
  <c r="C276" i="17"/>
  <c r="C280" i="17"/>
  <c r="C287" i="17"/>
  <c r="C291" i="17"/>
  <c r="C293" i="17"/>
  <c r="C295" i="17"/>
  <c r="C301" i="17"/>
  <c r="C303" i="17"/>
  <c r="C310" i="17"/>
  <c r="C316" i="17"/>
  <c r="C317" i="17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2" i="26"/>
  <c r="BW318" i="17"/>
  <c r="BW311" i="17"/>
  <c r="BW309" i="17"/>
  <c r="BW307" i="17"/>
  <c r="BW305" i="17"/>
  <c r="BW304" i="17"/>
  <c r="BW299" i="17"/>
  <c r="BW296" i="17"/>
  <c r="BW292" i="17"/>
  <c r="BW288" i="17"/>
  <c r="BW285" i="17"/>
  <c r="BW283" i="17"/>
  <c r="BW280" i="17"/>
  <c r="BW278" i="17"/>
  <c r="BW276" i="17"/>
  <c r="BW267" i="17"/>
  <c r="BW266" i="17"/>
  <c r="BW264" i="17"/>
  <c r="BW261" i="17"/>
  <c r="BW258" i="17"/>
  <c r="BW257" i="17"/>
  <c r="BW256" i="17"/>
  <c r="BW254" i="17"/>
  <c r="BW253" i="17"/>
  <c r="BW252" i="17"/>
  <c r="BW247" i="17"/>
  <c r="BW245" i="17"/>
  <c r="BW243" i="17"/>
  <c r="BW242" i="17"/>
  <c r="BW241" i="17"/>
  <c r="BW236" i="17"/>
  <c r="BW235" i="17"/>
  <c r="BW232" i="17"/>
  <c r="BW231" i="17"/>
  <c r="BW228" i="17"/>
  <c r="BW225" i="17"/>
  <c r="BW224" i="17"/>
  <c r="BW219" i="17"/>
  <c r="BW218" i="17"/>
  <c r="BW214" i="17"/>
  <c r="BW213" i="17"/>
  <c r="BW210" i="17"/>
  <c r="BW209" i="17"/>
  <c r="BW208" i="17"/>
  <c r="BW203" i="17"/>
  <c r="BW202" i="17"/>
  <c r="BW199" i="17"/>
  <c r="BW197" i="17"/>
  <c r="BW193" i="17"/>
  <c r="BW192" i="17"/>
  <c r="BW188" i="17"/>
  <c r="BW187" i="17"/>
  <c r="BW186" i="17"/>
  <c r="BW183" i="17"/>
  <c r="BW182" i="17"/>
  <c r="BW179" i="17"/>
  <c r="BW178" i="17"/>
  <c r="BW173" i="17"/>
  <c r="BW171" i="17"/>
  <c r="BW168" i="17"/>
  <c r="BW167" i="17"/>
  <c r="BW166" i="17"/>
  <c r="BW165" i="17"/>
  <c r="BW164" i="17"/>
  <c r="BW163" i="17"/>
  <c r="BW162" i="17"/>
  <c r="BW161" i="17"/>
  <c r="BW156" i="17"/>
  <c r="BW151" i="17"/>
  <c r="BW150" i="17"/>
  <c r="BW148" i="17"/>
  <c r="BW144" i="17"/>
  <c r="BW141" i="17"/>
  <c r="BW140" i="17"/>
  <c r="BW138" i="17"/>
  <c r="BW137" i="17"/>
  <c r="BW136" i="17"/>
  <c r="BW135" i="17"/>
  <c r="BW134" i="17"/>
  <c r="BW132" i="17"/>
  <c r="BW131" i="17"/>
  <c r="BW130" i="17"/>
  <c r="BW128" i="17"/>
  <c r="BW127" i="17"/>
  <c r="BW124" i="17"/>
  <c r="BW123" i="17"/>
  <c r="BW121" i="17"/>
  <c r="BW120" i="17"/>
  <c r="BW117" i="17"/>
  <c r="BW112" i="17"/>
  <c r="BW110" i="17"/>
  <c r="BW108" i="17"/>
  <c r="BW107" i="17"/>
  <c r="BW106" i="17"/>
  <c r="BW105" i="17"/>
  <c r="BW104" i="17"/>
  <c r="BW103" i="17"/>
  <c r="BW101" i="17"/>
  <c r="BW99" i="17"/>
  <c r="BW98" i="17"/>
  <c r="BW95" i="17"/>
  <c r="BW92" i="17"/>
  <c r="BW91" i="17"/>
  <c r="BW89" i="17"/>
  <c r="BW88" i="17"/>
  <c r="BW85" i="17"/>
  <c r="BW84" i="17"/>
  <c r="BW83" i="17"/>
  <c r="BW82" i="17"/>
  <c r="BW80" i="17"/>
  <c r="BW79" i="17"/>
  <c r="BW78" i="17"/>
  <c r="BW77" i="17"/>
  <c r="BW76" i="17"/>
  <c r="BW75" i="17"/>
  <c r="BW71" i="17"/>
  <c r="BW70" i="17"/>
  <c r="BW68" i="17"/>
  <c r="BW66" i="17"/>
  <c r="BW65" i="17"/>
  <c r="BW64" i="17"/>
  <c r="BW61" i="17"/>
  <c r="BW59" i="17"/>
  <c r="BW58" i="17"/>
  <c r="BW55" i="17"/>
  <c r="BW54" i="17"/>
  <c r="BW53" i="17"/>
  <c r="BW52" i="17"/>
  <c r="BW51" i="17"/>
  <c r="BW50" i="17"/>
  <c r="BW48" i="17"/>
  <c r="BW44" i="17"/>
  <c r="BW43" i="17"/>
  <c r="BW40" i="17"/>
  <c r="BW39" i="17"/>
  <c r="BW38" i="17"/>
  <c r="BW36" i="17"/>
  <c r="BW35" i="17"/>
  <c r="BW34" i="17"/>
  <c r="BW33" i="17"/>
  <c r="BW32" i="17"/>
  <c r="BW23" i="17"/>
  <c r="BW22" i="17"/>
  <c r="BW20" i="17"/>
  <c r="BW19" i="17"/>
  <c r="BW17" i="17"/>
  <c r="BW16" i="17"/>
  <c r="BW14" i="17"/>
  <c r="BW13" i="17"/>
  <c r="BW10" i="17"/>
  <c r="BW9" i="17"/>
  <c r="BW7" i="17"/>
  <c r="BW6" i="17"/>
  <c r="BW5" i="17"/>
  <c r="BW3" i="17"/>
  <c r="BW4" i="17"/>
  <c r="BW8" i="17"/>
  <c r="BW11" i="17"/>
  <c r="BW12" i="17"/>
  <c r="BW15" i="17"/>
  <c r="BW18" i="17"/>
  <c r="BW21" i="17"/>
  <c r="BW24" i="17"/>
  <c r="BW25" i="17"/>
  <c r="BW26" i="17"/>
  <c r="BW27" i="17"/>
  <c r="BW28" i="17"/>
  <c r="BW29" i="17"/>
  <c r="BW30" i="17"/>
  <c r="BW31" i="17"/>
  <c r="BW37" i="17"/>
  <c r="BW41" i="17"/>
  <c r="BW42" i="17"/>
  <c r="BW45" i="17"/>
  <c r="BW46" i="17"/>
  <c r="BW47" i="17"/>
  <c r="BW49" i="17"/>
  <c r="BW56" i="17"/>
  <c r="BW57" i="17"/>
  <c r="BW60" i="17"/>
  <c r="BW62" i="17"/>
  <c r="BW63" i="17"/>
  <c r="BW67" i="17"/>
  <c r="BW69" i="17"/>
  <c r="BW72" i="17"/>
  <c r="BW73" i="17"/>
  <c r="BW74" i="17"/>
  <c r="BW81" i="17"/>
  <c r="BW86" i="17"/>
  <c r="BW87" i="17"/>
  <c r="BW90" i="17"/>
  <c r="BW93" i="17"/>
  <c r="BW94" i="17"/>
  <c r="BW96" i="17"/>
  <c r="BW97" i="17"/>
  <c r="BW100" i="17"/>
  <c r="BW102" i="17"/>
  <c r="BW109" i="17"/>
  <c r="BW111" i="17"/>
  <c r="BW113" i="17"/>
  <c r="BW114" i="17"/>
  <c r="BW115" i="17"/>
  <c r="BW116" i="17"/>
  <c r="BW118" i="17"/>
  <c r="BW119" i="17"/>
  <c r="BW122" i="17"/>
  <c r="BW125" i="17"/>
  <c r="BW126" i="17"/>
  <c r="BW129" i="17"/>
  <c r="BW133" i="17"/>
  <c r="BW139" i="17"/>
  <c r="BW142" i="17"/>
  <c r="BW143" i="17"/>
  <c r="BW145" i="17"/>
  <c r="BW146" i="17"/>
  <c r="BW147" i="17"/>
  <c r="BW149" i="17"/>
  <c r="BW152" i="17"/>
  <c r="BW153" i="17"/>
  <c r="BW154" i="17"/>
  <c r="BW155" i="17"/>
  <c r="BW157" i="17"/>
  <c r="BW158" i="17"/>
  <c r="BW159" i="17"/>
  <c r="BW160" i="17"/>
  <c r="BW169" i="17"/>
  <c r="BW170" i="17"/>
  <c r="BW172" i="17"/>
  <c r="BW174" i="17"/>
  <c r="BW175" i="17"/>
  <c r="BW176" i="17"/>
  <c r="BW177" i="17"/>
  <c r="BW180" i="17"/>
  <c r="BW181" i="17"/>
  <c r="BW184" i="17"/>
  <c r="BW185" i="17"/>
  <c r="BW189" i="17"/>
  <c r="BW190" i="17"/>
  <c r="BW191" i="17"/>
  <c r="BW194" i="17"/>
  <c r="BW195" i="17"/>
  <c r="BW196" i="17"/>
  <c r="BW198" i="17"/>
  <c r="BW200" i="17"/>
  <c r="BW201" i="17"/>
  <c r="BW204" i="17"/>
  <c r="BW205" i="17"/>
  <c r="BW206" i="17"/>
  <c r="BW207" i="17"/>
  <c r="BW211" i="17"/>
  <c r="BW212" i="17"/>
  <c r="BW215" i="17"/>
  <c r="BW216" i="17"/>
  <c r="BW217" i="17"/>
  <c r="BW220" i="17"/>
  <c r="BW221" i="17"/>
  <c r="BW222" i="17"/>
  <c r="BW223" i="17"/>
  <c r="BW226" i="17"/>
  <c r="BW227" i="17"/>
  <c r="BW229" i="17"/>
  <c r="BW230" i="17"/>
  <c r="BW233" i="17"/>
  <c r="BW234" i="17"/>
  <c r="BW237" i="17"/>
  <c r="BW238" i="17"/>
  <c r="BW239" i="17"/>
  <c r="BW240" i="17"/>
  <c r="BW244" i="17"/>
  <c r="BW246" i="17"/>
  <c r="BW248" i="17"/>
  <c r="BW249" i="17"/>
  <c r="BW250" i="17"/>
  <c r="BW251" i="17"/>
  <c r="BW255" i="17"/>
  <c r="BW259" i="17"/>
  <c r="BW260" i="17"/>
  <c r="BW262" i="17"/>
  <c r="BW263" i="17"/>
  <c r="BW265" i="17"/>
  <c r="BW268" i="17"/>
  <c r="BW269" i="17"/>
  <c r="BW270" i="17"/>
  <c r="BW271" i="17"/>
  <c r="BW272" i="17"/>
  <c r="BW273" i="17"/>
  <c r="BW274" i="17"/>
  <c r="BW275" i="17"/>
  <c r="BW277" i="17"/>
  <c r="BW279" i="17"/>
  <c r="BW281" i="17"/>
  <c r="BW282" i="17"/>
  <c r="BW284" i="17"/>
  <c r="BW286" i="17"/>
  <c r="BW287" i="17"/>
  <c r="BW289" i="17"/>
  <c r="BW290" i="17"/>
  <c r="BW291" i="17"/>
  <c r="BW293" i="17"/>
  <c r="BW294" i="17"/>
  <c r="BW295" i="17"/>
  <c r="BW297" i="17"/>
  <c r="BW298" i="17"/>
  <c r="BW300" i="17"/>
  <c r="BW301" i="17"/>
  <c r="BW302" i="17"/>
  <c r="BW303" i="17"/>
  <c r="BW306" i="17"/>
  <c r="BW308" i="17"/>
  <c r="BW310" i="17"/>
  <c r="BW312" i="17"/>
  <c r="BW313" i="17"/>
  <c r="BW314" i="17"/>
  <c r="BW315" i="17"/>
  <c r="BW316" i="17"/>
  <c r="BW317" i="17"/>
  <c r="BW319" i="17"/>
  <c r="BW320" i="17"/>
  <c r="BW321" i="17"/>
  <c r="BW2" i="17"/>
  <c r="B3" i="9"/>
  <c r="B4" i="9"/>
  <c r="B344" i="9"/>
  <c r="B326" i="9"/>
  <c r="B279" i="9"/>
  <c r="B287" i="9"/>
  <c r="B268" i="9"/>
  <c r="B126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69" i="9"/>
  <c r="B188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10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274" i="9"/>
  <c r="B327" i="9"/>
  <c r="B158" i="9"/>
  <c r="B111" i="9"/>
  <c r="B112" i="9"/>
  <c r="B113" i="9"/>
  <c r="B114" i="9"/>
  <c r="B299" i="9"/>
  <c r="B309" i="9"/>
  <c r="B7" i="9"/>
  <c r="B118" i="9"/>
  <c r="B119" i="9"/>
  <c r="B120" i="9"/>
  <c r="B121" i="9"/>
  <c r="B122" i="9"/>
  <c r="B123" i="9"/>
  <c r="B124" i="9"/>
  <c r="B125" i="9"/>
  <c r="B153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278" i="9"/>
  <c r="B8" i="9"/>
  <c r="B144" i="9"/>
  <c r="B145" i="9"/>
  <c r="B146" i="9"/>
  <c r="B147" i="9"/>
  <c r="B24" i="9"/>
  <c r="B149" i="9"/>
  <c r="B150" i="9"/>
  <c r="B151" i="9"/>
  <c r="B321" i="9"/>
  <c r="B115" i="9"/>
  <c r="B154" i="9"/>
  <c r="B155" i="9"/>
  <c r="B156" i="9"/>
  <c r="B157" i="9"/>
  <c r="B277" i="9"/>
  <c r="B6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5" i="9"/>
  <c r="B180" i="9"/>
  <c r="B181" i="9"/>
  <c r="B182" i="9"/>
  <c r="B183" i="9"/>
  <c r="B184" i="9"/>
  <c r="B185" i="9"/>
  <c r="B186" i="9"/>
  <c r="B187" i="9"/>
  <c r="B9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179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333" i="9"/>
  <c r="B152" i="9"/>
  <c r="B270" i="9"/>
  <c r="B271" i="9"/>
  <c r="B272" i="9"/>
  <c r="B273" i="9"/>
  <c r="B110" i="9"/>
  <c r="B275" i="9"/>
  <c r="B276" i="9"/>
  <c r="B310" i="9"/>
  <c r="B312" i="9"/>
  <c r="B148" i="9"/>
  <c r="B280" i="9"/>
  <c r="B281" i="9"/>
  <c r="B282" i="9"/>
  <c r="B283" i="9"/>
  <c r="B284" i="9"/>
  <c r="B285" i="9"/>
  <c r="B286" i="9"/>
  <c r="B244" i="9"/>
  <c r="B288" i="9"/>
  <c r="B289" i="9"/>
  <c r="B290" i="9"/>
  <c r="B291" i="9"/>
  <c r="B292" i="9"/>
  <c r="B293" i="9"/>
  <c r="B294" i="9"/>
  <c r="B295" i="9"/>
  <c r="B296" i="9"/>
  <c r="B297" i="9"/>
  <c r="B298" i="9"/>
  <c r="B69" i="9"/>
  <c r="B300" i="9"/>
  <c r="B301" i="9"/>
  <c r="B302" i="9"/>
  <c r="B303" i="9"/>
  <c r="B304" i="9"/>
  <c r="B305" i="9"/>
  <c r="B306" i="9"/>
  <c r="B307" i="9"/>
  <c r="B308" i="9"/>
  <c r="B116" i="9"/>
  <c r="B311" i="9"/>
  <c r="B334" i="9"/>
  <c r="B159" i="9"/>
  <c r="B313" i="9"/>
  <c r="B314" i="9"/>
  <c r="B315" i="9"/>
  <c r="B316" i="9"/>
  <c r="B317" i="9"/>
  <c r="B318" i="9"/>
  <c r="B319" i="9"/>
  <c r="B320" i="9"/>
  <c r="B108" i="9"/>
  <c r="B322" i="9"/>
  <c r="B323" i="9"/>
  <c r="B324" i="9"/>
  <c r="B325" i="9"/>
  <c r="B335" i="9"/>
  <c r="B109" i="9"/>
  <c r="B328" i="9"/>
  <c r="B329" i="9"/>
  <c r="B330" i="9"/>
  <c r="B331" i="9"/>
  <c r="B332" i="9"/>
  <c r="B142" i="9"/>
  <c r="B341" i="9"/>
  <c r="B143" i="9"/>
  <c r="B336" i="9"/>
  <c r="B337" i="9"/>
  <c r="B338" i="9"/>
  <c r="B339" i="9"/>
  <c r="B340" i="9"/>
  <c r="B342" i="9"/>
  <c r="B25" i="9"/>
  <c r="B343" i="9"/>
  <c r="B117" i="9"/>
  <c r="B345" i="9"/>
  <c r="B346" i="9"/>
  <c r="B347" i="9"/>
  <c r="B348" i="9"/>
  <c r="B2" i="9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78" i="17"/>
  <c r="AD79" i="17"/>
  <c r="AD80" i="17"/>
  <c r="AD81" i="17"/>
  <c r="AD82" i="17"/>
  <c r="AD83" i="17"/>
  <c r="AD84" i="17"/>
  <c r="AD85" i="17"/>
  <c r="AD86" i="17"/>
  <c r="AD87" i="17"/>
  <c r="AD88" i="17"/>
  <c r="AD89" i="17"/>
  <c r="AD90" i="17"/>
  <c r="AD91" i="17"/>
  <c r="AD92" i="17"/>
  <c r="AD93" i="17"/>
  <c r="AD94" i="17"/>
  <c r="AD95" i="17"/>
  <c r="AD96" i="17"/>
  <c r="AD97" i="17"/>
  <c r="AD98" i="17"/>
  <c r="AD99" i="17"/>
  <c r="AD100" i="17"/>
  <c r="AD101" i="17"/>
  <c r="AD102" i="17"/>
  <c r="AD103" i="17"/>
  <c r="AD104" i="17"/>
  <c r="AD105" i="17"/>
  <c r="AD106" i="17"/>
  <c r="AD107" i="17"/>
  <c r="AD108" i="17"/>
  <c r="AD109" i="17"/>
  <c r="AD110" i="17"/>
  <c r="AD111" i="17"/>
  <c r="AD112" i="17"/>
  <c r="AD113" i="17"/>
  <c r="AD114" i="17"/>
  <c r="AD115" i="17"/>
  <c r="AD116" i="17"/>
  <c r="AD117" i="17"/>
  <c r="AD118" i="17"/>
  <c r="AD119" i="17"/>
  <c r="AD120" i="17"/>
  <c r="AD121" i="17"/>
  <c r="AD122" i="17"/>
  <c r="AD123" i="17"/>
  <c r="AD124" i="17"/>
  <c r="AD125" i="17"/>
  <c r="AD126" i="17"/>
  <c r="AD127" i="17"/>
  <c r="AD128" i="17"/>
  <c r="AD129" i="17"/>
  <c r="AD130" i="17"/>
  <c r="AD131" i="17"/>
  <c r="AD132" i="17"/>
  <c r="AD133" i="17"/>
  <c r="AD134" i="17"/>
  <c r="AD135" i="17"/>
  <c r="AD136" i="17"/>
  <c r="AD137" i="17"/>
  <c r="AD138" i="17"/>
  <c r="AD139" i="17"/>
  <c r="AD140" i="17"/>
  <c r="AD141" i="17"/>
  <c r="AD142" i="17"/>
  <c r="AD143" i="17"/>
  <c r="AD144" i="17"/>
  <c r="AD145" i="17"/>
  <c r="AD146" i="17"/>
  <c r="AD147" i="17"/>
  <c r="AD148" i="17"/>
  <c r="AD149" i="17"/>
  <c r="AD150" i="17"/>
  <c r="AD151" i="17"/>
  <c r="AD152" i="17"/>
  <c r="AD153" i="17"/>
  <c r="AD154" i="17"/>
  <c r="AD155" i="17"/>
  <c r="AD156" i="17"/>
  <c r="AD157" i="17"/>
  <c r="AD158" i="17"/>
  <c r="AD159" i="17"/>
  <c r="AD160" i="17"/>
  <c r="AD161" i="17"/>
  <c r="AD162" i="17"/>
  <c r="AD163" i="17"/>
  <c r="AD164" i="17"/>
  <c r="AD165" i="17"/>
  <c r="AD166" i="17"/>
  <c r="AD167" i="17"/>
  <c r="AD168" i="17"/>
  <c r="AD169" i="17"/>
  <c r="AD170" i="17"/>
  <c r="AD171" i="17"/>
  <c r="AD172" i="17"/>
  <c r="AD173" i="17"/>
  <c r="AD174" i="17"/>
  <c r="AD175" i="17"/>
  <c r="AD176" i="17"/>
  <c r="AD177" i="17"/>
  <c r="AD178" i="17"/>
  <c r="AD179" i="17"/>
  <c r="AD180" i="17"/>
  <c r="AD181" i="17"/>
  <c r="AD182" i="17"/>
  <c r="AD183" i="17"/>
  <c r="AD184" i="17"/>
  <c r="AD185" i="17"/>
  <c r="AD186" i="17"/>
  <c r="AD187" i="17"/>
  <c r="AD188" i="17"/>
  <c r="AD189" i="17"/>
  <c r="AD190" i="17"/>
  <c r="AD191" i="17"/>
  <c r="AD192" i="17"/>
  <c r="AD193" i="17"/>
  <c r="AD194" i="17"/>
  <c r="AD195" i="17"/>
  <c r="AD196" i="17"/>
  <c r="AD197" i="17"/>
  <c r="AD198" i="17"/>
  <c r="AD199" i="17"/>
  <c r="AD200" i="17"/>
  <c r="AD201" i="17"/>
  <c r="AD202" i="17"/>
  <c r="AD203" i="17"/>
  <c r="AD204" i="17"/>
  <c r="AD205" i="17"/>
  <c r="AD206" i="17"/>
  <c r="AD207" i="17"/>
  <c r="AD208" i="17"/>
  <c r="AD209" i="17"/>
  <c r="AD210" i="17"/>
  <c r="AD211" i="17"/>
  <c r="AD212" i="17"/>
  <c r="AD213" i="17"/>
  <c r="AD214" i="17"/>
  <c r="AD215" i="17"/>
  <c r="AD216" i="17"/>
  <c r="AD217" i="17"/>
  <c r="AD218" i="17"/>
  <c r="AD219" i="17"/>
  <c r="AD220" i="17"/>
  <c r="AD221" i="17"/>
  <c r="AD222" i="17"/>
  <c r="AD223" i="17"/>
  <c r="AD224" i="17"/>
  <c r="AD225" i="17"/>
  <c r="AD226" i="17"/>
  <c r="AD227" i="17"/>
  <c r="AD228" i="17"/>
  <c r="AD229" i="17"/>
  <c r="AD230" i="17"/>
  <c r="AD231" i="17"/>
  <c r="AD232" i="17"/>
  <c r="AD233" i="17"/>
  <c r="AD234" i="17"/>
  <c r="AD235" i="17"/>
  <c r="AD236" i="17"/>
  <c r="AD237" i="17"/>
  <c r="AD238" i="17"/>
  <c r="AD239" i="17"/>
  <c r="AD240" i="17"/>
  <c r="AD241" i="17"/>
  <c r="AD242" i="17"/>
  <c r="AD243" i="17"/>
  <c r="AD244" i="17"/>
  <c r="AD245" i="17"/>
  <c r="AD246" i="17"/>
  <c r="AD247" i="17"/>
  <c r="AD248" i="17"/>
  <c r="AD249" i="17"/>
  <c r="AD250" i="17"/>
  <c r="AD251" i="17"/>
  <c r="AD252" i="17"/>
  <c r="AD253" i="17"/>
  <c r="AD254" i="17"/>
  <c r="AD255" i="17"/>
  <c r="AD256" i="17"/>
  <c r="AD257" i="17"/>
  <c r="AD258" i="17"/>
  <c r="AD259" i="17"/>
  <c r="AD260" i="17"/>
  <c r="AD261" i="17"/>
  <c r="AD262" i="17"/>
  <c r="AD263" i="17"/>
  <c r="AD264" i="17"/>
  <c r="AD265" i="17"/>
  <c r="AD266" i="17"/>
  <c r="AD267" i="17"/>
  <c r="AD268" i="17"/>
  <c r="AD269" i="17"/>
  <c r="AD270" i="17"/>
  <c r="AD271" i="17"/>
  <c r="AD272" i="17"/>
  <c r="AD273" i="17"/>
  <c r="AD274" i="17"/>
  <c r="AD275" i="17"/>
  <c r="AD276" i="17"/>
  <c r="AD277" i="17"/>
  <c r="AD278" i="17"/>
  <c r="AD279" i="17"/>
  <c r="AD280" i="17"/>
  <c r="AD281" i="17"/>
  <c r="AD282" i="17"/>
  <c r="AD283" i="17"/>
  <c r="AD284" i="17"/>
  <c r="AD285" i="17"/>
  <c r="AD286" i="17"/>
  <c r="AD287" i="17"/>
  <c r="AD288" i="17"/>
  <c r="AD289" i="17"/>
  <c r="AD290" i="17"/>
  <c r="AD291" i="17"/>
  <c r="AD292" i="17"/>
  <c r="AD293" i="17"/>
  <c r="AD294" i="17"/>
  <c r="AD295" i="17"/>
  <c r="AD296" i="17"/>
  <c r="AD297" i="17"/>
  <c r="AD298" i="17"/>
  <c r="AD299" i="17"/>
  <c r="AD300" i="17"/>
  <c r="AD301" i="17"/>
  <c r="AD302" i="17"/>
  <c r="AD303" i="17"/>
  <c r="AD304" i="17"/>
  <c r="AD305" i="17"/>
  <c r="AD306" i="17"/>
  <c r="AD307" i="17"/>
  <c r="AD308" i="17"/>
  <c r="AD309" i="17"/>
  <c r="AD310" i="17"/>
  <c r="AD311" i="17"/>
  <c r="AD312" i="17"/>
  <c r="AD313" i="17"/>
  <c r="AD314" i="17"/>
  <c r="AD315" i="17"/>
  <c r="AD316" i="17"/>
  <c r="AD317" i="17"/>
  <c r="AD318" i="17"/>
  <c r="AD319" i="17"/>
  <c r="AD320" i="17"/>
  <c r="AD321" i="17"/>
  <c r="AD2" i="17"/>
  <c r="I318" i="17"/>
  <c r="I311" i="17"/>
  <c r="I309" i="17"/>
  <c r="I305" i="17"/>
  <c r="I299" i="17"/>
  <c r="I315" i="17"/>
  <c r="I319" i="17"/>
  <c r="I276" i="17"/>
  <c r="I288" i="17"/>
  <c r="I292" i="17"/>
  <c r="I280" i="17"/>
  <c r="I253" i="17"/>
  <c r="I252" i="17"/>
  <c r="I247" i="17"/>
  <c r="I301" i="17"/>
  <c r="I314" i="17"/>
  <c r="I297" i="17"/>
  <c r="I218" i="17"/>
  <c r="I321" i="17"/>
  <c r="I231" i="17"/>
  <c r="I274" i="17"/>
  <c r="I245" i="17"/>
  <c r="I192" i="17"/>
  <c r="I267" i="17"/>
  <c r="I182" i="17"/>
  <c r="I290" i="17"/>
  <c r="I208" i="17"/>
  <c r="I219" i="17"/>
  <c r="I254" i="17"/>
  <c r="I222" i="17"/>
  <c r="I293" i="17"/>
  <c r="I225" i="17"/>
  <c r="I306" i="17"/>
  <c r="I241" i="17"/>
  <c r="I198" i="17"/>
  <c r="I320" i="17"/>
  <c r="I193" i="17"/>
  <c r="I316" i="17"/>
  <c r="I242" i="17"/>
  <c r="I197" i="17"/>
  <c r="I188" i="17"/>
  <c r="I167" i="17"/>
  <c r="I272" i="17"/>
  <c r="I235" i="17"/>
  <c r="I95" i="17"/>
  <c r="I298" i="17"/>
  <c r="P218" i="17"/>
  <c r="P252" i="17"/>
  <c r="P231" i="17"/>
  <c r="P219" i="17"/>
  <c r="P222" i="17"/>
  <c r="P254" i="17"/>
  <c r="P267" i="17"/>
  <c r="P274" i="17"/>
  <c r="P303" i="17"/>
  <c r="P130" i="17"/>
  <c r="P23" i="17"/>
  <c r="P48" i="17"/>
  <c r="P217" i="17"/>
  <c r="P243" i="17"/>
  <c r="P225" i="17"/>
  <c r="P316" i="17"/>
  <c r="P235" i="17"/>
  <c r="P95" i="17"/>
  <c r="P320" i="17"/>
  <c r="P272" i="17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" i="11"/>
  <c r="I105" i="17"/>
  <c r="I204" i="17"/>
  <c r="I77" i="17"/>
  <c r="I310" i="17"/>
  <c r="I268" i="17"/>
  <c r="I78" i="17"/>
  <c r="I76" i="17"/>
  <c r="I79" i="17"/>
  <c r="I75" i="17"/>
  <c r="I163" i="17"/>
  <c r="I52" i="17"/>
  <c r="I179" i="17"/>
  <c r="I64" i="17"/>
  <c r="I10" i="17"/>
  <c r="I13" i="17"/>
  <c r="I5" i="17"/>
  <c r="I85" i="17"/>
  <c r="I257" i="17"/>
  <c r="I6" i="17"/>
  <c r="I124" i="17"/>
  <c r="I294" i="17"/>
  <c r="I165" i="17"/>
  <c r="I214" i="17"/>
  <c r="I40" i="17"/>
  <c r="I127" i="17"/>
  <c r="I22" i="17"/>
  <c r="I209" i="17"/>
  <c r="I265" i="17"/>
  <c r="I185" i="17"/>
  <c r="I71" i="17"/>
  <c r="I80" i="17"/>
  <c r="I54" i="17"/>
  <c r="I104" i="17"/>
  <c r="I3" i="17"/>
  <c r="I173" i="17"/>
  <c r="I151" i="17"/>
  <c r="I58" i="17"/>
  <c r="I48" i="17"/>
  <c r="I14" i="17"/>
  <c r="I229" i="17"/>
  <c r="I70" i="17"/>
  <c r="I130" i="17"/>
  <c r="I23" i="17"/>
  <c r="I36" i="17"/>
  <c r="I210" i="17"/>
  <c r="I112" i="17"/>
  <c r="I20" i="17"/>
  <c r="I161" i="17"/>
  <c r="I228" i="17"/>
  <c r="I107" i="17"/>
  <c r="I170" i="17"/>
  <c r="I82" i="17"/>
  <c r="I255" i="17"/>
  <c r="I98" i="17"/>
  <c r="I183" i="17"/>
  <c r="I133" i="17"/>
  <c r="I51" i="17"/>
  <c r="I61" i="17"/>
  <c r="I211" i="17"/>
  <c r="I203" i="17"/>
  <c r="I264" i="17"/>
  <c r="I108" i="17"/>
  <c r="I59" i="17"/>
  <c r="I156" i="17"/>
  <c r="I101" i="17"/>
  <c r="I178" i="17"/>
  <c r="I92" i="17"/>
  <c r="I65" i="17"/>
  <c r="I39" i="17"/>
  <c r="I66" i="17"/>
  <c r="I43" i="17"/>
  <c r="I44" i="17"/>
  <c r="I110" i="17"/>
  <c r="I91" i="17"/>
  <c r="I38" i="17"/>
  <c r="I7" i="17"/>
  <c r="I84" i="17"/>
  <c r="I83" i="17"/>
  <c r="I232" i="17"/>
  <c r="I202" i="17"/>
  <c r="I16" i="17"/>
  <c r="I177" i="17"/>
  <c r="I53" i="17"/>
  <c r="I121" i="17"/>
  <c r="I31" i="17"/>
  <c r="I195" i="17"/>
  <c r="I99" i="17"/>
  <c r="I266" i="17"/>
  <c r="I148" i="17"/>
  <c r="I67" i="17"/>
  <c r="I131" i="17"/>
  <c r="I128" i="17"/>
  <c r="I224" i="17"/>
  <c r="I122" i="17"/>
  <c r="I286" i="17"/>
  <c r="I86" i="17"/>
  <c r="I97" i="17"/>
  <c r="I159" i="17"/>
  <c r="I55" i="17"/>
  <c r="I238" i="17"/>
  <c r="I176" i="17"/>
  <c r="I250" i="17"/>
  <c r="I146" i="17"/>
  <c r="I11" i="17"/>
  <c r="I116" i="17"/>
  <c r="I169" i="17"/>
  <c r="I2" i="17"/>
  <c r="I296" i="17"/>
  <c r="I37" i="17"/>
  <c r="I200" i="17"/>
  <c r="I240" i="17"/>
  <c r="I117" i="17"/>
  <c r="I199" i="17"/>
  <c r="I126" i="17"/>
  <c r="I60" i="17"/>
  <c r="I227" i="17"/>
  <c r="I194" i="17"/>
  <c r="I303" i="17"/>
  <c r="I19" i="17"/>
  <c r="I132" i="17"/>
  <c r="I270" i="17"/>
  <c r="I50" i="17"/>
  <c r="I137" i="17"/>
  <c r="I74" i="17"/>
  <c r="I93" i="17"/>
  <c r="I30" i="17"/>
  <c r="I109" i="17"/>
  <c r="I141" i="17"/>
  <c r="I149" i="17"/>
  <c r="I259" i="17"/>
  <c r="I160" i="17"/>
  <c r="I68" i="17"/>
  <c r="I138" i="17"/>
  <c r="I221" i="17"/>
  <c r="I29" i="17"/>
  <c r="I26" i="17"/>
  <c r="I8" i="17"/>
  <c r="I12" i="17"/>
  <c r="I47" i="17"/>
  <c r="I164" i="17"/>
  <c r="I125" i="17"/>
  <c r="I233" i="17"/>
  <c r="I21" i="17"/>
  <c r="I304" i="17"/>
  <c r="I102" i="17"/>
  <c r="I42" i="17"/>
  <c r="I140" i="17"/>
  <c r="I69" i="17"/>
  <c r="I187" i="17"/>
  <c r="I154" i="17"/>
  <c r="I4" i="17"/>
  <c r="I9" i="17"/>
  <c r="I129" i="17"/>
  <c r="I142" i="17"/>
  <c r="I196" i="17"/>
  <c r="I249" i="17"/>
  <c r="I181" i="17"/>
  <c r="I33" i="17"/>
  <c r="I166" i="17"/>
  <c r="I172" i="17"/>
  <c r="I41" i="17"/>
  <c r="I269" i="17"/>
  <c r="I289" i="17"/>
  <c r="I81" i="17"/>
  <c r="I158" i="17"/>
  <c r="I205" i="17"/>
  <c r="I25" i="17"/>
  <c r="I15" i="17"/>
  <c r="I312" i="17"/>
  <c r="I191" i="17"/>
  <c r="I150" i="17"/>
  <c r="I106" i="17"/>
  <c r="I157" i="17"/>
  <c r="I180" i="17"/>
  <c r="I230" i="17"/>
  <c r="I94" i="17"/>
  <c r="I262" i="17"/>
  <c r="I118" i="17"/>
  <c r="I186" i="17"/>
  <c r="I62" i="17"/>
  <c r="I57" i="17"/>
  <c r="I134" i="17"/>
  <c r="I216" i="17"/>
  <c r="I139" i="17"/>
  <c r="I90" i="17"/>
  <c r="I111" i="17"/>
  <c r="I144" i="17"/>
  <c r="I114" i="17"/>
  <c r="I45" i="17"/>
  <c r="I123" i="17"/>
  <c r="I277" i="17"/>
  <c r="I27" i="17"/>
  <c r="I313" i="17"/>
  <c r="I155" i="17"/>
  <c r="I206" i="17"/>
  <c r="I207" i="17"/>
  <c r="I35" i="17"/>
  <c r="I284" i="17"/>
  <c r="I213" i="17"/>
  <c r="I120" i="17"/>
  <c r="I278" i="17"/>
  <c r="I215" i="17"/>
  <c r="I220" i="17"/>
  <c r="I285" i="17"/>
  <c r="I291" i="17"/>
  <c r="I256" i="17"/>
  <c r="I168" i="17"/>
  <c r="I17" i="17"/>
  <c r="I152" i="17"/>
  <c r="I273" i="17"/>
  <c r="I115" i="17"/>
  <c r="I201" i="17"/>
  <c r="I87" i="17"/>
  <c r="I113" i="17"/>
  <c r="I24" i="17"/>
  <c r="I223" i="17"/>
  <c r="I217" i="17"/>
  <c r="I175" i="17"/>
  <c r="I282" i="17"/>
  <c r="I153" i="17"/>
  <c r="I261" i="17"/>
  <c r="I147" i="17"/>
  <c r="I56" i="17"/>
  <c r="I239" i="17"/>
  <c r="I295" i="17"/>
  <c r="I174" i="17"/>
  <c r="I103" i="17"/>
  <c r="I89" i="17"/>
  <c r="I189" i="17"/>
  <c r="I190" i="17"/>
  <c r="I28" i="17"/>
  <c r="I237" i="17"/>
  <c r="I281" i="17"/>
  <c r="I236" i="17"/>
  <c r="I275" i="17"/>
  <c r="I263" i="17"/>
  <c r="I258" i="17"/>
  <c r="I271" i="17"/>
  <c r="I145" i="17"/>
  <c r="I246" i="17"/>
  <c r="I283" i="17"/>
  <c r="I248" i="17"/>
  <c r="I234" i="17"/>
  <c r="I135" i="17"/>
  <c r="I243" i="17"/>
  <c r="I72" i="17"/>
  <c r="I287" i="17"/>
  <c r="I96" i="17"/>
  <c r="I184" i="17"/>
  <c r="I162" i="17"/>
  <c r="I251" i="17"/>
  <c r="I63" i="17"/>
  <c r="I143" i="17"/>
  <c r="I244" i="17"/>
  <c r="I18" i="17"/>
  <c r="I307" i="17"/>
  <c r="I308" i="17"/>
  <c r="I279" i="17"/>
  <c r="I34" i="17"/>
  <c r="I100" i="17"/>
  <c r="I73" i="17"/>
  <c r="I119" i="17"/>
  <c r="I49" i="17"/>
  <c r="I32" i="17"/>
  <c r="I317" i="17"/>
  <c r="I260" i="17"/>
  <c r="I171" i="17"/>
  <c r="I226" i="17"/>
  <c r="I212" i="17"/>
  <c r="I88" i="17"/>
  <c r="I302" i="17"/>
  <c r="I136" i="17"/>
  <c r="I300" i="17"/>
  <c r="I46" i="17"/>
  <c r="AM99" i="17"/>
  <c r="AM195" i="17"/>
  <c r="AM266" i="17"/>
  <c r="AM31" i="17"/>
  <c r="AM148" i="17"/>
  <c r="AM67" i="17"/>
  <c r="AM131" i="17"/>
  <c r="AM128" i="17"/>
  <c r="AM224" i="17"/>
  <c r="AM122" i="17"/>
  <c r="AM286" i="17"/>
  <c r="AM86" i="17"/>
  <c r="AM97" i="17"/>
  <c r="AM121" i="17"/>
  <c r="AM159" i="17"/>
  <c r="AM222" i="17"/>
  <c r="AM55" i="17"/>
  <c r="AM238" i="17"/>
  <c r="AM53" i="17"/>
  <c r="AM176" i="17"/>
  <c r="AM250" i="17"/>
  <c r="AM177" i="17"/>
  <c r="AM146" i="17"/>
  <c r="AM16" i="17"/>
  <c r="AM11" i="17"/>
  <c r="AM116" i="17"/>
  <c r="AM169" i="17"/>
  <c r="AM202" i="17"/>
  <c r="AM2" i="17"/>
  <c r="AM296" i="17"/>
  <c r="AM37" i="17"/>
  <c r="AM232" i="17"/>
  <c r="AM200" i="17"/>
  <c r="AM240" i="17"/>
  <c r="AM83" i="17"/>
  <c r="AM84" i="17"/>
  <c r="AM117" i="17"/>
  <c r="AM199" i="17"/>
  <c r="AM7" i="17"/>
  <c r="AM38" i="17"/>
  <c r="AM126" i="17"/>
  <c r="AM60" i="17"/>
  <c r="AM227" i="17"/>
  <c r="AM194" i="17"/>
  <c r="AM303" i="17"/>
  <c r="AM19" i="17"/>
  <c r="AM91" i="17"/>
  <c r="AM110" i="17"/>
  <c r="AM44" i="17"/>
  <c r="AM43" i="17"/>
  <c r="AM132" i="17"/>
  <c r="AM66" i="17"/>
  <c r="AM270" i="17"/>
  <c r="AM39" i="17"/>
  <c r="AM50" i="17"/>
  <c r="AM65" i="17"/>
  <c r="AM137" i="17"/>
  <c r="AM74" i="17"/>
  <c r="AM93" i="17"/>
  <c r="AM92" i="17"/>
  <c r="AM178" i="17"/>
  <c r="AM101" i="17"/>
  <c r="AM30" i="17"/>
  <c r="AM109" i="17"/>
  <c r="AM156" i="17"/>
  <c r="AM141" i="17"/>
  <c r="AM149" i="17"/>
  <c r="AM259" i="17"/>
  <c r="AM160" i="17"/>
  <c r="AM68" i="17"/>
  <c r="AM59" i="17"/>
  <c r="AM108" i="17"/>
  <c r="AM264" i="17"/>
  <c r="AM138" i="17"/>
  <c r="AM203" i="17"/>
  <c r="AM221" i="17"/>
  <c r="AM29" i="17"/>
  <c r="AM26" i="17"/>
  <c r="AM211" i="17"/>
  <c r="AM306" i="17"/>
  <c r="AM8" i="17"/>
  <c r="AM12" i="17"/>
  <c r="AM47" i="17"/>
  <c r="AM164" i="17"/>
  <c r="AM125" i="17"/>
  <c r="AM233" i="17"/>
  <c r="AM297" i="17"/>
  <c r="AM21" i="17"/>
  <c r="AM61" i="17"/>
  <c r="AM304" i="17"/>
  <c r="AM102" i="17"/>
  <c r="AM42" i="17"/>
  <c r="AM140" i="17"/>
  <c r="AM254" i="17"/>
  <c r="AM51" i="17"/>
  <c r="AM69" i="17"/>
  <c r="AM187" i="17"/>
  <c r="AM154" i="17"/>
  <c r="AM133" i="17"/>
  <c r="AM4" i="17"/>
  <c r="AM9" i="17"/>
  <c r="AM129" i="17"/>
  <c r="AM142" i="17"/>
  <c r="AM196" i="17"/>
  <c r="AM249" i="17"/>
  <c r="AM188" i="17"/>
  <c r="AM183" i="17"/>
  <c r="AM247" i="17"/>
  <c r="AM181" i="17"/>
  <c r="AM98" i="17"/>
  <c r="AM33" i="17"/>
  <c r="AM255" i="17"/>
  <c r="AM166" i="17"/>
  <c r="AM172" i="17"/>
  <c r="AM41" i="17"/>
  <c r="AM269" i="17"/>
  <c r="AM289" i="17"/>
  <c r="AM82" i="17"/>
  <c r="AM81" i="17"/>
  <c r="AM276" i="17"/>
  <c r="AM219" i="17"/>
  <c r="AM170" i="17"/>
  <c r="AM158" i="17"/>
  <c r="AM205" i="17"/>
  <c r="AM198" i="17"/>
  <c r="AM107" i="17"/>
  <c r="AM182" i="17"/>
  <c r="AM25" i="17"/>
  <c r="AM15" i="17"/>
  <c r="AM312" i="17"/>
  <c r="AM292" i="17"/>
  <c r="AM191" i="17"/>
  <c r="AM150" i="17"/>
  <c r="AM228" i="17"/>
  <c r="AM161" i="17"/>
  <c r="AM106" i="17"/>
  <c r="AM20" i="17"/>
  <c r="AM112" i="17"/>
  <c r="AM157" i="17"/>
  <c r="AM180" i="17"/>
  <c r="AM210" i="17"/>
  <c r="AM230" i="17"/>
  <c r="AM235" i="17"/>
  <c r="AM94" i="17"/>
  <c r="AM262" i="17"/>
  <c r="AM36" i="17"/>
  <c r="AM118" i="17"/>
  <c r="AM186" i="17"/>
  <c r="AM23" i="17"/>
  <c r="AM62" i="17"/>
  <c r="AM57" i="17"/>
  <c r="AM130" i="17"/>
  <c r="AM70" i="17"/>
  <c r="AM134" i="17"/>
  <c r="AM216" i="17"/>
  <c r="AM229" i="17"/>
  <c r="AM139" i="17"/>
  <c r="AM90" i="17"/>
  <c r="AM111" i="17"/>
  <c r="AM14" i="17"/>
  <c r="AM144" i="17"/>
  <c r="AM114" i="17"/>
  <c r="AM48" i="17"/>
  <c r="AM45" i="17"/>
  <c r="AM123" i="17"/>
  <c r="AM277" i="17"/>
  <c r="AM58" i="17"/>
  <c r="AM167" i="17"/>
  <c r="AM151" i="17"/>
  <c r="AM173" i="17"/>
  <c r="AM27" i="17"/>
  <c r="AM231" i="17"/>
  <c r="AM313" i="17"/>
  <c r="AM155" i="17"/>
  <c r="AM206" i="17"/>
  <c r="AM3" i="17"/>
  <c r="AM207" i="17"/>
  <c r="AM35" i="17"/>
  <c r="AM104" i="17"/>
  <c r="AM284" i="17"/>
  <c r="AM213" i="17"/>
  <c r="AM120" i="17"/>
  <c r="AM54" i="17"/>
  <c r="AM278" i="17"/>
  <c r="AM80" i="17"/>
  <c r="AM215" i="17"/>
  <c r="AM71" i="17"/>
  <c r="AM208" i="17"/>
  <c r="AM220" i="17"/>
  <c r="AM285" i="17"/>
  <c r="AM291" i="17"/>
  <c r="AM185" i="17"/>
  <c r="AM256" i="17"/>
  <c r="AM265" i="17"/>
  <c r="AM168" i="17"/>
  <c r="AM17" i="17"/>
  <c r="AM152" i="17"/>
  <c r="AM273" i="17"/>
  <c r="AM115" i="17"/>
  <c r="AM209" i="17"/>
  <c r="AM201" i="17"/>
  <c r="AM22" i="17"/>
  <c r="AM87" i="17"/>
  <c r="AM113" i="17"/>
  <c r="AM24" i="17"/>
  <c r="AM241" i="17"/>
  <c r="AM223" i="17"/>
  <c r="AM127" i="17"/>
  <c r="AM40" i="17"/>
  <c r="AM214" i="17"/>
  <c r="AM217" i="17"/>
  <c r="AM165" i="17"/>
  <c r="AM175" i="17"/>
  <c r="AM282" i="17"/>
  <c r="AM153" i="17"/>
  <c r="AM261" i="17"/>
  <c r="AM147" i="17"/>
  <c r="AM294" i="17"/>
  <c r="AM225" i="17"/>
  <c r="AM124" i="17"/>
  <c r="AM56" i="17"/>
  <c r="AM6" i="17"/>
  <c r="AM257" i="17"/>
  <c r="AM239" i="17"/>
  <c r="AM85" i="17"/>
  <c r="AM298" i="17"/>
  <c r="AM295" i="17"/>
  <c r="AM174" i="17"/>
  <c r="AM103" i="17"/>
  <c r="AM5" i="17"/>
  <c r="AM89" i="17"/>
  <c r="AM13" i="17"/>
  <c r="AM189" i="17"/>
  <c r="AM190" i="17"/>
  <c r="AM10" i="17"/>
  <c r="AM252" i="17"/>
  <c r="AM319" i="17"/>
  <c r="AM64" i="17"/>
  <c r="AM28" i="17"/>
  <c r="AM237" i="17"/>
  <c r="AM321" i="17"/>
  <c r="AM281" i="17"/>
  <c r="AM236" i="17"/>
  <c r="AM272" i="17"/>
  <c r="AM275" i="17"/>
  <c r="AM263" i="17"/>
  <c r="AM258" i="17"/>
  <c r="AM271" i="17"/>
  <c r="AM145" i="17"/>
  <c r="AM246" i="17"/>
  <c r="AM197" i="17"/>
  <c r="AM179" i="17"/>
  <c r="AM283" i="17"/>
  <c r="AM248" i="17"/>
  <c r="AM95" i="17"/>
  <c r="AM314" i="17"/>
  <c r="AM234" i="17"/>
  <c r="AM135" i="17"/>
  <c r="AM52" i="17"/>
  <c r="AM243" i="17"/>
  <c r="AM72" i="17"/>
  <c r="AM163" i="17"/>
  <c r="AM287" i="17"/>
  <c r="AM75" i="17"/>
  <c r="AM96" i="17"/>
  <c r="AM184" i="17"/>
  <c r="AM79" i="17"/>
  <c r="AM193" i="17"/>
  <c r="AM162" i="17"/>
  <c r="AM251" i="17"/>
  <c r="AM63" i="17"/>
  <c r="AM143" i="17"/>
  <c r="AM76" i="17"/>
  <c r="AM244" i="17"/>
  <c r="AM78" i="17"/>
  <c r="AM18" i="17"/>
  <c r="AM307" i="17"/>
  <c r="AM308" i="17"/>
  <c r="AM279" i="17"/>
  <c r="AM268" i="17"/>
  <c r="AM309" i="17"/>
  <c r="AM299" i="17"/>
  <c r="AM34" i="17"/>
  <c r="AM100" i="17"/>
  <c r="AM73" i="17"/>
  <c r="AM119" i="17"/>
  <c r="AM49" i="17"/>
  <c r="AM305" i="17"/>
  <c r="AM32" i="17"/>
  <c r="AM288" i="17"/>
  <c r="AM310" i="17"/>
  <c r="AM253" i="17"/>
  <c r="AM245" i="17"/>
  <c r="AM301" i="17"/>
  <c r="AM218" i="17"/>
  <c r="AM280" i="17"/>
  <c r="AM77" i="17"/>
  <c r="AM317" i="17"/>
  <c r="AM260" i="17"/>
  <c r="AM171" i="17"/>
  <c r="AM226" i="17"/>
  <c r="AM316" i="17"/>
  <c r="AM293" i="17"/>
  <c r="AM212" i="17"/>
  <c r="AM88" i="17"/>
  <c r="AM302" i="17"/>
  <c r="AM311" i="17"/>
  <c r="AM315" i="17"/>
  <c r="AM192" i="17"/>
  <c r="AM204" i="17"/>
  <c r="AM267" i="17"/>
  <c r="AM136" i="17"/>
  <c r="AM242" i="17"/>
  <c r="AM105" i="17"/>
  <c r="AM274" i="17"/>
  <c r="AM300" i="17"/>
  <c r="AM318" i="17"/>
  <c r="AM290" i="17"/>
  <c r="AM320" i="17"/>
  <c r="AM46" i="17"/>
  <c r="P85" i="17"/>
  <c r="P17" i="17"/>
  <c r="P137" i="17"/>
  <c r="P162" i="17"/>
  <c r="P74" i="17"/>
  <c r="P152" i="17"/>
  <c r="P151" i="17"/>
  <c r="P86" i="17"/>
  <c r="P19" i="17"/>
  <c r="P273" i="17"/>
  <c r="P233" i="17"/>
  <c r="P249" i="17"/>
  <c r="P173" i="17"/>
  <c r="P106" i="17"/>
  <c r="P298" i="17"/>
  <c r="P297" i="17"/>
  <c r="P20" i="17"/>
  <c r="P112" i="17"/>
  <c r="P179" i="17"/>
  <c r="P93" i="17"/>
  <c r="P92" i="17"/>
  <c r="P159" i="17"/>
  <c r="P157" i="17"/>
  <c r="P295" i="17"/>
  <c r="P27" i="17"/>
  <c r="P115" i="17"/>
  <c r="P209" i="17"/>
  <c r="P283" i="17"/>
  <c r="P180" i="17"/>
  <c r="P250" i="17"/>
  <c r="P174" i="17"/>
  <c r="P248" i="17"/>
  <c r="P210" i="17"/>
  <c r="P188" i="17"/>
  <c r="P177" i="17"/>
  <c r="P313" i="17"/>
  <c r="P201" i="17"/>
  <c r="P230" i="17"/>
  <c r="P148" i="17"/>
  <c r="P21" i="17"/>
  <c r="P155" i="17"/>
  <c r="P178" i="17"/>
  <c r="P206" i="17"/>
  <c r="P183" i="17"/>
  <c r="P3" i="17"/>
  <c r="P207" i="17"/>
  <c r="P232" i="17"/>
  <c r="P304" i="17"/>
  <c r="P31" i="17"/>
  <c r="P247" i="17"/>
  <c r="P94" i="17"/>
  <c r="P181" i="17"/>
  <c r="P97" i="17"/>
  <c r="P98" i="17"/>
  <c r="P101" i="17"/>
  <c r="P34" i="17"/>
  <c r="P35" i="17"/>
  <c r="P103" i="17"/>
  <c r="P251" i="17"/>
  <c r="P102" i="17"/>
  <c r="P146" i="17"/>
  <c r="P91" i="17"/>
  <c r="P99" i="17"/>
  <c r="P30" i="17"/>
  <c r="P100" i="17"/>
  <c r="P5" i="17"/>
  <c r="P87" i="17"/>
  <c r="P33" i="17"/>
  <c r="P89" i="17"/>
  <c r="P42" i="17"/>
  <c r="P110" i="17"/>
  <c r="P109" i="17"/>
  <c r="P200" i="17"/>
  <c r="P212" i="17"/>
  <c r="P156" i="17"/>
  <c r="P262" i="17"/>
  <c r="P16" i="17"/>
  <c r="P73" i="17"/>
  <c r="P13" i="17"/>
  <c r="P234" i="17"/>
  <c r="P284" i="17"/>
  <c r="P266" i="17"/>
  <c r="P36" i="17"/>
  <c r="P213" i="17"/>
  <c r="P119" i="17"/>
  <c r="P118" i="17"/>
  <c r="P44" i="17"/>
  <c r="P120" i="17"/>
  <c r="P43" i="17"/>
  <c r="P189" i="17"/>
  <c r="P141" i="17"/>
  <c r="P190" i="17"/>
  <c r="P149" i="17"/>
  <c r="P140" i="17"/>
  <c r="P46" i="17"/>
  <c r="P11" i="17"/>
  <c r="P121" i="17"/>
  <c r="P135" i="17"/>
  <c r="P54" i="17"/>
  <c r="P259" i="17"/>
  <c r="P186" i="17"/>
  <c r="P55" i="17"/>
  <c r="P113" i="17"/>
  <c r="P49" i="17"/>
  <c r="P238" i="17"/>
  <c r="P255" i="17"/>
  <c r="P24" i="17"/>
  <c r="P53" i="17"/>
  <c r="P52" i="17"/>
  <c r="P10" i="17"/>
  <c r="P88" i="17"/>
  <c r="P51" i="17"/>
  <c r="P305" i="17"/>
  <c r="P160" i="17"/>
  <c r="P192" i="17"/>
  <c r="P62" i="17"/>
  <c r="P166" i="17"/>
  <c r="P68" i="17"/>
  <c r="P67" i="17"/>
  <c r="P63" i="17"/>
  <c r="P131" i="17"/>
  <c r="P128" i="17"/>
  <c r="P116" i="17"/>
  <c r="P223" i="17"/>
  <c r="P172" i="17"/>
  <c r="P59" i="17"/>
  <c r="P132" i="17"/>
  <c r="P57" i="17"/>
  <c r="P41" i="17"/>
  <c r="P319" i="17"/>
  <c r="P302" i="17"/>
  <c r="P66" i="17"/>
  <c r="P269" i="17"/>
  <c r="P240" i="17"/>
  <c r="P278" i="17"/>
  <c r="P143" i="17"/>
  <c r="P70" i="17"/>
  <c r="P80" i="17"/>
  <c r="P215" i="17"/>
  <c r="P32" i="17"/>
  <c r="P69" i="17"/>
  <c r="P311" i="17"/>
  <c r="P280" i="17"/>
  <c r="P187" i="17"/>
  <c r="P71" i="17"/>
  <c r="P154" i="17"/>
  <c r="P108" i="17"/>
  <c r="P83" i="17"/>
  <c r="P72" i="17"/>
  <c r="P289" i="17"/>
  <c r="P82" i="17"/>
  <c r="P134" i="17"/>
  <c r="P133" i="17"/>
  <c r="P127" i="17"/>
  <c r="P40" i="17"/>
  <c r="P28" i="17"/>
  <c r="P76" i="17"/>
  <c r="P163" i="17"/>
  <c r="P84" i="17"/>
  <c r="P105" i="17"/>
  <c r="P81" i="17"/>
  <c r="P77" i="17"/>
  <c r="P117" i="17"/>
  <c r="P244" i="17"/>
  <c r="P287" i="17"/>
  <c r="P214" i="17"/>
  <c r="P264" i="17"/>
  <c r="P195" i="17"/>
  <c r="P78" i="17"/>
  <c r="P237" i="17"/>
  <c r="P75" i="17"/>
  <c r="P321" i="17"/>
  <c r="P169" i="17"/>
  <c r="P170" i="17"/>
  <c r="P138" i="17"/>
  <c r="P165" i="17"/>
  <c r="P288" i="17"/>
  <c r="P203" i="17"/>
  <c r="P175" i="17"/>
  <c r="P216" i="17"/>
  <c r="P282" i="17"/>
  <c r="P176" i="17"/>
  <c r="P204" i="17"/>
  <c r="P270" i="17"/>
  <c r="P310" i="17"/>
  <c r="P229" i="17"/>
  <c r="P220" i="17"/>
  <c r="P153" i="17"/>
  <c r="P281" i="17"/>
  <c r="P221" i="17"/>
  <c r="P202" i="17"/>
  <c r="P158" i="17"/>
  <c r="P236" i="17"/>
  <c r="P205" i="17"/>
  <c r="P139" i="17"/>
  <c r="P275" i="17"/>
  <c r="P90" i="17"/>
  <c r="P261" i="17"/>
  <c r="P199" i="17"/>
  <c r="P263" i="17"/>
  <c r="P260" i="17"/>
  <c r="P224" i="17"/>
  <c r="P198" i="17"/>
  <c r="P7" i="17"/>
  <c r="P147" i="17"/>
  <c r="P107" i="17"/>
  <c r="P182" i="17"/>
  <c r="P171" i="17"/>
  <c r="P4" i="17"/>
  <c r="P285" i="17"/>
  <c r="P29" i="17"/>
  <c r="P96" i="17"/>
  <c r="P2" i="17"/>
  <c r="P26" i="17"/>
  <c r="P294" i="17"/>
  <c r="P291" i="17"/>
  <c r="P25" i="17"/>
  <c r="P184" i="17"/>
  <c r="P38" i="17"/>
  <c r="P111" i="17"/>
  <c r="P185" i="17"/>
  <c r="P9" i="17"/>
  <c r="P211" i="17"/>
  <c r="P39" i="17"/>
  <c r="P306" i="17"/>
  <c r="P18" i="17"/>
  <c r="P253" i="17"/>
  <c r="P15" i="17"/>
  <c r="P14" i="17"/>
  <c r="P8" i="17"/>
  <c r="P12" i="17"/>
  <c r="P144" i="17"/>
  <c r="P79" i="17"/>
  <c r="P258" i="17"/>
  <c r="P296" i="17"/>
  <c r="P114" i="17"/>
  <c r="P50" i="17"/>
  <c r="P45" i="17"/>
  <c r="P271" i="17"/>
  <c r="P256" i="17"/>
  <c r="P123" i="17"/>
  <c r="P124" i="17"/>
  <c r="P122" i="17"/>
  <c r="P312" i="17"/>
  <c r="P47" i="17"/>
  <c r="P226" i="17"/>
  <c r="P129" i="17"/>
  <c r="P126" i="17"/>
  <c r="P277" i="17"/>
  <c r="P164" i="17"/>
  <c r="P307" i="17"/>
  <c r="P308" i="17"/>
  <c r="P60" i="17"/>
  <c r="P145" i="17"/>
  <c r="P286" i="17"/>
  <c r="P292" i="17"/>
  <c r="P56" i="17"/>
  <c r="P125" i="17"/>
  <c r="P246" i="17"/>
  <c r="P142" i="17"/>
  <c r="P279" i="17"/>
  <c r="P191" i="17"/>
  <c r="P227" i="17"/>
  <c r="P6" i="17"/>
  <c r="P58" i="17"/>
  <c r="P257" i="17"/>
  <c r="P245" i="17"/>
  <c r="P65" i="17"/>
  <c r="P268" i="17"/>
  <c r="P194" i="17"/>
  <c r="P150" i="17"/>
  <c r="P136" i="17"/>
  <c r="P37" i="17"/>
  <c r="P196" i="17"/>
  <c r="P265" i="17"/>
  <c r="P168" i="17"/>
  <c r="P228" i="17"/>
  <c r="P309" i="17"/>
  <c r="P239" i="17"/>
  <c r="P293" i="17"/>
  <c r="P300" i="17"/>
  <c r="P161" i="17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2" i="12"/>
  <c r="C3" i="9"/>
  <c r="C4" i="9"/>
  <c r="C344" i="9"/>
  <c r="C326" i="9"/>
  <c r="C279" i="9"/>
  <c r="C287" i="9"/>
  <c r="C268" i="9"/>
  <c r="C126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69" i="9"/>
  <c r="C188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10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274" i="9"/>
  <c r="C327" i="9"/>
  <c r="C158" i="9"/>
  <c r="C111" i="9"/>
  <c r="C112" i="9"/>
  <c r="C113" i="9"/>
  <c r="C114" i="9"/>
  <c r="C299" i="9"/>
  <c r="C309" i="9"/>
  <c r="C7" i="9"/>
  <c r="C118" i="9"/>
  <c r="C119" i="9"/>
  <c r="C120" i="9"/>
  <c r="C121" i="9"/>
  <c r="C122" i="9"/>
  <c r="C123" i="9"/>
  <c r="C124" i="9"/>
  <c r="C125" i="9"/>
  <c r="C153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278" i="9"/>
  <c r="C8" i="9"/>
  <c r="C144" i="9"/>
  <c r="C145" i="9"/>
  <c r="C146" i="9"/>
  <c r="C147" i="9"/>
  <c r="C24" i="9"/>
  <c r="C149" i="9"/>
  <c r="C150" i="9"/>
  <c r="C151" i="9"/>
  <c r="C321" i="9"/>
  <c r="C115" i="9"/>
  <c r="C154" i="9"/>
  <c r="C155" i="9"/>
  <c r="C156" i="9"/>
  <c r="C157" i="9"/>
  <c r="C277" i="9"/>
  <c r="C6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5" i="9"/>
  <c r="C180" i="9"/>
  <c r="C181" i="9"/>
  <c r="C182" i="9"/>
  <c r="C183" i="9"/>
  <c r="C184" i="9"/>
  <c r="C185" i="9"/>
  <c r="C186" i="9"/>
  <c r="C187" i="9"/>
  <c r="C9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179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333" i="9"/>
  <c r="C152" i="9"/>
  <c r="C270" i="9"/>
  <c r="C271" i="9"/>
  <c r="C272" i="9"/>
  <c r="C273" i="9"/>
  <c r="C110" i="9"/>
  <c r="C275" i="9"/>
  <c r="C276" i="9"/>
  <c r="C310" i="9"/>
  <c r="C312" i="9"/>
  <c r="C148" i="9"/>
  <c r="C280" i="9"/>
  <c r="C281" i="9"/>
  <c r="C282" i="9"/>
  <c r="C283" i="9"/>
  <c r="C284" i="9"/>
  <c r="C285" i="9"/>
  <c r="C286" i="9"/>
  <c r="C244" i="9"/>
  <c r="C288" i="9"/>
  <c r="C289" i="9"/>
  <c r="C290" i="9"/>
  <c r="C291" i="9"/>
  <c r="C292" i="9"/>
  <c r="C293" i="9"/>
  <c r="C294" i="9"/>
  <c r="C295" i="9"/>
  <c r="C296" i="9"/>
  <c r="C297" i="9"/>
  <c r="C298" i="9"/>
  <c r="C69" i="9"/>
  <c r="C300" i="9"/>
  <c r="C301" i="9"/>
  <c r="C302" i="9"/>
  <c r="C303" i="9"/>
  <c r="C304" i="9"/>
  <c r="C305" i="9"/>
  <c r="C306" i="9"/>
  <c r="C307" i="9"/>
  <c r="C308" i="9"/>
  <c r="C116" i="9"/>
  <c r="C311" i="9"/>
  <c r="C334" i="9"/>
  <c r="C159" i="9"/>
  <c r="C313" i="9"/>
  <c r="C314" i="9"/>
  <c r="C315" i="9"/>
  <c r="C316" i="9"/>
  <c r="C317" i="9"/>
  <c r="C318" i="9"/>
  <c r="C319" i="9"/>
  <c r="C320" i="9"/>
  <c r="C108" i="9"/>
  <c r="C322" i="9"/>
  <c r="C323" i="9"/>
  <c r="C324" i="9"/>
  <c r="C325" i="9"/>
  <c r="C335" i="9"/>
  <c r="C109" i="9"/>
  <c r="C328" i="9"/>
  <c r="C329" i="9"/>
  <c r="C330" i="9"/>
  <c r="C331" i="9"/>
  <c r="C332" i="9"/>
  <c r="C142" i="9"/>
  <c r="C341" i="9"/>
  <c r="C143" i="9"/>
  <c r="C336" i="9"/>
  <c r="C337" i="9"/>
  <c r="C338" i="9"/>
  <c r="C339" i="9"/>
  <c r="C340" i="9"/>
  <c r="C342" i="9"/>
  <c r="C25" i="9"/>
  <c r="C343" i="9"/>
  <c r="C117" i="9"/>
  <c r="C345" i="9"/>
  <c r="C346" i="9"/>
  <c r="C347" i="9"/>
  <c r="C348" i="9"/>
  <c r="C2" i="9"/>
  <c r="P301" i="17" l="1"/>
  <c r="P61" i="17"/>
  <c r="P317" i="17"/>
  <c r="P64" i="17"/>
  <c r="P104" i="17"/>
  <c r="P276" i="17"/>
  <c r="P315" i="17"/>
  <c r="P299" i="17"/>
  <c r="P242" i="17"/>
  <c r="P314" i="17"/>
  <c r="P167" i="17"/>
  <c r="P22" i="17"/>
  <c r="P290" i="17"/>
  <c r="P241" i="17"/>
  <c r="P193" i="17"/>
  <c r="P197" i="17"/>
  <c r="P208" i="17"/>
  <c r="P318" i="17"/>
</calcChain>
</file>

<file path=xl/sharedStrings.xml><?xml version="1.0" encoding="utf-8"?>
<sst xmlns="http://schemas.openxmlformats.org/spreadsheetml/2006/main" count="8903" uniqueCount="2338">
  <si>
    <t>STT</t>
  </si>
  <si>
    <t>MSHS</t>
  </si>
  <si>
    <t>Ngaysinh</t>
  </si>
  <si>
    <t>Hovaten</t>
  </si>
  <si>
    <t>KC</t>
  </si>
  <si>
    <t>Diachi</t>
  </si>
  <si>
    <t>minCycle</t>
  </si>
  <si>
    <t>PARA</t>
  </si>
  <si>
    <t>VB</t>
  </si>
  <si>
    <t>m</t>
  </si>
  <si>
    <t>h</t>
  </si>
  <si>
    <t>Thuocla</t>
  </si>
  <si>
    <t>maxCycle</t>
  </si>
  <si>
    <t>Cachdo</t>
  </si>
  <si>
    <t>THA</t>
  </si>
  <si>
    <t>DTD</t>
  </si>
  <si>
    <t>Duonghuyet</t>
  </si>
  <si>
    <t>HATT</t>
  </si>
  <si>
    <t>HATTr</t>
  </si>
  <si>
    <t>Tiencankhac</t>
  </si>
  <si>
    <t>NgaySA</t>
  </si>
  <si>
    <t>CS</t>
  </si>
  <si>
    <t>NgayMLT</t>
  </si>
  <si>
    <t>TuoithaiMLT</t>
  </si>
  <si>
    <t>ChidinhMLT</t>
  </si>
  <si>
    <t>Dathai</t>
  </si>
  <si>
    <t>Cannangthai</t>
  </si>
  <si>
    <t>NhiemtrungVM</t>
  </si>
  <si>
    <t>THAthai</t>
  </si>
  <si>
    <t>DTDthai</t>
  </si>
  <si>
    <t>Thoidiemmongcon</t>
  </si>
  <si>
    <t>NguyennhanHM</t>
  </si>
  <si>
    <t>Doituong</t>
  </si>
  <si>
    <t>XHTC</t>
  </si>
  <si>
    <t>Thongkinh</t>
  </si>
  <si>
    <t>Dauman</t>
  </si>
  <si>
    <t>Daugiaohop</t>
  </si>
  <si>
    <t>TutheTC</t>
  </si>
  <si>
    <t>Dichlong</t>
  </si>
  <si>
    <t>UXTC</t>
  </si>
  <si>
    <t>Adeno</t>
  </si>
  <si>
    <t>KSMLT</t>
  </si>
  <si>
    <t>d</t>
  </si>
  <si>
    <t>dayl</t>
  </si>
  <si>
    <t>maxl</t>
  </si>
  <si>
    <t>dayr</t>
  </si>
  <si>
    <t>maxr</t>
  </si>
  <si>
    <t>RMT</t>
  </si>
  <si>
    <t>AMT</t>
  </si>
  <si>
    <t>BQAD</t>
  </si>
  <si>
    <t>loCTC</t>
  </si>
  <si>
    <t>Sonhanhphu</t>
  </si>
  <si>
    <t>phur</t>
  </si>
  <si>
    <t>phud</t>
  </si>
  <si>
    <t>phuRMT</t>
  </si>
  <si>
    <t>1</t>
  </si>
  <si>
    <t>4952TB20</t>
  </si>
  <si>
    <t>Nghệ An</t>
  </si>
  <si>
    <t>0</t>
  </si>
  <si>
    <t>2</t>
  </si>
  <si>
    <t>Đắk Lắk</t>
  </si>
  <si>
    <t>3</t>
  </si>
  <si>
    <t>Đắk Nông</t>
  </si>
  <si>
    <t>NS cắt ODT (P) do TNTC</t>
  </si>
  <si>
    <t>4</t>
  </si>
  <si>
    <t>2470TB19</t>
  </si>
  <si>
    <t>3376TB18</t>
  </si>
  <si>
    <t>4344TB20</t>
  </si>
  <si>
    <t>Bình Phước</t>
  </si>
  <si>
    <t>5</t>
  </si>
  <si>
    <t>5128NL20</t>
  </si>
  <si>
    <t>Quãng Ngãi</t>
  </si>
  <si>
    <t>6</t>
  </si>
  <si>
    <t>5028NL1220</t>
  </si>
  <si>
    <t>Đồng Nai</t>
  </si>
  <si>
    <t>7</t>
  </si>
  <si>
    <t>Vũng Tàu</t>
  </si>
  <si>
    <t>8</t>
  </si>
  <si>
    <t>2041NL0520</t>
  </si>
  <si>
    <t>Long An</t>
  </si>
  <si>
    <t>9</t>
  </si>
  <si>
    <t>4941NL20</t>
  </si>
  <si>
    <t>Vĩnh Long</t>
  </si>
  <si>
    <t>10</t>
  </si>
  <si>
    <t>5123NL20</t>
  </si>
  <si>
    <t>Hồ Chí Minh</t>
  </si>
  <si>
    <t>11</t>
  </si>
  <si>
    <t>4090NL1020</t>
  </si>
  <si>
    <t>12</t>
  </si>
  <si>
    <t>4979NL1220</t>
  </si>
  <si>
    <t>Lâm Đồng</t>
  </si>
  <si>
    <t>13</t>
  </si>
  <si>
    <t>5084NL20</t>
  </si>
  <si>
    <t>14</t>
  </si>
  <si>
    <t>5129NL20</t>
  </si>
  <si>
    <t>15</t>
  </si>
  <si>
    <t>3846TB19</t>
  </si>
  <si>
    <t>1b</t>
  </si>
  <si>
    <t>16</t>
  </si>
  <si>
    <t>839TB18</t>
  </si>
  <si>
    <t>Cường giáp điều trị ổn + NS khảo sát HM</t>
  </si>
  <si>
    <t>17</t>
  </si>
  <si>
    <t>3555TB20</t>
  </si>
  <si>
    <t>18</t>
  </si>
  <si>
    <t>1532TB20</t>
  </si>
  <si>
    <t>Bình Định</t>
  </si>
  <si>
    <t>19</t>
  </si>
  <si>
    <t>5103TB20</t>
  </si>
  <si>
    <t>NS bóc nang LNMTC 2 bên</t>
  </si>
  <si>
    <t>20</t>
  </si>
  <si>
    <t>2809TB18</t>
  </si>
  <si>
    <t>Quãng Bình</t>
  </si>
  <si>
    <t>2 lần NS khảo sát HM</t>
  </si>
  <si>
    <t>21</t>
  </si>
  <si>
    <t>5086TB20</t>
  </si>
  <si>
    <t>Bình Dương</t>
  </si>
  <si>
    <t>22</t>
  </si>
  <si>
    <t>4125TB19</t>
  </si>
  <si>
    <t>23</t>
  </si>
  <si>
    <t>24</t>
  </si>
  <si>
    <t>4609TB20</t>
  </si>
  <si>
    <t>Bình Thuận</t>
  </si>
  <si>
    <t>VGSVB hiện không điều trị</t>
  </si>
  <si>
    <t>25</t>
  </si>
  <si>
    <t>5148NL1220</t>
  </si>
  <si>
    <t>Thanh Hóa</t>
  </si>
  <si>
    <t>VB --&gt; MLT</t>
  </si>
  <si>
    <t>26</t>
  </si>
  <si>
    <t>6680NL19</t>
  </si>
  <si>
    <t>4353TB20</t>
  </si>
  <si>
    <t>Gia Lai</t>
  </si>
  <si>
    <t>27</t>
  </si>
  <si>
    <t>4984NL20</t>
  </si>
  <si>
    <t>28</t>
  </si>
  <si>
    <t>4247NL20</t>
  </si>
  <si>
    <t>29</t>
  </si>
  <si>
    <t>1567NL20</t>
  </si>
  <si>
    <t>30</t>
  </si>
  <si>
    <t>6904NL19</t>
  </si>
  <si>
    <t>Cà Mau</t>
  </si>
  <si>
    <t>31</t>
  </si>
  <si>
    <t>3941NL20</t>
  </si>
  <si>
    <t>Hà Tĩnh</t>
  </si>
  <si>
    <t>32</t>
  </si>
  <si>
    <t>5050NL20</t>
  </si>
  <si>
    <t>33</t>
  </si>
  <si>
    <t>644NL20</t>
  </si>
  <si>
    <t>34</t>
  </si>
  <si>
    <t>5145NL1220</t>
  </si>
  <si>
    <t>35</t>
  </si>
  <si>
    <t>3985NL1920</t>
  </si>
  <si>
    <t>36</t>
  </si>
  <si>
    <t>5116NL20</t>
  </si>
  <si>
    <t>38</t>
  </si>
  <si>
    <t>5206NL20</t>
  </si>
  <si>
    <t>39</t>
  </si>
  <si>
    <t>4788NL20</t>
  </si>
  <si>
    <t>41</t>
  </si>
  <si>
    <t>5089NL20</t>
  </si>
  <si>
    <t>Quảng Nam</t>
  </si>
  <si>
    <t>42</t>
  </si>
  <si>
    <t>4928NL20</t>
  </si>
  <si>
    <t>43</t>
  </si>
  <si>
    <t>3452NL20</t>
  </si>
  <si>
    <t>44</t>
  </si>
  <si>
    <t>3430NL20</t>
  </si>
  <si>
    <t>45</t>
  </si>
  <si>
    <t>4307NL20</t>
  </si>
  <si>
    <t>TNTC</t>
  </si>
  <si>
    <t>46</t>
  </si>
  <si>
    <t>4930NL20</t>
  </si>
  <si>
    <t>47</t>
  </si>
  <si>
    <t>5193NL20</t>
  </si>
  <si>
    <t>48</t>
  </si>
  <si>
    <t>2188NL19</t>
  </si>
  <si>
    <t>49</t>
  </si>
  <si>
    <t>4898NL20</t>
  </si>
  <si>
    <t>50</t>
  </si>
  <si>
    <t>5106NL20</t>
  </si>
  <si>
    <t>51</t>
  </si>
  <si>
    <t>4275NL20</t>
  </si>
  <si>
    <t>Tiền Giang</t>
  </si>
  <si>
    <t>52</t>
  </si>
  <si>
    <t>7423NL19</t>
  </si>
  <si>
    <t>53</t>
  </si>
  <si>
    <t>5195NL20</t>
  </si>
  <si>
    <t>Khánh Hòa</t>
  </si>
  <si>
    <t>54</t>
  </si>
  <si>
    <t>520NL20</t>
  </si>
  <si>
    <t>55</t>
  </si>
  <si>
    <t>3549NL20</t>
  </si>
  <si>
    <t>Lao phổi đã trị</t>
  </si>
  <si>
    <t>56</t>
  </si>
  <si>
    <t>4348NL20</t>
  </si>
  <si>
    <t>2 TNTC</t>
  </si>
  <si>
    <t>57</t>
  </si>
  <si>
    <t>2896NL20</t>
  </si>
  <si>
    <t>58</t>
  </si>
  <si>
    <t>4554NL20</t>
  </si>
  <si>
    <t>Hà Nội</t>
  </si>
  <si>
    <t>59</t>
  </si>
  <si>
    <t>4347NL20</t>
  </si>
  <si>
    <t>60</t>
  </si>
  <si>
    <t>5464TB17</t>
  </si>
  <si>
    <t>Quảng Ninh</t>
  </si>
  <si>
    <t>61</t>
  </si>
  <si>
    <t>2616TB20</t>
  </si>
  <si>
    <t>62</t>
  </si>
  <si>
    <t>4242TB20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</si>
  <si>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</si>
  <si>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</si>
  <si>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</si>
  <si>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</si>
  <si>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</si>
  <si>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</si>
  <si>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</si>
  <si>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</si>
  <si>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</si>
  <si>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</si>
  <si>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</si>
  <si>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</si>
  <si>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</si>
  <si>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</si>
  <si>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</si>
  <si>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</si>
  <si>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</si>
  <si>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</si>
  <si>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</si>
  <si>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</si>
  <si>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</si>
  <si>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</si>
  <si>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</si>
  <si>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</si>
  <si>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</si>
  <si>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</si>
  <si>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</si>
  <si>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</si>
  <si>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</si>
  <si>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</si>
  <si>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</si>
  <si>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</si>
  <si>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</si>
  <si>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</si>
  <si>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</si>
  <si>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</si>
  <si>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</si>
  <si>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</si>
  <si>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</si>
  <si>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</si>
  <si>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</si>
  <si>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</si>
  <si>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</si>
  <si>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</si>
  <si>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</si>
  <si>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</si>
  <si>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</si>
  <si>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</si>
  <si>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</si>
  <si>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</si>
  <si>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</si>
  <si>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</si>
  <si>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</si>
  <si>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</si>
  <si>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</si>
  <si>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</si>
  <si>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</si>
  <si>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</si>
  <si>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</si>
  <si>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</si>
  <si>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</si>
  <si>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</si>
  <si>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</si>
  <si>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</si>
  <si>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</si>
  <si>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</si>
  <si>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</si>
  <si>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</si>
  <si>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</si>
  <si>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</si>
  <si>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</si>
  <si>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</si>
  <si>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</si>
  <si>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</si>
  <si>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</si>
  <si>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</si>
  <si>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</si>
  <si>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</si>
  <si>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</si>
  <si>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</si>
  <si>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146</t>
  </si>
  <si>
    <t>148</t>
  </si>
  <si>
    <t>149</t>
  </si>
  <si>
    <t>5134TB20</t>
  </si>
  <si>
    <t>Hải Phòng</t>
  </si>
  <si>
    <t>5533TB19</t>
  </si>
  <si>
    <t>3776TB20</t>
  </si>
  <si>
    <t>Quảng Ngãi</t>
  </si>
  <si>
    <t>4296TB20</t>
  </si>
  <si>
    <t>2410TB20</t>
  </si>
  <si>
    <t>3597TB20</t>
  </si>
  <si>
    <t>3a</t>
  </si>
  <si>
    <t>5883TB18</t>
  </si>
  <si>
    <t>4542TB20</t>
  </si>
  <si>
    <t>57TB18</t>
  </si>
  <si>
    <t>NS thám sát VS</t>
  </si>
  <si>
    <t>5169TB17</t>
  </si>
  <si>
    <t>2 lần TNTC</t>
  </si>
  <si>
    <t>994TB18</t>
  </si>
  <si>
    <t>Thoát vị đã điêu trị</t>
  </si>
  <si>
    <t>2417TB18</t>
  </si>
  <si>
    <t>4282TB20</t>
  </si>
  <si>
    <t>Quảng Bình</t>
  </si>
  <si>
    <t>4959TB20</t>
  </si>
  <si>
    <t>NS bóc u BT</t>
  </si>
  <si>
    <t>5247TB20</t>
  </si>
  <si>
    <t>154TB19</t>
  </si>
  <si>
    <t>Hoa Kì</t>
  </si>
  <si>
    <t>1a</t>
  </si>
  <si>
    <t>5204TB20</t>
  </si>
  <si>
    <t>5206TB20</t>
  </si>
  <si>
    <t>936TB19</t>
  </si>
  <si>
    <t>3551TB17</t>
  </si>
  <si>
    <t>NS cắt Polyp lòng TC</t>
  </si>
  <si>
    <t>4971TB20</t>
  </si>
  <si>
    <t>3311TB20</t>
  </si>
  <si>
    <t>NS cắt Polyp lòng TC + viêm giáp đang điều trị</t>
  </si>
  <si>
    <t>2296TB20</t>
  </si>
  <si>
    <t>5071TB20</t>
  </si>
  <si>
    <t>14TB21</t>
  </si>
  <si>
    <t>339TB19</t>
  </si>
  <si>
    <t>287TB19</t>
  </si>
  <si>
    <t>5234TB20</t>
  </si>
  <si>
    <t>1648TB20</t>
  </si>
  <si>
    <t>4853TB20</t>
  </si>
  <si>
    <t>Vô kinh từ 2017</t>
  </si>
  <si>
    <t>109TB21</t>
  </si>
  <si>
    <t>Hòa Bình</t>
  </si>
  <si>
    <t>NS cắt RT</t>
  </si>
  <si>
    <t>10.7  - 5.4 - 11.6</t>
  </si>
  <si>
    <t>12.7 - 12.2 - 8</t>
  </si>
  <si>
    <t>5.6 - 7.2 - 17.5</t>
  </si>
  <si>
    <t>2396TB20</t>
  </si>
  <si>
    <t>Nam Định</t>
  </si>
  <si>
    <t>Hen hiện ổn</t>
  </si>
  <si>
    <t>14TB20</t>
  </si>
  <si>
    <t>NS BTC cắt polyp</t>
  </si>
  <si>
    <t>2777TB17</t>
  </si>
  <si>
    <t>4594TB20</t>
  </si>
  <si>
    <t>Dị ứng thuốc cản quang</t>
  </si>
  <si>
    <t>4411TB20</t>
  </si>
  <si>
    <t>NS vô sinh</t>
  </si>
  <si>
    <t>4748TB20</t>
  </si>
  <si>
    <t>Bướu giáp hiện không trị</t>
  </si>
  <si>
    <t>3442NL19</t>
  </si>
  <si>
    <t>Nguyễn Thị Hàn N</t>
  </si>
  <si>
    <t>4813NL20</t>
  </si>
  <si>
    <t>5153NL20</t>
  </si>
  <si>
    <t>4588NL20</t>
  </si>
  <si>
    <t>957NL20</t>
  </si>
  <si>
    <t>5159NL20</t>
  </si>
  <si>
    <t>2558NL20</t>
  </si>
  <si>
    <t>108NL21</t>
  </si>
  <si>
    <t>3747NL20</t>
  </si>
  <si>
    <t>93NL21</t>
  </si>
  <si>
    <t>5013NL20</t>
  </si>
  <si>
    <t>4628NL20</t>
  </si>
  <si>
    <t>159NL21</t>
  </si>
  <si>
    <t>84NL21</t>
  </si>
  <si>
    <t>7920NL19</t>
  </si>
  <si>
    <t>204NL21</t>
  </si>
  <si>
    <t>4854NL20</t>
  </si>
  <si>
    <t>198NL21</t>
  </si>
  <si>
    <t>183NL21</t>
  </si>
  <si>
    <t>118NL21</t>
  </si>
  <si>
    <t>207NL21</t>
  </si>
  <si>
    <t>Vô kinh</t>
  </si>
  <si>
    <t>501NL20</t>
  </si>
  <si>
    <t>1579NL20</t>
  </si>
  <si>
    <t>5199NL20</t>
  </si>
  <si>
    <t>Bến Tre</t>
  </si>
  <si>
    <t>3999NL20</t>
  </si>
  <si>
    <t>5007NL20</t>
  </si>
  <si>
    <t>4536NL20</t>
  </si>
  <si>
    <t>2725NL20</t>
  </si>
  <si>
    <t>Đà Nẵng</t>
  </si>
  <si>
    <t>5183NL20</t>
  </si>
  <si>
    <t>4914NL20</t>
  </si>
  <si>
    <t>172NL21</t>
  </si>
  <si>
    <t>Hưng Yên</t>
  </si>
  <si>
    <t>5201NL1220</t>
  </si>
  <si>
    <t>233NL21</t>
  </si>
  <si>
    <t>Tây Ninh</t>
  </si>
  <si>
    <t>240NL21</t>
  </si>
  <si>
    <t>2712NL20</t>
  </si>
  <si>
    <t>5155NL20</t>
  </si>
  <si>
    <t>195NL21</t>
  </si>
  <si>
    <t>193NL21</t>
  </si>
  <si>
    <t>4413NL20</t>
  </si>
  <si>
    <t>5192NL20</t>
  </si>
  <si>
    <t>4276TB20</t>
  </si>
  <si>
    <t>249TB20</t>
  </si>
  <si>
    <t>1110HM16</t>
  </si>
  <si>
    <t>2713TB18</t>
  </si>
  <si>
    <t>sẩy thai 18 tuần</t>
  </si>
  <si>
    <t>5232TB19</t>
  </si>
  <si>
    <t>217TB21</t>
  </si>
  <si>
    <t>Lao hạch đã trị</t>
  </si>
  <si>
    <t>2777TB18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</si>
  <si>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</si>
  <si>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</si>
  <si>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</si>
  <si>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</si>
  <si>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</si>
  <si>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</si>
  <si>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</si>
  <si>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</si>
  <si>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</si>
  <si>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</si>
  <si>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</si>
  <si>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</si>
  <si>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</si>
  <si>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</si>
  <si>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</si>
  <si>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</si>
  <si>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</si>
  <si>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</si>
  <si>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</si>
  <si>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</si>
  <si>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</si>
  <si>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</si>
  <si>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</si>
  <si>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</si>
  <si>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</si>
  <si>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</si>
  <si>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</si>
  <si>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</si>
  <si>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</si>
  <si>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</si>
  <si>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</si>
  <si>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</si>
  <si>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</si>
  <si>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</si>
  <si>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</si>
  <si>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</si>
  <si>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</si>
  <si>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</si>
  <si>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</si>
  <si>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</si>
  <si>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</si>
  <si>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</si>
  <si>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</si>
  <si>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</si>
  <si>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</si>
  <si>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</si>
  <si>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</si>
  <si>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</si>
  <si>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</si>
  <si>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</si>
  <si>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</si>
  <si>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</si>
  <si>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</si>
  <si>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</si>
  <si>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</si>
  <si>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</si>
  <si>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</si>
  <si>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</si>
  <si>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</si>
  <si>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</si>
  <si>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</si>
  <si>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</si>
  <si>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</si>
  <si>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</si>
  <si>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</si>
  <si>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</si>
  <si>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</si>
  <si>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</si>
  <si>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</si>
  <si>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</si>
  <si>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</si>
  <si>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</si>
  <si>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</si>
  <si>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</si>
  <si>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</si>
  <si>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</si>
  <si>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</si>
  <si>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</si>
  <si>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</si>
  <si>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</si>
  <si>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</si>
  <si>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</si>
  <si>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</si>
  <si>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</si>
  <si>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</si>
  <si>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</si>
  <si>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</si>
  <si>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</si>
  <si>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</si>
  <si>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</si>
  <si>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</si>
  <si>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</si>
  <si>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</si>
  <si>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</si>
  <si>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</si>
  <si>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</si>
  <si>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</si>
  <si>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</si>
  <si>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</si>
  <si>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</si>
  <si>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</si>
  <si>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</si>
  <si>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</si>
  <si>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</si>
  <si>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</si>
  <si>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</si>
  <si>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</si>
  <si>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</si>
  <si>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</si>
  <si>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</si>
  <si>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</si>
  <si>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</si>
  <si>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</si>
  <si>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</si>
  <si>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</si>
  <si>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</si>
  <si>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</si>
  <si>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</si>
  <si>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</si>
  <si>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</si>
  <si>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</si>
  <si>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</si>
  <si>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</si>
  <si>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</si>
  <si>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</si>
  <si>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</si>
  <si>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</si>
  <si>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</si>
  <si>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</si>
  <si>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</si>
  <si>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</si>
  <si>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</si>
  <si>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</si>
  <si>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</si>
  <si>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</si>
  <si>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</si>
  <si>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</si>
  <si>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</si>
  <si>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</si>
  <si>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</si>
  <si>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</si>
  <si>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</si>
  <si>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</si>
  <si>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</si>
  <si>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</si>
  <si>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298</t>
  </si>
  <si>
    <t>299</t>
  </si>
  <si>
    <t>300</t>
  </si>
  <si>
    <t>349TB20</t>
  </si>
  <si>
    <t>1663TB20</t>
  </si>
  <si>
    <t>543TB20</t>
  </si>
  <si>
    <t>2591TB18</t>
  </si>
  <si>
    <t>3417TB18</t>
  </si>
  <si>
    <t>Bắc Ninh</t>
  </si>
  <si>
    <t>6235TB18</t>
  </si>
  <si>
    <t>29TB21</t>
  </si>
  <si>
    <t>2.0 - 2.0</t>
  </si>
  <si>
    <t>4.0 - 4.0</t>
  </si>
  <si>
    <t>6.0 - 6.0</t>
  </si>
  <si>
    <t>2202TB18</t>
  </si>
  <si>
    <t>1204TB19</t>
  </si>
  <si>
    <t>3390TB20</t>
  </si>
  <si>
    <t>4225TB20</t>
  </si>
  <si>
    <t>292TB21</t>
  </si>
  <si>
    <t>3645TB20</t>
  </si>
  <si>
    <t>440TB21</t>
  </si>
  <si>
    <t>499TB21</t>
  </si>
  <si>
    <t>365TB18</t>
  </si>
  <si>
    <t>Thái Bình</t>
  </si>
  <si>
    <t>613TB21</t>
  </si>
  <si>
    <t>con sau mất lúc 17 tuổi</t>
  </si>
  <si>
    <t>209TB20</t>
  </si>
  <si>
    <t>PT cắt ODT (T) + khảo sát HM</t>
  </si>
  <si>
    <t>5079TB20</t>
  </si>
  <si>
    <t>5a</t>
  </si>
  <si>
    <t>554TB21</t>
  </si>
  <si>
    <t>1816TB17</t>
  </si>
  <si>
    <t>NS cắt polyp 2017</t>
  </si>
  <si>
    <t>619TB21</t>
  </si>
  <si>
    <t>Bắc Giang</t>
  </si>
  <si>
    <t>375TB19</t>
  </si>
  <si>
    <t>68TB19</t>
  </si>
  <si>
    <t>2015 khảo sát HM, 2017 cắt u BT xoắn</t>
  </si>
  <si>
    <t>645TB21</t>
  </si>
  <si>
    <t>01 bé mất sau sanh</t>
  </si>
  <si>
    <t>623TB21</t>
  </si>
  <si>
    <t>710TB21</t>
  </si>
  <si>
    <t>4079TB20</t>
  </si>
  <si>
    <t>Mổ NS bóc nang LNMTC 2020</t>
  </si>
  <si>
    <t>5165TB18</t>
  </si>
  <si>
    <t>562TB21</t>
  </si>
  <si>
    <t>182NL21</t>
  </si>
  <si>
    <t>89NL21</t>
  </si>
  <si>
    <t>236NL21</t>
  </si>
  <si>
    <t>731NL21</t>
  </si>
  <si>
    <t>288NL21</t>
  </si>
  <si>
    <t>619NL21</t>
  </si>
  <si>
    <t>638NL21</t>
  </si>
  <si>
    <t>586NL21</t>
  </si>
  <si>
    <t>252NL21</t>
  </si>
  <si>
    <t>409NL21</t>
  </si>
  <si>
    <t>209NL21</t>
  </si>
  <si>
    <t>571NL21</t>
  </si>
  <si>
    <t>Bé sau mất CRNN</t>
  </si>
  <si>
    <t>537NL21</t>
  </si>
  <si>
    <t>Ninh Thuận</t>
  </si>
  <si>
    <t>Thiểu kinh</t>
  </si>
  <si>
    <t>579NL21</t>
  </si>
  <si>
    <t>478NL21</t>
  </si>
  <si>
    <t>227NL21</t>
  </si>
  <si>
    <t>2617NL20</t>
  </si>
  <si>
    <t>375NL21</t>
  </si>
  <si>
    <t>230NL21</t>
  </si>
  <si>
    <t>898NL20</t>
  </si>
  <si>
    <t>1 lần SN do ối vỡ non</t>
  </si>
  <si>
    <t>767NL21</t>
  </si>
  <si>
    <t>589NL21</t>
  </si>
  <si>
    <t>3220NL20</t>
  </si>
  <si>
    <t>564NL21</t>
  </si>
  <si>
    <t>181NL21</t>
  </si>
  <si>
    <t>4371NL20</t>
  </si>
  <si>
    <t>67NL20</t>
  </si>
  <si>
    <t>4400NL20</t>
  </si>
  <si>
    <t>420NL21</t>
  </si>
  <si>
    <t>673TB21</t>
  </si>
  <si>
    <t>NS ổ bụng kẹp ODT (P)</t>
  </si>
  <si>
    <t>1114TB21</t>
  </si>
  <si>
    <t>264TB21</t>
  </si>
  <si>
    <t>636TB21</t>
  </si>
  <si>
    <t>Bé mất sau sanh</t>
  </si>
  <si>
    <t>784TB21</t>
  </si>
  <si>
    <t>5954TB18</t>
  </si>
  <si>
    <t>2198TB18</t>
  </si>
  <si>
    <t>Thoái hóa khớp gối</t>
  </si>
  <si>
    <t>854TB21</t>
  </si>
  <si>
    <t>cắt giáp toàn phần vì cường giáp</t>
  </si>
  <si>
    <t>3b</t>
  </si>
  <si>
    <t>472TB18</t>
  </si>
  <si>
    <t>PT kết xương đòn</t>
  </si>
  <si>
    <t>907TB18</t>
  </si>
  <si>
    <t>352TB19</t>
  </si>
  <si>
    <t>HMI</t>
  </si>
  <si>
    <t>906TB21</t>
  </si>
  <si>
    <t>3542TB18</t>
  </si>
  <si>
    <t>685TB21</t>
  </si>
  <si>
    <t>3628TB20</t>
  </si>
  <si>
    <t>TNTC 2 lần đã cắt 2 ODT</t>
  </si>
  <si>
    <t>4016TB20</t>
  </si>
  <si>
    <t>1 lần thai bám VMC</t>
  </si>
  <si>
    <t>944TB21</t>
  </si>
  <si>
    <t>4250TB18</t>
  </si>
  <si>
    <t>HMI VGB</t>
  </si>
  <si>
    <t>771TB21</t>
  </si>
  <si>
    <t>734TB21</t>
  </si>
  <si>
    <t>935TB21</t>
  </si>
  <si>
    <t>TNTC - MTX</t>
  </si>
  <si>
    <t>3697TB18</t>
  </si>
  <si>
    <t>HMI NS kẹp 2 ODT</t>
  </si>
  <si>
    <t>234TB20</t>
  </si>
  <si>
    <t>An Giang</t>
  </si>
  <si>
    <t>TNTC - PT</t>
  </si>
  <si>
    <t>195TB21</t>
  </si>
  <si>
    <t>1975TB20</t>
  </si>
  <si>
    <t>629TB20</t>
  </si>
  <si>
    <t>1067TB20</t>
  </si>
  <si>
    <t>320TB21</t>
  </si>
  <si>
    <t>581NL21</t>
  </si>
  <si>
    <t>173NL20</t>
  </si>
  <si>
    <t>284NL21</t>
  </si>
  <si>
    <t>970NL21</t>
  </si>
  <si>
    <t>952NL21</t>
  </si>
  <si>
    <t>0110</t>
  </si>
  <si>
    <t>0101</t>
  </si>
  <si>
    <t>0111</t>
  </si>
  <si>
    <t>0100</t>
  </si>
  <si>
    <t>0121</t>
  </si>
  <si>
    <t>4750NL20</t>
  </si>
  <si>
    <t>1001</t>
  </si>
  <si>
    <t>447NL21</t>
  </si>
  <si>
    <t>847NL21</t>
  </si>
  <si>
    <t>947NL21</t>
  </si>
  <si>
    <t>662NL21</t>
  </si>
  <si>
    <t>708NL21</t>
  </si>
  <si>
    <t>2012</t>
  </si>
  <si>
    <t>tiền căn sanh con bị $ Down</t>
  </si>
  <si>
    <t>673NL21</t>
  </si>
  <si>
    <t>484NL21</t>
  </si>
  <si>
    <t>613NL21</t>
  </si>
  <si>
    <t>2002</t>
  </si>
  <si>
    <t>899NL21</t>
  </si>
  <si>
    <t>1131</t>
  </si>
  <si>
    <t>1021</t>
  </si>
  <si>
    <t>533NL21</t>
  </si>
  <si>
    <t>729NL21</t>
  </si>
  <si>
    <t>1101</t>
  </si>
  <si>
    <t>Lần đầu mổ song thai, 2 bé mất</t>
  </si>
  <si>
    <t>693NL21</t>
  </si>
  <si>
    <t>603NL21</t>
  </si>
  <si>
    <t>1207NL20</t>
  </si>
  <si>
    <t>792NL21</t>
  </si>
  <si>
    <t>1011</t>
  </si>
  <si>
    <t>547NL21</t>
  </si>
  <si>
    <t>1046NL21</t>
  </si>
  <si>
    <t>Hà Nam</t>
  </si>
  <si>
    <t>760NL21</t>
  </si>
  <si>
    <t>HMI do chồng vô tinh</t>
  </si>
  <si>
    <t>3617TB18</t>
  </si>
  <si>
    <t>359TB21</t>
  </si>
  <si>
    <t>Vợ chồng mang gen SMA</t>
  </si>
  <si>
    <t>1434TB18</t>
  </si>
  <si>
    <t>Cường giáp điều trị ổn</t>
  </si>
  <si>
    <t>439TB21</t>
  </si>
  <si>
    <t>Kiên Giang</t>
  </si>
  <si>
    <t>759TB21</t>
  </si>
  <si>
    <t>2121TB20</t>
  </si>
  <si>
    <t>HMI do vô tinh bế tắc</t>
  </si>
  <si>
    <t>4818TB20</t>
  </si>
  <si>
    <t>Trà Vinh</t>
  </si>
  <si>
    <t>Bé mất lúc 34 tuần</t>
  </si>
  <si>
    <t>585TB21</t>
  </si>
  <si>
    <t>1413TB20</t>
  </si>
  <si>
    <t>3458TB18</t>
  </si>
  <si>
    <t>904TB21</t>
  </si>
  <si>
    <t>4540TB20</t>
  </si>
  <si>
    <t>Vô kinh thứ phát microadenoma</t>
  </si>
  <si>
    <t>Tăng prolactin máu do microadenoma</t>
  </si>
  <si>
    <t>1489TB18</t>
  </si>
  <si>
    <t>335TB19</t>
  </si>
  <si>
    <t>TNTC (T)</t>
  </si>
  <si>
    <t>789TB21</t>
  </si>
  <si>
    <t>337TB21</t>
  </si>
  <si>
    <t>797TB21</t>
  </si>
  <si>
    <t>1111</t>
  </si>
  <si>
    <t>788TB21</t>
  </si>
  <si>
    <t>Vĩnh Phúc</t>
  </si>
  <si>
    <t>1041</t>
  </si>
  <si>
    <t>233TB19</t>
  </si>
  <si>
    <t>Đồng Tháp</t>
  </si>
  <si>
    <t>HM I do kẹp cắt 2 ODT</t>
  </si>
  <si>
    <t>658TB18</t>
  </si>
  <si>
    <t>Lê Thị Luyên P</t>
  </si>
  <si>
    <t>1081TB21</t>
  </si>
  <si>
    <t>1031</t>
  </si>
  <si>
    <t>869NL21</t>
  </si>
  <si>
    <t>361NL21</t>
  </si>
  <si>
    <t>1146NL21</t>
  </si>
  <si>
    <t>1305NL21</t>
  </si>
  <si>
    <t>1074NL21</t>
  </si>
  <si>
    <t>1289NL21</t>
  </si>
  <si>
    <t>1337NL21</t>
  </si>
  <si>
    <t>1002</t>
  </si>
  <si>
    <t>1089NL21</t>
  </si>
  <si>
    <t>610NL21</t>
  </si>
  <si>
    <t>3003</t>
  </si>
  <si>
    <t>1012NL21</t>
  </si>
  <si>
    <t>01 TNTC (T)</t>
  </si>
  <si>
    <t>620NL21</t>
  </si>
  <si>
    <t>1193NL21</t>
  </si>
  <si>
    <t>789NL21</t>
  </si>
  <si>
    <t>Nguyễn Thị Tho</t>
  </si>
  <si>
    <t>694NL21</t>
  </si>
  <si>
    <t>1121</t>
  </si>
  <si>
    <t>Bất đồng NST vợ chồng??</t>
  </si>
  <si>
    <t>519NL21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</si>
  <si>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</si>
  <si>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</si>
  <si>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</si>
  <si>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</si>
  <si>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</si>
  <si>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</si>
  <si>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</si>
  <si>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</si>
  <si>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</si>
  <si>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811NL21</t>
  </si>
  <si>
    <t>Kon Tum</t>
  </si>
  <si>
    <t>1033NL21</t>
  </si>
  <si>
    <t>1153NL21</t>
  </si>
  <si>
    <t xml:space="preserve">TNTC 2 bên </t>
  </si>
  <si>
    <t>1271NL21</t>
  </si>
  <si>
    <t>1119NL21</t>
  </si>
  <si>
    <t>1121NL21</t>
  </si>
  <si>
    <t>Phú Yên</t>
  </si>
  <si>
    <t>1213NL21</t>
  </si>
  <si>
    <t>1150NL21</t>
  </si>
  <si>
    <t>983NL21</t>
  </si>
  <si>
    <t>310</t>
  </si>
  <si>
    <t>746TB21</t>
  </si>
  <si>
    <t>311</t>
  </si>
  <si>
    <t>961TB21</t>
  </si>
  <si>
    <t>312</t>
  </si>
  <si>
    <t>830TB21</t>
  </si>
  <si>
    <t>313</t>
  </si>
  <si>
    <t>1117TB21</t>
  </si>
  <si>
    <t>314</t>
  </si>
  <si>
    <t>1068TB21</t>
  </si>
  <si>
    <t>315</t>
  </si>
  <si>
    <t>4671TB20</t>
  </si>
  <si>
    <t>316</t>
  </si>
  <si>
    <t>1139TB19</t>
  </si>
  <si>
    <t>Lần đầu mổ lúc 26 tuần, bé mất</t>
  </si>
  <si>
    <t>317</t>
  </si>
  <si>
    <t>1162TB21</t>
  </si>
  <si>
    <t>318</t>
  </si>
  <si>
    <t>977TB21</t>
  </si>
  <si>
    <t>0351</t>
  </si>
  <si>
    <t>5 lần lưu lúc 2-4 tháng, 2 lần lưu 7 tháng ST, 1 lần MLT 32 tuần</t>
  </si>
  <si>
    <t>319</t>
  </si>
  <si>
    <t>2970TB18</t>
  </si>
  <si>
    <t>320</t>
  </si>
  <si>
    <t>3513TB20</t>
  </si>
  <si>
    <t>321</t>
  </si>
  <si>
    <t>3331TB18</t>
  </si>
  <si>
    <t>322</t>
  </si>
  <si>
    <t>1166TB21</t>
  </si>
  <si>
    <t>323</t>
  </si>
  <si>
    <t>4612TB18</t>
  </si>
  <si>
    <t>324</t>
  </si>
  <si>
    <t>483TB18</t>
  </si>
  <si>
    <t>325</t>
  </si>
  <si>
    <t>4214TB20</t>
  </si>
  <si>
    <t>326</t>
  </si>
  <si>
    <t>2632TB18</t>
  </si>
  <si>
    <t>327</t>
  </si>
  <si>
    <t>796TB18</t>
  </si>
  <si>
    <t>328</t>
  </si>
  <si>
    <t>4112TB20</t>
  </si>
  <si>
    <t>329</t>
  </si>
  <si>
    <t>49TB21</t>
  </si>
  <si>
    <t>330</t>
  </si>
  <si>
    <t>1148TB21</t>
  </si>
  <si>
    <t>331</t>
  </si>
  <si>
    <t>1167TB21</t>
  </si>
  <si>
    <t>332</t>
  </si>
  <si>
    <t>1186TB21</t>
  </si>
  <si>
    <t>333</t>
  </si>
  <si>
    <t>2180TB18</t>
  </si>
  <si>
    <t>334</t>
  </si>
  <si>
    <t>795TB21</t>
  </si>
  <si>
    <t>335</t>
  </si>
  <si>
    <t>3428TB20</t>
  </si>
  <si>
    <t>336</t>
  </si>
  <si>
    <t>2011TB18</t>
  </si>
  <si>
    <t>337</t>
  </si>
  <si>
    <t>2717TB20</t>
  </si>
  <si>
    <t>338</t>
  </si>
  <si>
    <t>2087TB18</t>
  </si>
  <si>
    <t>339</t>
  </si>
  <si>
    <t>3939TB20</t>
  </si>
  <si>
    <t>340</t>
  </si>
  <si>
    <t>608TB20</t>
  </si>
  <si>
    <t xml:space="preserve">DieutriHM (0: không điều trị, 1: IUI, 3: IVF, </t>
  </si>
  <si>
    <t>IM15024947</t>
  </si>
  <si>
    <t>MD21003263</t>
  </si>
  <si>
    <t>IM17709545</t>
  </si>
  <si>
    <t>IM17708504</t>
  </si>
  <si>
    <t>MD21003234</t>
  </si>
  <si>
    <t>IM17706254</t>
  </si>
  <si>
    <t>MD21001392</t>
  </si>
  <si>
    <t>IM16418302</t>
  </si>
  <si>
    <t>IM17707947</t>
  </si>
  <si>
    <t>MD20007103</t>
  </si>
  <si>
    <t>MD21002234</t>
  </si>
  <si>
    <t>MD20022418</t>
  </si>
  <si>
    <t>MD21001656</t>
  </si>
  <si>
    <t>MD20019759</t>
  </si>
  <si>
    <t>MD20002736</t>
  </si>
  <si>
    <t>MD20009986</t>
  </si>
  <si>
    <t>IM18418928</t>
  </si>
  <si>
    <t>MD21003926</t>
  </si>
  <si>
    <t>IM16426859</t>
  </si>
  <si>
    <t>MD21003790</t>
  </si>
  <si>
    <t>IM17714288</t>
  </si>
  <si>
    <t>IM14018310</t>
  </si>
  <si>
    <t>MD20000856</t>
  </si>
  <si>
    <t>Phạm Ngọc Minh Phương</t>
  </si>
  <si>
    <t>MD21002373</t>
  </si>
  <si>
    <t>MD21001767</t>
  </si>
  <si>
    <t>IM16426682</t>
  </si>
  <si>
    <t>Thái Thị Phương Thảo</t>
  </si>
  <si>
    <t>MD19010796</t>
  </si>
  <si>
    <t>Lê Thị Hằng</t>
  </si>
  <si>
    <t>IM16417853</t>
  </si>
  <si>
    <t>IM17710951</t>
  </si>
  <si>
    <t>Vũ Thị Lương</t>
  </si>
  <si>
    <t>MD20020412</t>
  </si>
  <si>
    <t>MD20007736</t>
  </si>
  <si>
    <t>MD20023848</t>
  </si>
  <si>
    <t>MD20023780</t>
  </si>
  <si>
    <t>MD20020489</t>
  </si>
  <si>
    <t>IM17703612</t>
  </si>
  <si>
    <t>IM14701593</t>
  </si>
  <si>
    <t>IM15408613</t>
  </si>
  <si>
    <t>MD20020162</t>
  </si>
  <si>
    <t>IM16427726</t>
  </si>
  <si>
    <t>MD20024286</t>
  </si>
  <si>
    <t>IM15017224</t>
  </si>
  <si>
    <t>IM16724949</t>
  </si>
  <si>
    <t>MD20011436</t>
  </si>
  <si>
    <t>IM16404748</t>
  </si>
  <si>
    <t>IM17704933</t>
  </si>
  <si>
    <t>MD20000054</t>
  </si>
  <si>
    <t>IM14018687</t>
  </si>
  <si>
    <t>MD19009973</t>
  </si>
  <si>
    <t>MD19010845</t>
  </si>
  <si>
    <t>MD20001528</t>
  </si>
  <si>
    <t>MD21004644</t>
  </si>
  <si>
    <t>MD21002985</t>
  </si>
  <si>
    <t>MD21004050</t>
  </si>
  <si>
    <t>IM16422357</t>
  </si>
  <si>
    <t>IM17415417</t>
  </si>
  <si>
    <t>IM14013458</t>
  </si>
  <si>
    <t>IM16015023</t>
  </si>
  <si>
    <t>MD20019397</t>
  </si>
  <si>
    <t>IM17714395</t>
  </si>
  <si>
    <t>IM18400009</t>
  </si>
  <si>
    <t>IM18712694</t>
  </si>
  <si>
    <t>5121NL/1220</t>
  </si>
  <si>
    <t>MD20024039</t>
  </si>
  <si>
    <t>MD20023026</t>
  </si>
  <si>
    <t>MD20024043</t>
  </si>
  <si>
    <t>MD20018428</t>
  </si>
  <si>
    <t>MD20023214</t>
  </si>
  <si>
    <t>MD20024086</t>
  </si>
  <si>
    <t>IM18402806</t>
  </si>
  <si>
    <t>IM19416328</t>
  </si>
  <si>
    <t>MD20024193</t>
  </si>
  <si>
    <t>MD19007792</t>
  </si>
  <si>
    <t>IM14020452</t>
  </si>
  <si>
    <t>IM14010150</t>
  </si>
  <si>
    <t>IM17402420</t>
  </si>
  <si>
    <t>IM17418043</t>
  </si>
  <si>
    <t>IM17403997</t>
  </si>
  <si>
    <t>MD20023846</t>
  </si>
  <si>
    <t>IM15410394</t>
  </si>
  <si>
    <t>IM17400757</t>
  </si>
  <si>
    <t>MD20022761</t>
  </si>
  <si>
    <t>IM16405854</t>
  </si>
  <si>
    <t>MD20024489</t>
  </si>
  <si>
    <t>IM16403794</t>
  </si>
  <si>
    <t>IM14004713</t>
  </si>
  <si>
    <t>IM17720404</t>
  </si>
  <si>
    <t>IM18000351</t>
  </si>
  <si>
    <t>IM12100483</t>
  </si>
  <si>
    <t>MD20024272</t>
  </si>
  <si>
    <t>IM14708404</t>
  </si>
  <si>
    <t>IM17407396</t>
  </si>
  <si>
    <t>IM17711282</t>
  </si>
  <si>
    <t>MD20024225</t>
  </si>
  <si>
    <t>IM18407267</t>
  </si>
  <si>
    <t>MD21000466</t>
  </si>
  <si>
    <t>IM18419251</t>
  </si>
  <si>
    <t>IM16904059</t>
  </si>
  <si>
    <t>MD20023382</t>
  </si>
  <si>
    <t>IM15015789</t>
  </si>
  <si>
    <t>MD21000723</t>
  </si>
  <si>
    <t>IM16406751</t>
  </si>
  <si>
    <t>MD19012883</t>
  </si>
  <si>
    <t>MD21000913</t>
  </si>
  <si>
    <t>MD20022554</t>
  </si>
  <si>
    <t>IM17405933</t>
  </si>
  <si>
    <t>IM17426990</t>
  </si>
  <si>
    <t>MD19003769</t>
  </si>
  <si>
    <t>IM15010126</t>
  </si>
  <si>
    <t>MD20006397</t>
  </si>
  <si>
    <t>IM16414963</t>
  </si>
  <si>
    <t>IM14004341</t>
  </si>
  <si>
    <t>MD20017192</t>
  </si>
  <si>
    <t>IM17429400</t>
  </si>
  <si>
    <t>MD20024431</t>
  </si>
  <si>
    <t>MD19005858</t>
  </si>
  <si>
    <t>IM17414034</t>
  </si>
  <si>
    <t>MD19010594</t>
  </si>
  <si>
    <t>MD20011556</t>
  </si>
  <si>
    <t>MD19005772</t>
  </si>
  <si>
    <t>IM16705427</t>
  </si>
  <si>
    <t>IM19707801</t>
  </si>
  <si>
    <t>MD21000826</t>
  </si>
  <si>
    <t>MD21000409</t>
  </si>
  <si>
    <t>IM15714909</t>
  </si>
  <si>
    <t>MD21001269</t>
  </si>
  <si>
    <t>IM16406100</t>
  </si>
  <si>
    <t>MD21000957</t>
  </si>
  <si>
    <t>IM16416081</t>
  </si>
  <si>
    <t>MD21002492</t>
  </si>
  <si>
    <t>MD21002075</t>
  </si>
  <si>
    <t>MD20014828</t>
  </si>
  <si>
    <t>MD20011087</t>
  </si>
  <si>
    <t>MD21001686</t>
  </si>
  <si>
    <t>MD21002405</t>
  </si>
  <si>
    <t>MD21000824</t>
  </si>
  <si>
    <t>MD20019871</t>
  </si>
  <si>
    <t>IM18400362</t>
  </si>
  <si>
    <t>IM18708878</t>
  </si>
  <si>
    <t>IM18702482</t>
  </si>
  <si>
    <t>IM18703835</t>
  </si>
  <si>
    <t>IM19703164</t>
  </si>
  <si>
    <t>IM18713413</t>
  </si>
  <si>
    <t>IM15017107</t>
  </si>
  <si>
    <t>MD19010562</t>
  </si>
  <si>
    <t>IM18415266</t>
  </si>
  <si>
    <t>MD21004363</t>
  </si>
  <si>
    <t>MD21004290</t>
  </si>
  <si>
    <t>MD20022038</t>
  </si>
  <si>
    <t>IM17409432</t>
  </si>
  <si>
    <t>IM19408696</t>
  </si>
  <si>
    <t>MD19002702</t>
  </si>
  <si>
    <t>MD21002992</t>
  </si>
  <si>
    <t>IM16412877</t>
  </si>
  <si>
    <t>IM15010944</t>
  </si>
  <si>
    <t>IM16409895</t>
  </si>
  <si>
    <t>IM18705583</t>
  </si>
  <si>
    <t>IM14707037</t>
  </si>
  <si>
    <t>IM19003395</t>
  </si>
  <si>
    <t>IM18703006</t>
  </si>
  <si>
    <t>IM17418604</t>
  </si>
  <si>
    <t>IM17404142</t>
  </si>
  <si>
    <t>IM15409115</t>
  </si>
  <si>
    <t>IM17404079</t>
  </si>
  <si>
    <t>IM16412086</t>
  </si>
  <si>
    <t>IM17406285</t>
  </si>
  <si>
    <t>MD21004654</t>
  </si>
  <si>
    <t>IM17401880</t>
  </si>
  <si>
    <t>IM15715188</t>
  </si>
  <si>
    <t>IM16407271</t>
  </si>
  <si>
    <t>IM17406141</t>
  </si>
  <si>
    <t>IM18412110</t>
  </si>
  <si>
    <t>MD21004686</t>
  </si>
  <si>
    <t>IM17415811</t>
  </si>
  <si>
    <t>IM17408376</t>
  </si>
  <si>
    <t>IM15703807</t>
  </si>
  <si>
    <t>MD21005119</t>
  </si>
  <si>
    <t>MD21005627</t>
  </si>
  <si>
    <t>IM16411960</t>
  </si>
  <si>
    <t>MD21004454</t>
  </si>
  <si>
    <t>IM18711428</t>
  </si>
  <si>
    <t>IM18712467</t>
  </si>
  <si>
    <t>26/03/1984</t>
  </si>
  <si>
    <t>IM18403122</t>
  </si>
  <si>
    <t>IM15703439</t>
  </si>
  <si>
    <t>IM18400681</t>
  </si>
  <si>
    <t>IM16710126</t>
  </si>
  <si>
    <t>IM19017269</t>
  </si>
  <si>
    <t>MD20023477</t>
  </si>
  <si>
    <t>MD20008411</t>
  </si>
  <si>
    <t>MD20016549</t>
  </si>
  <si>
    <t>IM14710279</t>
  </si>
  <si>
    <t>MD20017156</t>
  </si>
  <si>
    <t>IM18404356</t>
  </si>
  <si>
    <t>MD20019252</t>
  </si>
  <si>
    <t>MD19006446</t>
  </si>
  <si>
    <t>MD19008786</t>
  </si>
  <si>
    <t>MD20017658</t>
  </si>
  <si>
    <t>MD20001990</t>
  </si>
  <si>
    <t>MD20024168</t>
  </si>
  <si>
    <t>MD20015134</t>
  </si>
  <si>
    <t>MD20015035</t>
  </si>
  <si>
    <t>MD20019538</t>
  </si>
  <si>
    <t>IM14019082</t>
  </si>
  <si>
    <t>MD20001573</t>
  </si>
  <si>
    <t>MD20015620</t>
  </si>
  <si>
    <t>MD20019763</t>
  </si>
  <si>
    <t>MD20019761</t>
  </si>
  <si>
    <t>MD20012938</t>
  </si>
  <si>
    <t>MD20023997</t>
  </si>
  <si>
    <t>MD20020219</t>
  </si>
  <si>
    <t>MD20007082</t>
  </si>
  <si>
    <t>IM18420976</t>
  </si>
  <si>
    <t>IM17413118</t>
  </si>
  <si>
    <t>IM16430254</t>
  </si>
  <si>
    <t>IM16424911</t>
  </si>
  <si>
    <t>IM19703012</t>
  </si>
  <si>
    <t>KIên Giang</t>
  </si>
  <si>
    <t>MD20024451</t>
  </si>
  <si>
    <t>MD21000572</t>
  </si>
  <si>
    <t>MD20006185</t>
  </si>
  <si>
    <t>MD20022076</t>
  </si>
  <si>
    <t>IM19410727</t>
  </si>
  <si>
    <t>IM17422917</t>
  </si>
  <si>
    <t>IM16431842</t>
  </si>
  <si>
    <t>IM17410207</t>
  </si>
  <si>
    <t>IM18427534</t>
  </si>
  <si>
    <t>IM16405558</t>
  </si>
  <si>
    <t>MD20024471</t>
  </si>
  <si>
    <t>MD20001044</t>
  </si>
  <si>
    <t>IM17408577</t>
  </si>
  <si>
    <t>IM16705122</t>
  </si>
  <si>
    <t>IM18412670</t>
  </si>
  <si>
    <t>IM16730161</t>
  </si>
  <si>
    <t>MD20002389</t>
  </si>
  <si>
    <t>MD21000151</t>
  </si>
  <si>
    <t>IM17411324</t>
  </si>
  <si>
    <t>IM19418063</t>
  </si>
  <si>
    <t>MD20019947</t>
  </si>
  <si>
    <t>MD21001240</t>
  </si>
  <si>
    <t>MD21002411</t>
  </si>
  <si>
    <t>MD21002510</t>
  </si>
  <si>
    <t>MD21002433</t>
  </si>
  <si>
    <t>IM17702768</t>
  </si>
  <si>
    <t>IM12008306</t>
  </si>
  <si>
    <t>IM18721467</t>
  </si>
  <si>
    <t>24/12/1988</t>
  </si>
  <si>
    <t>MD21002518</t>
  </si>
  <si>
    <t>MD21001092</t>
  </si>
  <si>
    <t>IM17401925</t>
  </si>
  <si>
    <t>MD21002454</t>
  </si>
  <si>
    <t>MD21001040</t>
  </si>
  <si>
    <t>MD20002870</t>
  </si>
  <si>
    <t>MD19006940</t>
  </si>
  <si>
    <t>MD20014048</t>
  </si>
  <si>
    <t>MD20019970</t>
  </si>
  <si>
    <t>MD21001869</t>
  </si>
  <si>
    <t>MD21003216</t>
  </si>
  <si>
    <t>MD21003503</t>
  </si>
  <si>
    <t>MD21002705</t>
  </si>
  <si>
    <t>MD20016579</t>
  </si>
  <si>
    <t>IM16417609</t>
  </si>
  <si>
    <t>MD21003975</t>
  </si>
  <si>
    <t>IM16723308</t>
  </si>
  <si>
    <t>MD21001329</t>
  </si>
  <si>
    <t>MD21002496</t>
  </si>
  <si>
    <t>MD21003705</t>
  </si>
  <si>
    <t>MD21004233</t>
  </si>
  <si>
    <t>IM19419057</t>
  </si>
  <si>
    <t>MD21002616</t>
  </si>
  <si>
    <t>IM18418711</t>
  </si>
  <si>
    <t>IM15001329</t>
  </si>
  <si>
    <t>IM17706428</t>
  </si>
  <si>
    <t>IM18417232</t>
  </si>
  <si>
    <t>MD21003039</t>
  </si>
  <si>
    <t>IM16424808</t>
  </si>
  <si>
    <t>IM16428229</t>
  </si>
  <si>
    <t>IM18403796</t>
  </si>
  <si>
    <t>IM14007778</t>
  </si>
  <si>
    <t>MD21001644</t>
  </si>
  <si>
    <t>MD21005982</t>
  </si>
  <si>
    <t>MD21002610</t>
  </si>
  <si>
    <t>MD19001803</t>
  </si>
  <si>
    <t>IM16417726</t>
  </si>
  <si>
    <t>IM14707321</t>
  </si>
  <si>
    <t>MD20016961</t>
  </si>
  <si>
    <t>IM15032454</t>
  </si>
  <si>
    <t>MD20019857</t>
  </si>
  <si>
    <t>MD21000272</t>
  </si>
  <si>
    <t>IM17714923</t>
  </si>
  <si>
    <t>IM18411900</t>
  </si>
  <si>
    <t>IM18410309</t>
  </si>
  <si>
    <t>IM15714760</t>
  </si>
  <si>
    <t>IM14011325</t>
  </si>
  <si>
    <t>MD20002740</t>
  </si>
  <si>
    <t>MD21003257</t>
  </si>
  <si>
    <t>IM18406933</t>
  </si>
  <si>
    <t>MD20008341</t>
  </si>
  <si>
    <t>IM17406262</t>
  </si>
  <si>
    <t>IM16411938</t>
  </si>
  <si>
    <t>MD21000903</t>
  </si>
  <si>
    <t>IM16427567</t>
  </si>
  <si>
    <t>Lê Thị Loan</t>
  </si>
  <si>
    <t>IM18404602</t>
  </si>
  <si>
    <t>Hoàng Thị Huyền</t>
  </si>
  <si>
    <t>Hoàng Thị Hà</t>
  </si>
  <si>
    <t>Nguyễn Thị Xuân Hương</t>
  </si>
  <si>
    <t>Nguyễn Thị Nga</t>
  </si>
  <si>
    <t>Nguyễn Lâm Diễm Trang</t>
  </si>
  <si>
    <t>Vũ Thị Minh</t>
  </si>
  <si>
    <t>Bùi Thanh Trúc</t>
  </si>
  <si>
    <t>Phạm Thu Huyền</t>
  </si>
  <si>
    <t>Trịnh Thị Vân</t>
  </si>
  <si>
    <t>Đặng Thị Bông</t>
  </si>
  <si>
    <t>Lương Thị Hồng Nga</t>
  </si>
  <si>
    <t>Chim Thị Tiền</t>
  </si>
  <si>
    <t>Trang Thị Thu An</t>
  </si>
  <si>
    <t>Nguyễn Thị Lan</t>
  </si>
  <si>
    <t>Nguyễn Thanh Thuý</t>
  </si>
  <si>
    <t>Phan Thị Lệ</t>
  </si>
  <si>
    <t>Trịnh Thị Oanh</t>
  </si>
  <si>
    <t>Nguyễn Thị Xuyến</t>
  </si>
  <si>
    <t>Nguyễn Thị Thanh Hoa</t>
  </si>
  <si>
    <t>Nguyễn Huỳnh Bảo Trinh</t>
  </si>
  <si>
    <t>Ngô Thị Hoài Vỹ</t>
  </si>
  <si>
    <t>Đỗ Hồng Nhung</t>
  </si>
  <si>
    <t>Bùi Thị Tuyết</t>
  </si>
  <si>
    <t>Lê Thụy Thu Hằng</t>
  </si>
  <si>
    <t>Lương Thị Thanh Mai</t>
  </si>
  <si>
    <t>Nguyễn Thị Thành</t>
  </si>
  <si>
    <t>Phan Thị Mộng Thuý</t>
  </si>
  <si>
    <t>Châu Kim Hài</t>
  </si>
  <si>
    <t>Hoàng Ngọc Yến</t>
  </si>
  <si>
    <t>Trần Ngô Ngọc Thảo </t>
  </si>
  <si>
    <t>Huỳnh Thị Ngọc Yến</t>
  </si>
  <si>
    <t>Vũ Thị Thuý</t>
  </si>
  <si>
    <t>Phạm Thị Thu Hương</t>
  </si>
  <si>
    <t>Dương Thị Dung</t>
  </si>
  <si>
    <t>Phạm Thị Thuý</t>
  </si>
  <si>
    <t>Lương Thị Liên</t>
  </si>
  <si>
    <t>Nguyễn Thị Hải</t>
  </si>
  <si>
    <t>Nguyễn Thị Tuyết Hạnh</t>
  </si>
  <si>
    <t>Nguyễn Thị Huỳnh Trâm</t>
  </si>
  <si>
    <t>Nguyễn Thị Phúc</t>
  </si>
  <si>
    <t>Phan Thị Minh Xuân</t>
  </si>
  <si>
    <t>Lê Thị Lan Chi</t>
  </si>
  <si>
    <t>Trương Thị Thanh Hoá</t>
  </si>
  <si>
    <t>Nguyễn Thị Tuyết Ngân</t>
  </si>
  <si>
    <t>Hoàng Thị Bảo Yến</t>
  </si>
  <si>
    <t>Le Nhu Quynh</t>
  </si>
  <si>
    <t>Hồ Hà Phương Nhi</t>
  </si>
  <si>
    <t>Dương Thái Hậu</t>
  </si>
  <si>
    <t>Trần Thị Nhã</t>
  </si>
  <si>
    <t>Trịnh Thị Thuỷ</t>
  </si>
  <si>
    <t>Nguyễn Thị Minh</t>
  </si>
  <si>
    <t>Nguyễn Thị Anh</t>
  </si>
  <si>
    <t>Đỗ Thị Thúy An</t>
  </si>
  <si>
    <t>Lê Thị Nga</t>
  </si>
  <si>
    <t>Trần Thùy Trang</t>
  </si>
  <si>
    <t>Hồ Thủy Tiên</t>
  </si>
  <si>
    <t>Nguyễn Thị Ngọc Dung</t>
  </si>
  <si>
    <t>Hồ Ngọc Thanh Xuân</t>
  </si>
  <si>
    <t>Nguyễn Thị Bảo Thuý</t>
  </si>
  <si>
    <t>Huỳnh Thị Tuyết Hương</t>
  </si>
  <si>
    <t>Nguyễn Thị Kim Thoa</t>
  </si>
  <si>
    <t>Phan Thị Lệ Thanh</t>
  </si>
  <si>
    <t>Trần Ngọc Cẩm Nhung</t>
  </si>
  <si>
    <t>Trần Phùng Cẩm Thuý</t>
  </si>
  <si>
    <t>Lê Thị Kim Giang</t>
  </si>
  <si>
    <t>Lê Thị Phú Hoà</t>
  </si>
  <si>
    <t>Hoàng Thị Tuyết</t>
  </si>
  <si>
    <t>Trương Bích Ngọc</t>
  </si>
  <si>
    <t>Trần Lệ Chi</t>
  </si>
  <si>
    <t>Đặng Lệ Xuân</t>
  </si>
  <si>
    <t>Nguyễn Thị Thu Thảo</t>
  </si>
  <si>
    <t>Trương Thị Yến Nhi</t>
  </si>
  <si>
    <t>Nguyễn Giang Thuyên</t>
  </si>
  <si>
    <t>Đào Thị Thu Hằng</t>
  </si>
  <si>
    <t>Trần Thanh Giang</t>
  </si>
  <si>
    <t>Lương Thúy Hằng</t>
  </si>
  <si>
    <t>Trần Thị Lài</t>
  </si>
  <si>
    <t>Nguyễn Thị Diễm Quỳnh</t>
  </si>
  <si>
    <t>Phạm Thị Cẩm Châu</t>
  </si>
  <si>
    <t>Đoàn Lê Khánh Vy</t>
  </si>
  <si>
    <t>Trần Thị Lam</t>
  </si>
  <si>
    <t>Nguyễn Hoàng Mỹ Nguyên</t>
  </si>
  <si>
    <t>Nguyễn Thị Hoài Thanh</t>
  </si>
  <si>
    <t>Nguyễn Thị Minh Nhã</t>
  </si>
  <si>
    <t>Nguyễn Thị Ngọc Lan</t>
  </si>
  <si>
    <t>Nguyễn Thị Lãm Thuý</t>
  </si>
  <si>
    <t>Nguyễn Quỳnh Ngoan</t>
  </si>
  <si>
    <t>Phan Thị Kim Thanh</t>
  </si>
  <si>
    <t>md20020142</t>
  </si>
  <si>
    <t>Huỳnh Nguyễn Yến Nhi</t>
  </si>
  <si>
    <t>Lâm Thị Nhã Khanh</t>
  </si>
  <si>
    <t>Nguyễn Thị Bích Thảo</t>
  </si>
  <si>
    <t>Đỗ Lê Thanh Hà</t>
  </si>
  <si>
    <t>Phạm Thị Vân Hà</t>
  </si>
  <si>
    <t>Lê Thị Hồng Tuyến</t>
  </si>
  <si>
    <t>Nguyễn Thanh Huyền</t>
  </si>
  <si>
    <t>Thái Thị Huyền Trang</t>
  </si>
  <si>
    <t>Phạm Thị Hồng Kim</t>
  </si>
  <si>
    <t>Nguyễn Thị Kim Trang</t>
  </si>
  <si>
    <t>Phạm Thị Hằng</t>
  </si>
  <si>
    <t>Nguyễn Thị Thu</t>
  </si>
  <si>
    <t>Bùi Thị Thanh Phúc</t>
  </si>
  <si>
    <t>IM14012029</t>
  </si>
  <si>
    <t>Nguyễn Thị Hải Như</t>
  </si>
  <si>
    <t>Lê Thị Mỹ Diệu</t>
  </si>
  <si>
    <t>Đỗ Thị Phương Nhung</t>
  </si>
  <si>
    <t>Bùi Phạm Phương Thanh</t>
  </si>
  <si>
    <t>Vũ Thị Nhung</t>
  </si>
  <si>
    <t>Lê Thị Hoàng Nhu</t>
  </si>
  <si>
    <t>Trần Bảo Phương</t>
  </si>
  <si>
    <t>Lê Thị Hạnh Tâm</t>
  </si>
  <si>
    <t>Nguyễn Kim Anh Thơ</t>
  </si>
  <si>
    <t>Trần Thị Minh Hoàng</t>
  </si>
  <si>
    <t>Nguyễn Thị Thu Hoa</t>
  </si>
  <si>
    <t>Phan Thị Ánh Đào</t>
  </si>
  <si>
    <t>Nguyễn Thị Thu Giang</t>
  </si>
  <si>
    <t>Nguyễn Thị Thu Hà</t>
  </si>
  <si>
    <t>Nguyễn Phương Mai</t>
  </si>
  <si>
    <t>Nguyễn Thị Thơm</t>
  </si>
  <si>
    <t>Nguyễn Duy Lan Hương</t>
  </si>
  <si>
    <t>Nguyễn Xuân Hằng</t>
  </si>
  <si>
    <t>Nguyễn Thị Đẹp</t>
  </si>
  <si>
    <t>Vũ Thị Thu Hiền</t>
  </si>
  <si>
    <t>Nguyễn Thị Lượng</t>
  </si>
  <si>
    <t>Trần Thị Thanh Nga</t>
  </si>
  <si>
    <t>Nguyễn Thị Hồng Ánh</t>
  </si>
  <si>
    <t>Nguyễn Thị Hoàng Như</t>
  </si>
  <si>
    <t>Hoàng Thị Dung</t>
  </si>
  <si>
    <t>Nguyễn Thị Kiều Oanh</t>
  </si>
  <si>
    <t>Phan Thị Ngọc Lan</t>
  </si>
  <si>
    <t>Nguyễn Thị Bích Ngọc</t>
  </si>
  <si>
    <t>Chu Thị Liên</t>
  </si>
  <si>
    <t>Võ Thị Nguyệt</t>
  </si>
  <si>
    <t>Lê Thị Thanh Huyền</t>
  </si>
  <si>
    <t>Phan Thị Lộc</t>
  </si>
  <si>
    <t>Nguyễn Châu Hương</t>
  </si>
  <si>
    <t>Vũ Thị Lan</t>
  </si>
  <si>
    <t>Phạm Thị Thúy Kiều</t>
  </si>
  <si>
    <t>Nguyễn Thị Út Thảo</t>
  </si>
  <si>
    <t>Lê Thị Thanh Hiếu</t>
  </si>
  <si>
    <t>Trần Thanh Chung</t>
  </si>
  <si>
    <t>Hà Thị Thanh</t>
  </si>
  <si>
    <t>Huỳnh Thị Mai</t>
  </si>
  <si>
    <t>Vũ Thị Thương</t>
  </si>
  <si>
    <t>Dương Thị Minh Thu</t>
  </si>
  <si>
    <t>Nguyễn Thị Hồng Loan</t>
  </si>
  <si>
    <t>Trần Thị Lụa</t>
  </si>
  <si>
    <t>Đỗ Thị Thu Thuỷ</t>
  </si>
  <si>
    <t>Phan Thị Trang</t>
  </si>
  <si>
    <t>Nguyễn Thị Phương Thanh</t>
  </si>
  <si>
    <t>Nguyễn Thị Hoà</t>
  </si>
  <si>
    <t>Đỗ Thị Yến</t>
  </si>
  <si>
    <t>Hoàng Thị Văn</t>
  </si>
  <si>
    <t>Hà Thị Hoàn</t>
  </si>
  <si>
    <t>Lê Thị Hải</t>
  </si>
  <si>
    <t>Võ Thị Phượng</t>
  </si>
  <si>
    <t>Nguyễn Thị Đỗ Quyên</t>
  </si>
  <si>
    <t>Võ Yến Nhi</t>
  </si>
  <si>
    <t>Mai Thị Thanh Tiền</t>
  </si>
  <si>
    <t>Nguyễn Thị Huyền</t>
  </si>
  <si>
    <t>Huỳnh Thị Kim Hằng</t>
  </si>
  <si>
    <t>Lê Vũ Thị Mỹ Hằng</t>
  </si>
  <si>
    <t>Lý Thị Ngọc Phương</t>
  </si>
  <si>
    <t>Đinh Phương Thuý</t>
  </si>
  <si>
    <t>Dương Thị Kim Thuý</t>
  </si>
  <si>
    <t>Trần Cao Diễm Trinh</t>
  </si>
  <si>
    <t>Trần Ngọc Trúc Giang</t>
  </si>
  <si>
    <t>Đào Thị Siêm</t>
  </si>
  <si>
    <t>Nguyễn Thị Lan Quỳnh</t>
  </si>
  <si>
    <t>Nguyễn Thị Ngọc</t>
  </si>
  <si>
    <t>Võ Thị Thanh Vân</t>
  </si>
  <si>
    <t>Châu Thùy Trang</t>
  </si>
  <si>
    <t>Nguyễn Thị Lê</t>
  </si>
  <si>
    <t>Lê Lưu Huỳnh Trang</t>
  </si>
  <si>
    <t>Phạm Thị Hằng Thu</t>
  </si>
  <si>
    <t>Trần Thị Nở</t>
  </si>
  <si>
    <t>Nguyễn Thị Thanh</t>
  </si>
  <si>
    <t>Nguyễn Thị Thảo</t>
  </si>
  <si>
    <t>Lê Phương Thảo</t>
  </si>
  <si>
    <t>Hồ Thị Hằng</t>
  </si>
  <si>
    <t>Lê Thị Mỹ Thi</t>
  </si>
  <si>
    <t>Trần Thị Hồng Mai</t>
  </si>
  <si>
    <t>Nguyễn Thị Diễm Hương</t>
  </si>
  <si>
    <t>Dương Ngọc Linh</t>
  </si>
  <si>
    <t>Nguyễn Thị Huệ</t>
  </si>
  <si>
    <t>Phạm Thúy Hằng</t>
  </si>
  <si>
    <t>Phan Thị Hoa</t>
  </si>
  <si>
    <t>Nguyễn Hồ Trúc Chi</t>
  </si>
  <si>
    <t>Lữ Thị Hồng Phương</t>
  </si>
  <si>
    <t>Trần Thị Mai</t>
  </si>
  <si>
    <t>Nguyễn Thị Yến</t>
  </si>
  <si>
    <t>Đậu Thị Liên</t>
  </si>
  <si>
    <t>Ngô Thị Thuỳ</t>
  </si>
  <si>
    <t>Phan Thị Bảo Nhi</t>
  </si>
  <si>
    <t>Vũ Thị Mai Hương</t>
  </si>
  <si>
    <t>Nguyễn Thị Lệ Hương</t>
  </si>
  <si>
    <t>Lê Khánh Huyền</t>
  </si>
  <si>
    <t>Đào Thị Hạ</t>
  </si>
  <si>
    <t>Nguyễn Thị Ngọc Hương</t>
  </si>
  <si>
    <t>Trần Thị Hoà</t>
  </si>
  <si>
    <t>Huỳnh Thị Thu Nga</t>
  </si>
  <si>
    <t>Nguyễn Thị Lụa</t>
  </si>
  <si>
    <t>Phan Thị Thu Hương</t>
  </si>
  <si>
    <t>Trần Thị Lệ Hằng</t>
  </si>
  <si>
    <t>Trần Phương Anh</t>
  </si>
  <si>
    <t>Nguyễn Thị Hoài Thu</t>
  </si>
  <si>
    <t>Võ Huỳnh Giao</t>
  </si>
  <si>
    <t>Lê Thiên Bảo Trân</t>
  </si>
  <si>
    <t>Đỗ Lê Thiên Nga</t>
  </si>
  <si>
    <t>Nguyễn Thị Diệu Linh</t>
  </si>
  <si>
    <t>Võ Thị Mai</t>
  </si>
  <si>
    <t>Dương Thị Canh</t>
  </si>
  <si>
    <t>Bùi Thị Thu Trang</t>
  </si>
  <si>
    <t>Đoàn Mộng Tím</t>
  </si>
  <si>
    <t>Trịnh Thị Thanh Thuỷ</t>
  </si>
  <si>
    <t>Nguyễn Thị Nhã Vy</t>
  </si>
  <si>
    <t>Lâm Thị Tú Anh</t>
  </si>
  <si>
    <t>Lê Thị Hồng Huyên</t>
  </si>
  <si>
    <t>Đỗ Thị Phương Nghiêm</t>
  </si>
  <si>
    <t>Chu Thị Tỉnh</t>
  </si>
  <si>
    <t>Nguyễn Giang Hà</t>
  </si>
  <si>
    <t>Võ Hồng Đào</t>
  </si>
  <si>
    <t>Trần Thị Như Ngọc</t>
  </si>
  <si>
    <t>Phạm Nguyệt Lê</t>
  </si>
  <si>
    <t>Nguyễn Thị Út Dưa</t>
  </si>
  <si>
    <t>Mai Thị Sao</t>
  </si>
  <si>
    <t>Hà Thị Bình</t>
  </si>
  <si>
    <t>Lê Huỳnh Thanh Tâm</t>
  </si>
  <si>
    <t>Phan Cẩm Nhung</t>
  </si>
  <si>
    <t>Võ Thị Mỹ Lý</t>
  </si>
  <si>
    <t>Chu Kim Hoàng</t>
  </si>
  <si>
    <t>Nguyễn Thị Kim Hiền</t>
  </si>
  <si>
    <t>Đoàn Thanh Vân</t>
  </si>
  <si>
    <t>Phạm Thị Ánh Nguyệt</t>
  </si>
  <si>
    <t>Chu Thị Huyền</t>
  </si>
  <si>
    <t>Lê Thị Oanh</t>
  </si>
  <si>
    <t>Lê Nữ Quỳnh Giao</t>
  </si>
  <si>
    <t>Nguyễn Thị Hàn Ny</t>
  </si>
  <si>
    <t>Lý Thị Đường</t>
  </si>
  <si>
    <t>Trần Thị Anh Đào</t>
  </si>
  <si>
    <t>Bùi Thị Hằng</t>
  </si>
  <si>
    <t>Đỗ Thị Mộng Huyền</t>
  </si>
  <si>
    <t>Nguyễn Thị Thùy Linh</t>
  </si>
  <si>
    <t>Nguyễn Thị Mỹ Dung</t>
  </si>
  <si>
    <t>Ngô Thị Hồng Trang</t>
  </si>
  <si>
    <t>Đinh Thị Thành</t>
  </si>
  <si>
    <t>Mai Huyền Trang</t>
  </si>
  <si>
    <t>Đào Thị Quỳnh Liên</t>
  </si>
  <si>
    <t>Nguyễn Thị Kim Dung</t>
  </si>
  <si>
    <t>Lê Thị Huyền</t>
  </si>
  <si>
    <t>Đỗ Ngọc Phương Khanh</t>
  </si>
  <si>
    <t>Hoàng Thị Hạnh</t>
  </si>
  <si>
    <t>Bùi Thái Minh Thơ</t>
  </si>
  <si>
    <t>Nguyễn Thị Thúy Hồng</t>
  </si>
  <si>
    <t>Nguyễn Thị Thanh Thuý</t>
  </si>
  <si>
    <t>Trần Thanh Hằng</t>
  </si>
  <si>
    <t>Trần Thị Hạnh</t>
  </si>
  <si>
    <t>Nguyễn Thị Thanh Huyền</t>
  </si>
  <si>
    <t>Nguyễn Thị Xuân Thuý</t>
  </si>
  <si>
    <t>Hồ Thị Hương Huế</t>
  </si>
  <si>
    <t>Trịnh Thị Hường</t>
  </si>
  <si>
    <t>Nguyễn Thị Như</t>
  </si>
  <si>
    <t>Nguyễn Thị Bình</t>
  </si>
  <si>
    <t>Nguyễn Thị Thoa</t>
  </si>
  <si>
    <t>Từ Thị Việt Liên</t>
  </si>
  <si>
    <t>Vi Thị Thanh Hoa</t>
  </si>
  <si>
    <t>Ngô Thị Mỹ Phượng</t>
  </si>
  <si>
    <t>Phạm Thị Cẩm Nhung</t>
  </si>
  <si>
    <t>Vũ Thị Huyền Anh</t>
  </si>
  <si>
    <t>Nguyễn Thị Phương Thoa</t>
  </si>
  <si>
    <t>Bùi Thị Quý</t>
  </si>
  <si>
    <t>Nguyễn Hữu Kiều Châu</t>
  </si>
  <si>
    <t>Phan Thị Hường</t>
  </si>
  <si>
    <t>Bùi Thị Hoa</t>
  </si>
  <si>
    <t>Phạm Khánh Thiện</t>
  </si>
  <si>
    <t>Nguyễn Thị Chiện</t>
  </si>
  <si>
    <t>Trần Thị Điểm</t>
  </si>
  <si>
    <t>Lê Kiều Chi Mai</t>
  </si>
  <si>
    <t>Lê Thị Hồng Anh</t>
  </si>
  <si>
    <t>Phạm Thị Tuyết Anh</t>
  </si>
  <si>
    <t>Nguyễn Thị Thúy Vân</t>
  </si>
  <si>
    <t>Ngô Thị Hảo</t>
  </si>
  <si>
    <t>Trương Thị Thùy Linh</t>
  </si>
  <si>
    <t>La Quí Phương</t>
  </si>
  <si>
    <t>Phạm Thị Kim Thương</t>
  </si>
  <si>
    <t>Phạm Thị Kim Loan</t>
  </si>
  <si>
    <t>Ngô Thị Như Thuỳ</t>
  </si>
  <si>
    <t>Nguyễn Hà Phương</t>
  </si>
  <si>
    <t>Nguyễn Lê Hạnh Phúc</t>
  </si>
  <si>
    <t>Trần Thị Kim Chi</t>
  </si>
  <si>
    <t>Nguyễn Thị Hằng</t>
  </si>
  <si>
    <t>Phạm Thị Lương</t>
  </si>
  <si>
    <t>Nguyễn Thị Thùy Dung</t>
  </si>
  <si>
    <t>Hoàng Lam Hạ</t>
  </si>
  <si>
    <t>Huỳnh Kim Nga</t>
  </si>
  <si>
    <t>Châu Thục Hà</t>
  </si>
  <si>
    <t>Hà Thị Thảo</t>
  </si>
  <si>
    <t>Lê Thị Kim Uyên</t>
  </si>
  <si>
    <t>Nguyễn Thị Thùy Trang</t>
  </si>
  <si>
    <t>Trần Thị Quý</t>
  </si>
  <si>
    <t>Vũ Thị Hoan</t>
  </si>
  <si>
    <t>Lê Thị Thuận</t>
  </si>
  <si>
    <t>Nguyễn Thị Thu Hiền</t>
  </si>
  <si>
    <t>Nguyễn Thị Tình</t>
  </si>
  <si>
    <t>Phạm Thị Bích Phụng </t>
  </si>
  <si>
    <t>Trịnh Thị Minh Yến</t>
  </si>
  <si>
    <t>Lê Kiều Hoa</t>
  </si>
  <si>
    <t>Hồ Thị Mỹ Duyên</t>
  </si>
  <si>
    <t>Hoàng Trần Thị Mỹ Trang</t>
  </si>
  <si>
    <t>Bùi Thị Bích Ngọc</t>
  </si>
  <si>
    <t>Trương Thị Thúy Diễm</t>
  </si>
  <si>
    <t>Phạm Thị Điệp</t>
  </si>
  <si>
    <t>Võ Thị Phương</t>
  </si>
  <si>
    <t>Nguyễn Hồng Liên</t>
  </si>
  <si>
    <t>Bùi Thị Huyền</t>
  </si>
  <si>
    <t>Lê Thị Phương</t>
  </si>
  <si>
    <t>Trần Thị Ánh Nguyệt</t>
  </si>
  <si>
    <t>Nguyễn Thị Hương</t>
  </si>
  <si>
    <t>Đoàn Thị Ngọc Tuyền</t>
  </si>
  <si>
    <t>Loai followup</t>
  </si>
  <si>
    <t>Li do loai</t>
  </si>
  <si>
    <t>Mổ bóc LNMTC BT và xen bớt Adenomyosis (5/2020) sau đó mổ bụng gỡ dính, cắt bán phần TC + ODT (P) + PP (T)</t>
  </si>
  <si>
    <t>LOẠI VÌ ĐÃ MỔ SỬA SẸO MLT T6/20, NHẬN NC T3/21</t>
  </si>
  <si>
    <t>BN TỬ VONG VÌ ĐỘT QUỴ</t>
  </si>
  <si>
    <t>BN đã mổ sửa CSD 2019 tại BVTD</t>
  </si>
  <si>
    <t>MTH</t>
  </si>
  <si>
    <t>Điều trị hiếm muộn</t>
  </si>
  <si>
    <t>Nguyên nhân HM</t>
  </si>
  <si>
    <t>không</t>
  </si>
  <si>
    <t>có</t>
  </si>
  <si>
    <t>RLPN</t>
  </si>
  <si>
    <t>CRNN</t>
  </si>
  <si>
    <t>Giảm DTBT</t>
  </si>
  <si>
    <t>có </t>
  </si>
  <si>
    <t>BNLT</t>
  </si>
  <si>
    <t>Tai vòi</t>
  </si>
  <si>
    <t>BN điều trị BS Thịnh AS</t>
  </si>
  <si>
    <t>CÓ</t>
  </si>
  <si>
    <t>KHÔNG</t>
  </si>
  <si>
    <t>Bất thường NST</t>
  </si>
  <si>
    <t>không </t>
  </si>
  <si>
    <t>Thai lưu liên tiếp</t>
  </si>
  <si>
    <t>Adenomyosis</t>
  </si>
  <si>
    <t>LNMTC</t>
  </si>
  <si>
    <t>chưa</t>
  </si>
  <si>
    <t>Phương pháp điều trị</t>
  </si>
  <si>
    <t>Số chu kỳ điều trị</t>
  </si>
  <si>
    <t>Thời gian KTBT</t>
  </si>
  <si>
    <t>Liều đầu</t>
  </si>
  <si>
    <t xml:space="preserve"> Tổng liều FSH</t>
  </si>
  <si>
    <t>Số phôi chuyển</t>
  </si>
  <si>
    <t>Huỷ CK vì ứ dịch</t>
  </si>
  <si>
    <t xml:space="preserve">Ứ dịch lòng tử cung </t>
  </si>
  <si>
    <t>Hút dịch lòng tử cung</t>
  </si>
  <si>
    <t>Mổ sửa KSMLT</t>
  </si>
  <si>
    <t>Trẻ sinh sống</t>
  </si>
  <si>
    <t>Beta hCG dương</t>
  </si>
  <si>
    <t xml:space="preserve"> Thai sinh hoá</t>
  </si>
  <si>
    <t>Thai lâm sàng</t>
  </si>
  <si>
    <t>Thai ngoài tử cung</t>
  </si>
  <si>
    <t>Sẩy thai</t>
  </si>
  <si>
    <t>Thai bám sẹo MLT</t>
  </si>
  <si>
    <t>Sinh non</t>
  </si>
  <si>
    <t>Đa thai</t>
  </si>
  <si>
    <t>Cân nặng trẻ sinh sống</t>
  </si>
  <si>
    <t>Nhau cài răng lược</t>
  </si>
  <si>
    <t>Vỡ tử cung</t>
  </si>
  <si>
    <t>Nhau tiền đạo+CH1</t>
  </si>
  <si>
    <t>BHSS</t>
  </si>
  <si>
    <t>1 (1cpt)</t>
  </si>
  <si>
    <t>2n3</t>
  </si>
  <si>
    <t>NA</t>
  </si>
  <si>
    <t>1(3CPT)</t>
  </si>
  <si>
    <t>IVF</t>
  </si>
  <si>
    <t>1(2CPT)</t>
  </si>
  <si>
    <t>2n3+2n3</t>
  </si>
  <si>
    <t>1 (2CPT)</t>
  </si>
  <si>
    <t>2n3+1n3</t>
  </si>
  <si>
    <t>1 (1CPT)</t>
  </si>
  <si>
    <t>2N5</t>
  </si>
  <si>
    <t>1N5</t>
  </si>
  <si>
    <t>1(1CPT)</t>
  </si>
  <si>
    <t>1n5</t>
  </si>
  <si>
    <t>1 (1 CPT)</t>
  </si>
  <si>
    <t>1n3</t>
  </si>
  <si>
    <t>2(1CPT)</t>
  </si>
  <si>
    <t>2n5</t>
  </si>
  <si>
    <t>chưachuyển</t>
  </si>
  <si>
    <t>3n3</t>
  </si>
  <si>
    <t>1(2CPT) + 1(1CPT)</t>
  </si>
  <si>
    <t>1(2cpt)</t>
  </si>
  <si>
    <t>2n3,2n3</t>
  </si>
  <si>
    <t>có (2)</t>
  </si>
  <si>
    <t>2N3</t>
  </si>
  <si>
    <t>1(1 CPT)</t>
  </si>
  <si>
    <t>2N5 </t>
  </si>
  <si>
    <t>1 CK (2 lần CPT)</t>
  </si>
  <si>
    <t>Elonva100mg</t>
  </si>
  <si>
    <t>Elonva100mg+300FSH</t>
  </si>
  <si>
    <t>2phôiN3(1B),1N3(1C)</t>
  </si>
  <si>
    <t>1N3</t>
  </si>
  <si>
    <t>2n2</t>
  </si>
  <si>
    <t>2N3(1A)2N3(1B)</t>
  </si>
  <si>
    <t>3N2</t>
  </si>
  <si>
    <t>1 (2 CPT)</t>
  </si>
  <si>
    <t>2CPTcancelvìứdịch</t>
  </si>
  <si>
    <t>1 (1 cpt)</t>
  </si>
  <si>
    <t>IUI</t>
  </si>
  <si>
    <t>chưa chuyển</t>
  </si>
  <si>
    <t>1n5,1n5</t>
  </si>
  <si>
    <t>3N3</t>
  </si>
  <si>
    <t>4(2CPT)</t>
  </si>
  <si>
    <t>1n5,2n3</t>
  </si>
  <si>
    <t>Không</t>
  </si>
  <si>
    <t>2n5,2n3</t>
  </si>
  <si>
    <t>CHƯACHUYỂN</t>
  </si>
  <si>
    <t>2N3,3N3</t>
  </si>
  <si>
    <t>1N5(2A)2N5(2B)</t>
  </si>
  <si>
    <t>2N5(1B)2N5(1C)</t>
  </si>
  <si>
    <t>150+150</t>
  </si>
  <si>
    <t>2N3+1N5</t>
  </si>
  <si>
    <t>1N5+1N5</t>
  </si>
  <si>
    <t>1 (1 CPT) </t>
  </si>
  <si>
    <t>1N5,2N5</t>
  </si>
  <si>
    <t>1 (1CP)</t>
  </si>
  <si>
    <t>na</t>
  </si>
  <si>
    <t>1n5+1n5</t>
  </si>
  <si>
    <t>2N3+2N3</t>
  </si>
  <si>
    <t>1(0)</t>
  </si>
  <si>
    <t>1(Chưa CP)</t>
  </si>
  <si>
    <t>1(3 CPT)</t>
  </si>
  <si>
    <t>2n3+1n5</t>
  </si>
  <si>
    <t>2N5+2N5</t>
  </si>
  <si>
    <t>1(1CP)</t>
  </si>
  <si>
    <t>1n6</t>
  </si>
  <si>
    <t>2N6</t>
  </si>
  <si>
    <t>elonva150ug</t>
  </si>
  <si>
    <t>1elonva+600</t>
  </si>
  <si>
    <t>1N6</t>
  </si>
  <si>
    <t>1N5(PGT-A)</t>
  </si>
  <si>
    <t>3n5</t>
  </si>
  <si>
    <t>1(1cpt)</t>
  </si>
  <si>
    <t>3n2</t>
  </si>
  <si>
    <t>1 + 1(1CPT)</t>
  </si>
  <si>
    <t>1+7</t>
  </si>
  <si>
    <t>1n5,1n5,1n5</t>
  </si>
  <si>
    <t>1n5+1n5+1n5</t>
  </si>
  <si>
    <t>ngưng CK vì nang ko phát triển</t>
  </si>
  <si>
    <t>1(2 CPT)</t>
  </si>
  <si>
    <t>2n5+2n5</t>
  </si>
  <si>
    <t>1N5+2N5</t>
  </si>
  <si>
    <t>1N5+1N5+1N5</t>
  </si>
  <si>
    <t>1 (3 CPT)</t>
  </si>
  <si>
    <t>1n5+1n5+2n6</t>
  </si>
  <si>
    <t>1(1CPT)+1(1CPT)</t>
  </si>
  <si>
    <t>8+9</t>
  </si>
  <si>
    <t>300+300</t>
  </si>
  <si>
    <t>2400+2700</t>
  </si>
  <si>
    <t>2n5,2n5</t>
  </si>
  <si>
    <t>1n5,2n5</t>
  </si>
  <si>
    <t>2n3+2n2</t>
  </si>
  <si>
    <t>1 (3cpt)</t>
  </si>
  <si>
    <t>1n5+2n5+2n5</t>
  </si>
  <si>
    <t>2n3+2n5</t>
  </si>
  <si>
    <t>1(1CPT)+1</t>
  </si>
  <si>
    <t>2n3,2n2</t>
  </si>
  <si>
    <t>3(1CPT)</t>
  </si>
  <si>
    <t>1n6,2n6</t>
  </si>
  <si>
    <t>1(1CPT),1</t>
  </si>
  <si>
    <t>1N3+2N3</t>
  </si>
  <si>
    <t>2n3 </t>
  </si>
  <si>
    <t>1(2CPT),1</t>
  </si>
  <si>
    <t>2n3,1n2</t>
  </si>
  <si>
    <t>MD20019390</t>
  </si>
  <si>
    <t>IM18712870</t>
  </si>
  <si>
    <t>MD20023756</t>
  </si>
  <si>
    <t>IM15717689</t>
  </si>
  <si>
    <t>MD21003062</t>
  </si>
  <si>
    <t>MD21002367</t>
  </si>
  <si>
    <t>IM16717229</t>
  </si>
  <si>
    <t>IM18409771</t>
  </si>
  <si>
    <t>MEPatientInLinkToSystemPatientNo</t>
  </si>
  <si>
    <t>MD20020142</t>
  </si>
  <si>
    <t>check</t>
  </si>
  <si>
    <t>IM16406254</t>
  </si>
  <si>
    <t>MD19011163</t>
  </si>
  <si>
    <t>IM18725680</t>
  </si>
  <si>
    <t>im19413393</t>
  </si>
  <si>
    <t>IM17412090</t>
  </si>
  <si>
    <t>IM17029506</t>
  </si>
  <si>
    <t>IM16407617</t>
  </si>
  <si>
    <t>IM17410318</t>
  </si>
  <si>
    <t>IM16417189</t>
  </si>
  <si>
    <t>IM15400845</t>
  </si>
  <si>
    <t>IM19413393</t>
  </si>
  <si>
    <t>IM18701857</t>
  </si>
  <si>
    <t>IM18428442</t>
  </si>
  <si>
    <t>MD20022869</t>
  </si>
  <si>
    <t>IM17417436</t>
  </si>
  <si>
    <t>FK_MEPatientID</t>
  </si>
  <si>
    <t>MEPatientNo</t>
  </si>
  <si>
    <t>METreatmentTypeNo</t>
  </si>
  <si>
    <t>MEPatientDOBText</t>
  </si>
  <si>
    <t>MEPatientWeight</t>
  </si>
  <si>
    <t>MEPatientHeight</t>
  </si>
  <si>
    <t>kinh_cuoi</t>
  </si>
  <si>
    <t>start_date</t>
  </si>
  <si>
    <t>hCG_date</t>
  </si>
  <si>
    <t>ngay_ch</t>
  </si>
  <si>
    <t>MEPatientTreatmentCycleSource</t>
  </si>
  <si>
    <t>HREmployeeName</t>
  </si>
  <si>
    <t>MEPatientTreatmentCycleNo</t>
  </si>
  <si>
    <t>MEPatientTreatmentCycleEndometriumThickness</t>
  </si>
  <si>
    <t>MEPatientTreatmentCycleTotalOfSize12Follicle</t>
  </si>
  <si>
    <t>MEPatientTreatmentCycleTotalOfSize14Follicle</t>
  </si>
  <si>
    <t>MEVisitMedicalRecordFEPara</t>
  </si>
  <si>
    <t>MEVisitMedicalMUnprotectedIntercourseSince</t>
  </si>
  <si>
    <t>chandoan_vo</t>
  </si>
  <si>
    <t>chandoan_chong</t>
  </si>
  <si>
    <t>MEPatientTreatmentCycleLabResultE2</t>
  </si>
  <si>
    <t>MEPatientTreatmentCycleLabResultP4</t>
  </si>
  <si>
    <t>beta</t>
  </si>
  <si>
    <t>beta_code</t>
  </si>
  <si>
    <t>note</t>
  </si>
  <si>
    <t>so_thai_trong</t>
  </si>
  <si>
    <t>so_thai_ngoai</t>
  </si>
  <si>
    <t>so_tim</t>
  </si>
  <si>
    <t>StopWeek</t>
  </si>
  <si>
    <t>StopReason</t>
  </si>
  <si>
    <t>thai_12w</t>
  </si>
  <si>
    <t>ngay_sinh</t>
  </si>
  <si>
    <t>MEPatientTreatmentCycleChild1Weight</t>
  </si>
  <si>
    <t>MEPatientTreatmentCycleChild2Weight</t>
  </si>
  <si>
    <t>AFC</t>
  </si>
  <si>
    <t>AMH</t>
  </si>
  <si>
    <t>Total_FSH</t>
  </si>
  <si>
    <t>FSH_Duration</t>
  </si>
  <si>
    <t>AS</t>
  </si>
  <si>
    <t>Giảm dự trữ buồng trứng</t>
  </si>
  <si>
    <t>Bình thường</t>
  </si>
  <si>
    <t>NL</t>
  </si>
  <si>
    <t>Nguyễn Khánh Linh</t>
  </si>
  <si>
    <t>PCOS</t>
  </si>
  <si>
    <t>OAT</t>
  </si>
  <si>
    <t>2001 GD 1</t>
  </si>
  <si>
    <t>BN BÁO</t>
  </si>
  <si>
    <t>PN</t>
  </si>
  <si>
    <t>Bệnh nhân lớn tuổi</t>
  </si>
  <si>
    <t>TT yếu</t>
  </si>
  <si>
    <t>7.290 mg/dl</t>
  </si>
  <si>
    <t>Lê Thị Ngân Tâm</t>
  </si>
  <si>
    <t>TB</t>
  </si>
  <si>
    <t>12.5A</t>
  </si>
  <si>
    <t>Vô tinh bế tắc</t>
  </si>
  <si>
    <t>12A</t>
  </si>
  <si>
    <t>Tắc 1 vòi trứng</t>
  </si>
  <si>
    <t>TT dị dạng</t>
  </si>
  <si>
    <t>Cắt tai vòi 1 bên</t>
  </si>
  <si>
    <t>9.5A</t>
  </si>
  <si>
    <t>ANon-viableIntrauterineFetus</t>
  </si>
  <si>
    <t>&lt;0.010</t>
  </si>
  <si>
    <t>ngoại viện</t>
  </si>
  <si>
    <t>Sẩy thai liên tiếp</t>
  </si>
  <si>
    <t>Kẹp/ Cắt 2 vòi trứng</t>
  </si>
  <si>
    <t>11.5A</t>
  </si>
  <si>
    <t>ChemicalPregnancy</t>
  </si>
  <si>
    <t>Lê Long Hồ</t>
  </si>
  <si>
    <t>CSD</t>
  </si>
  <si>
    <t>Vương Thị Ngọc Lan</t>
  </si>
  <si>
    <t xml:space="preserve">13
</t>
  </si>
  <si>
    <t>Bất thường NST chồng</t>
  </si>
  <si>
    <t>Unknown</t>
  </si>
  <si>
    <t>ĐÀ NẴNG</t>
  </si>
  <si>
    <t>FM</t>
  </si>
  <si>
    <t>&lt;0.050</t>
  </si>
  <si>
    <t>&gt;1</t>
  </si>
  <si>
    <t>Vô sinh nam</t>
  </si>
  <si>
    <t>Tắc 2 vòi trứng</t>
  </si>
  <si>
    <t>Giảm dự trữ buồng trứng adenomyosis</t>
  </si>
  <si>
    <t>7 tháng</t>
  </si>
  <si>
    <t>`</t>
  </si>
  <si>
    <t>Phùng Huy Tuân</t>
  </si>
  <si>
    <t>Tắc ứ dịch một vòi trứng</t>
  </si>
  <si>
    <t>6 THÁNG</t>
  </si>
  <si>
    <t>Hà Nhật Anh</t>
  </si>
  <si>
    <t>Tắc ứ dịch hai vòi trứng</t>
  </si>
  <si>
    <t>.....</t>
  </si>
  <si>
    <t>Nguyên nhân khác</t>
  </si>
  <si>
    <t>AZOOSPERMIA</t>
  </si>
  <si>
    <t>SỚM 3 NGÀY</t>
  </si>
  <si>
    <t>Vương Đình Hoàng Dũng</t>
  </si>
  <si>
    <t>OTHER</t>
  </si>
  <si>
    <t>6 tháng</t>
  </si>
  <si>
    <t>Lê Khắc Tiến</t>
  </si>
  <si>
    <t>NGOẠI VIỆN</t>
  </si>
  <si>
    <t>Lê Tuấn Quốc Khánh</t>
  </si>
  <si>
    <t>IUI nhiều chu kỳ thất bại</t>
  </si>
  <si>
    <t>Lý Thiện Trung</t>
  </si>
  <si>
    <t>trễ 03 ngày</t>
  </si>
  <si>
    <t>Crypto</t>
  </si>
  <si>
    <t>Lê Thị Hà Xuyên</t>
  </si>
  <si>
    <t>Trần Thị Thu Vân</t>
  </si>
  <si>
    <t>Tina_ID</t>
  </si>
  <si>
    <t>Smart_ID</t>
  </si>
  <si>
    <t>name</t>
  </si>
  <si>
    <t>phone</t>
  </si>
  <si>
    <t>YOB</t>
  </si>
  <si>
    <t>wt</t>
  </si>
  <si>
    <t>ht</t>
  </si>
  <si>
    <t>para</t>
  </si>
  <si>
    <t>duration_inf</t>
  </si>
  <si>
    <t>cycle</t>
  </si>
  <si>
    <t>nmtc</t>
  </si>
  <si>
    <t>Kinh_cuoi</t>
  </si>
  <si>
    <t>ngay_fet</t>
  </si>
  <si>
    <t>chi_nhanh</t>
  </si>
  <si>
    <t>so_phoi_ra</t>
  </si>
  <si>
    <t>so_phoi_chuyen</t>
  </si>
  <si>
    <t>l1</t>
  </si>
  <si>
    <t>l2</t>
  </si>
  <si>
    <t>l3</t>
  </si>
  <si>
    <t>tuoi_phoi</t>
  </si>
  <si>
    <t>MEPatientTreatmentCycleAbortion</t>
  </si>
  <si>
    <t>MEPatientTreatmentCycleAbortionWeek</t>
  </si>
  <si>
    <t>METreatmentRegimenName</t>
  </si>
  <si>
    <t>VI THỊ THANH HOA</t>
  </si>
  <si>
    <t>1B</t>
  </si>
  <si>
    <t>CPT + IVM</t>
  </si>
  <si>
    <t>LÊ THỊ LAN CHI</t>
  </si>
  <si>
    <t>5B</t>
  </si>
  <si>
    <t>lần 2</t>
  </si>
  <si>
    <t>CPT + E2, P4</t>
  </si>
  <si>
    <t>7A</t>
  </si>
  <si>
    <t>sớm 03 ngày</t>
  </si>
  <si>
    <t>NGUYỄN THỊ NGỌC LAN</t>
  </si>
  <si>
    <t>1A</t>
  </si>
  <si>
    <t>2A</t>
  </si>
  <si>
    <t>2B</t>
  </si>
  <si>
    <t>BN BÁO KẾT QUẢ</t>
  </si>
  <si>
    <t>2C</t>
  </si>
  <si>
    <t>2D</t>
  </si>
  <si>
    <t>CPT + CKTN</t>
  </si>
  <si>
    <t>2E</t>
  </si>
  <si>
    <t>NGUYỄN THỊ DIỄM QUỲNH</t>
  </si>
  <si>
    <t>5C</t>
  </si>
  <si>
    <t>DƯƠNG THỊ DUNG</t>
  </si>
  <si>
    <t>3A</t>
  </si>
  <si>
    <t>NGUYỄN THỊ THU HIỀN</t>
  </si>
  <si>
    <t>.</t>
  </si>
  <si>
    <t>kbm</t>
  </si>
  <si>
    <t>NGUYỄN THỊ HƯƠNG</t>
  </si>
  <si>
    <t>11b</t>
  </si>
  <si>
    <t>LỮ THỊ HỒNG PHƯƠNG</t>
  </si>
  <si>
    <t>NGUYỄN THỊ NGỌC DUNG</t>
  </si>
  <si>
    <t>3B</t>
  </si>
  <si>
    <t>NGUYỄN GIANG HÀ</t>
  </si>
  <si>
    <t>NGUYỄN THỊ THANH HOA</t>
  </si>
  <si>
    <t>LÊ THỊ HỒNG ANH</t>
  </si>
  <si>
    <t>1C</t>
  </si>
  <si>
    <t>9A</t>
  </si>
  <si>
    <t>Miscarriage</t>
  </si>
  <si>
    <t>LƯƠNG THỊ LIÊN</t>
  </si>
  <si>
    <t>NGUYỄN THỊ HUYỀN</t>
  </si>
  <si>
    <t>1E</t>
  </si>
  <si>
    <t>HOÀNG TRẦN THỊ MỸ TRANG</t>
  </si>
  <si>
    <t>CK Tự Nhiên + KTBT</t>
  </si>
  <si>
    <t>TRẦN THỊ NHÃ</t>
  </si>
  <si>
    <t>1D</t>
  </si>
  <si>
    <t>ĐỖ LÊ THIÊN NGA</t>
  </si>
  <si>
    <t>10A</t>
  </si>
  <si>
    <t>CHÂU THỤC HÀ</t>
  </si>
  <si>
    <t>CPT</t>
  </si>
  <si>
    <t>TRẦN THANH GIANG</t>
  </si>
  <si>
    <t>ĐỖ THỊ YẾN</t>
  </si>
  <si>
    <t>LÊ THỊ KIM GIANG</t>
  </si>
  <si>
    <t>LÊ THỊ THANH HUYỀN</t>
  </si>
  <si>
    <t>TRỊNH THỊ THỦY</t>
  </si>
  <si>
    <t>NGUYỄN THỊ LỤA</t>
  </si>
  <si>
    <t>ĐỖ THỊ THU THỦY</t>
  </si>
  <si>
    <t>NGUYỄN THỊ THÚY HỒNG</t>
  </si>
  <si>
    <t>TRƯƠNG THỊ THÚY DIỄM</t>
  </si>
  <si>
    <t>10a</t>
  </si>
  <si>
    <t>TRẦN THỊ KIM CHI</t>
  </si>
  <si>
    <t>HUỲNH NGUYỄN YẾN NHI</t>
  </si>
  <si>
    <t>NGUYỄN THỊ HUỲNH TRÂM</t>
  </si>
  <si>
    <t>NGUYỄN THỊ NGỌC</t>
  </si>
  <si>
    <t>NGUYỄN THỊ THÀNH</t>
  </si>
  <si>
    <t>RA HUYẾT</t>
  </si>
  <si>
    <t>HỒ THỊ HẰNG</t>
  </si>
  <si>
    <t>TRẦN THỊ ÁNH NGUYỆT</t>
  </si>
  <si>
    <t>VŨ THỊ NHUNG</t>
  </si>
  <si>
    <t>NGUYỄN THỊ YẾN</t>
  </si>
  <si>
    <t>LÊ THỊ MỸ DIỆU</t>
  </si>
  <si>
    <t>NGÔ THỊ NHƯ THÙY</t>
  </si>
  <si>
    <t>PHẠM THỊ THU HƯƠNG</t>
  </si>
  <si>
    <t>LÊ THỊ NGA</t>
  </si>
  <si>
    <t>11A</t>
  </si>
  <si>
    <t>MAI HUYỀN TRANG</t>
  </si>
  <si>
    <t>QS (+) KO CHỊU LÊN XN</t>
  </si>
  <si>
    <t>TRẦN NGÔ NGỌC THẢO</t>
  </si>
  <si>
    <t>LÊ THỊ HẠNH TÂM</t>
  </si>
  <si>
    <t>bn báo</t>
  </si>
  <si>
    <t>NGUYỄN HUỲNH BẢO TRINH</t>
  </si>
  <si>
    <t>HOÀNG THỊ TUYẾT</t>
  </si>
  <si>
    <t>NGUYỄN THỊ THO</t>
  </si>
  <si>
    <t>BÙI THỊ HẰNG</t>
  </si>
  <si>
    <t>HOÀNG THỊ VĂN</t>
  </si>
  <si>
    <t>8.5A</t>
  </si>
  <si>
    <t>NGUYỄN LÊ HẠNH PHÚC</t>
  </si>
  <si>
    <t>NGUYỄN THỊ DIỄM HƯƠNG</t>
  </si>
  <si>
    <t>NGUYỄN THỊ PHƯƠNG THANH</t>
  </si>
  <si>
    <t>TRẦN THỊ LÀI</t>
  </si>
  <si>
    <t>ĐÀO THỊ THU HẰNG</t>
  </si>
  <si>
    <t>phú nhuận</t>
  </si>
  <si>
    <t>4A</t>
  </si>
  <si>
    <t>LA QUÍ PHƯƠNG</t>
  </si>
  <si>
    <t>HỒ THỊ MỸ DUYÊN</t>
  </si>
  <si>
    <t>EctopicPregnancy</t>
  </si>
  <si>
    <t>LÊ THỊ HẰNG</t>
  </si>
  <si>
    <t>rh, đã tư vấn nguy cơ</t>
  </si>
  <si>
    <t>LÊ VŨ THỊ MỸ HẰNG</t>
  </si>
  <si>
    <t>NGUYỄN THỊ HOÀI THANH</t>
  </si>
  <si>
    <t>PHAN THỊ HOA</t>
  </si>
  <si>
    <t>TRẦN THỊ QUÝ</t>
  </si>
  <si>
    <t>9.5b</t>
  </si>
  <si>
    <t>CPT + AI</t>
  </si>
  <si>
    <t>PHẠM THỊ ÁNH NGUYỆT</t>
  </si>
  <si>
    <t>PHẠM THỊ HỒNG KIM</t>
  </si>
  <si>
    <t>PHAN THỊ LỘC</t>
  </si>
  <si>
    <t>NGUYỄN THỊ LÃM THÚY</t>
  </si>
  <si>
    <t>THỬ TẠI PKNL</t>
  </si>
  <si>
    <t>NGUYỄN THỊ TUYẾT NGÂN</t>
  </si>
  <si>
    <t>ĐOÀN THANH VÂN</t>
  </si>
  <si>
    <t>NGUYỄN THỊ THÙY LINH</t>
  </si>
  <si>
    <t>ĐỖ NGỌC PHƯƠNG KHANH</t>
  </si>
  <si>
    <t>LÂM THỊ NHÃ KHANH</t>
  </si>
  <si>
    <t>8.5 A</t>
  </si>
  <si>
    <t>trễ 04 ngày</t>
  </si>
  <si>
    <t>TRẦN THỊ LỆ HẰNG</t>
  </si>
  <si>
    <t>TRẦN THỊ MAI</t>
  </si>
  <si>
    <t>bình dương</t>
  </si>
  <si>
    <t>PHẠM THỊ KIM LOAN</t>
  </si>
  <si>
    <t>NGUYỄN THỊ ANH</t>
  </si>
  <si>
    <t>BÙI THÁI MINH THƠ</t>
  </si>
  <si>
    <t>LÊ THỊ OANH</t>
  </si>
  <si>
    <t>thử sớm 1 ngày</t>
  </si>
  <si>
    <t>TRẦN THỊ THANH NGA</t>
  </si>
  <si>
    <t>NGUYỄN HỮU KIỀU CHÂU</t>
  </si>
  <si>
    <t>ĐỖ HỒNG NHUNG</t>
  </si>
  <si>
    <t>TRẦN THỊ LỤA</t>
  </si>
  <si>
    <t>LÊ THỤY THU HẰNG</t>
  </si>
  <si>
    <t>VÕ THỊ THANH VÂN</t>
  </si>
  <si>
    <t>NGUYỄN THỊ LAN QUỲNH</t>
  </si>
  <si>
    <t>TRƯƠNG THỊ YẾN NHI</t>
  </si>
  <si>
    <t>PHẠM THỊ HẰNG THU</t>
  </si>
  <si>
    <t>NGUYỄN THỊ BẢO THÚY</t>
  </si>
  <si>
    <t>NGUYỄN THỊ LÊ</t>
  </si>
  <si>
    <t>IVF TB</t>
  </si>
  <si>
    <t>NGUYỄN THỊ MINH</t>
  </si>
  <si>
    <t>LÊ PHƯƠNG THẢO</t>
  </si>
  <si>
    <t>LÊ THỊ HUYỀN</t>
  </si>
  <si>
    <t>BN theo dõi tại IVF Bình Dương</t>
  </si>
  <si>
    <t>ngoại viện, trễ 02 ngày</t>
  </si>
  <si>
    <t>TRỊNH THỊ HƯỜNG</t>
  </si>
  <si>
    <t>3C</t>
  </si>
  <si>
    <t>TRẦN THỊ HẠNH</t>
  </si>
  <si>
    <t>PHAN THỊ BẢO NHI</t>
  </si>
  <si>
    <t>CHU KIM HOÀNG</t>
  </si>
  <si>
    <t>hẹn 19/4</t>
  </si>
  <si>
    <t>ngọai viện</t>
  </si>
  <si>
    <t>NGUYỄN HỒ TRÚC CHI</t>
  </si>
  <si>
    <t>2F</t>
  </si>
  <si>
    <t>NGUYỄN THỊ THẢO</t>
  </si>
  <si>
    <t>TRẦN THANH CHUNG</t>
  </si>
  <si>
    <t>PHẠM THỊ CẨM NHUNG</t>
  </si>
  <si>
    <t>ĐÀO THỊ SIÊM</t>
  </si>
  <si>
    <t>NGUYỄN THỊ HÀN NY</t>
  </si>
  <si>
    <t>DƯƠNG THÁI HẬU</t>
  </si>
  <si>
    <t>NGUYỄN GIANG THUYÊN</t>
  </si>
  <si>
    <t>SỚM 2 NGÀY</t>
  </si>
  <si>
    <t>ĐOÀN LÊ KHÁNH VY</t>
  </si>
  <si>
    <t>PHAN THỊ LỆ</t>
  </si>
  <si>
    <t>IB</t>
  </si>
  <si>
    <t>TRẦN THÙY TRANG</t>
  </si>
  <si>
    <t>ĐINH PHƯƠNG THÚY</t>
  </si>
  <si>
    <t>HÀ THỊ THẢO</t>
  </si>
  <si>
    <t>HUỲNH THỊ KIM HẰNG</t>
  </si>
  <si>
    <t>NGUYỄN THỊ NGỌC HƯƠNG</t>
  </si>
  <si>
    <t>hẹn 13/4</t>
  </si>
  <si>
    <t>TRẦN THỊ HÒA</t>
  </si>
  <si>
    <t>BÙI THỊ THANH PHÚC</t>
  </si>
  <si>
    <t>HỒ THỦY TIÊN</t>
  </si>
  <si>
    <t>NGUYỄN THỊ HỒNG ÁNH</t>
  </si>
  <si>
    <t>NGUYỄN THỊ TUYẾT HẠNH</t>
  </si>
  <si>
    <t>NGUYỄN HỒNG LIÊN</t>
  </si>
  <si>
    <t>9B</t>
  </si>
  <si>
    <t>PHẠM THỊ THÚY</t>
  </si>
  <si>
    <t>PHAN THỊ MINH XUÂN</t>
  </si>
  <si>
    <t>VŨ THỊ THU HIỀN</t>
  </si>
  <si>
    <t>LÊ KHÁNH HUYỀN</t>
  </si>
  <si>
    <t>ĐẶNG THỊ BÔNG</t>
  </si>
  <si>
    <t>VŨ THỊ MAI HƯƠNG</t>
  </si>
  <si>
    <t>9.5a</t>
  </si>
  <si>
    <t>LÊ THỊ THUẬN</t>
  </si>
  <si>
    <t>VÕ THỊ MAI</t>
  </si>
  <si>
    <t>4B</t>
  </si>
  <si>
    <t>PHAN THỊ MỘNG THÚY</t>
  </si>
  <si>
    <t>NGUYỄN CHÂU HƯƠNG</t>
  </si>
  <si>
    <t>LÊ THỊ HỒNG TUYẾN</t>
  </si>
  <si>
    <t>PHAN THỊ THU HƯƠNG</t>
  </si>
  <si>
    <t>LÊ THỊ PHƯƠNG</t>
  </si>
  <si>
    <t>BÙI THỊ HUYỀN</t>
  </si>
  <si>
    <t>10B</t>
  </si>
  <si>
    <t>rh, BN báo đã sạch kinh được 2 ngày</t>
  </si>
  <si>
    <t>TRẦN THỊ NỞ</t>
  </si>
  <si>
    <t>HOÀNG THỊ HẠNH</t>
  </si>
  <si>
    <t>PHAN THỊ KIM THANH</t>
  </si>
  <si>
    <t>LÊ THỊ KIM UYÊN</t>
  </si>
  <si>
    <t>pknl</t>
  </si>
  <si>
    <t>HUỲNH KIM NGA</t>
  </si>
  <si>
    <t>ĐINH THỊ THÀNH</t>
  </si>
  <si>
    <t>NGÔ THỊ HỒNG TRANG</t>
  </si>
  <si>
    <t>LẦN 2</t>
  </si>
  <si>
    <t>LE NHU QUYNH</t>
  </si>
  <si>
    <t>PHẠM THỊ HẰNG</t>
  </si>
  <si>
    <t>NGUYỄN THỊ KIỀU OANH</t>
  </si>
  <si>
    <t>TRẦN NGỌC TRÚC GIANG</t>
  </si>
  <si>
    <t>PHAN THỊ NGỌC LAN</t>
  </si>
  <si>
    <t>LÊ THỊ HẢI</t>
  </si>
  <si>
    <t>9.5B</t>
  </si>
  <si>
    <t>HOÀNG THỊ DUNG</t>
  </si>
  <si>
    <t>NGUYỄN THỊ KIM HIỀN</t>
  </si>
  <si>
    <t>ĐẬU THỊ LIÊN</t>
  </si>
  <si>
    <t>EmptyGestationalSac</t>
  </si>
  <si>
    <t>NGÔ THỊ THÙY</t>
  </si>
  <si>
    <t>HOÀNG THỊ HÀ</t>
  </si>
  <si>
    <t>NGUYỄN THANH HUYỀN</t>
  </si>
  <si>
    <t>VÕ THỊ NGUYỆT</t>
  </si>
  <si>
    <t>NGÔ THỊ MỸ PHƯỢNG</t>
  </si>
  <si>
    <t>NGUYỄN THỊ PHÚC</t>
  </si>
  <si>
    <t>NGUYỄN THỊ HOÀNG NHƯ</t>
  </si>
  <si>
    <t>NGUYỄN THỊ THANH THÚY</t>
  </si>
  <si>
    <t>TRẦN CAO DIỄM TRINH</t>
  </si>
  <si>
    <t>TRƯƠNG THỊ THÙY LINH</t>
  </si>
  <si>
    <t>NGUYỄN THỊ BÍCH THẢO</t>
  </si>
  <si>
    <t>THÁI THỊ PHƯƠNG THẢO</t>
  </si>
  <si>
    <t>ĐỖ LÊ THANH HÀ</t>
  </si>
  <si>
    <t>ĐÀO THỊ HẠ</t>
  </si>
  <si>
    <t>NGUYỄN THỊ HẢI</t>
  </si>
  <si>
    <t>TRƯƠNG BÍCH NGỌC</t>
  </si>
  <si>
    <t>3D</t>
  </si>
  <si>
    <t>BÙI THỊ THU TRANG</t>
  </si>
  <si>
    <t>Thử sớm 2 ngày</t>
  </si>
  <si>
    <t>PHẠM KHÁNH THIỆN</t>
  </si>
  <si>
    <t>ĐỖ THỊ MỘNG HUYỀN</t>
  </si>
  <si>
    <t>HOÀNG THỊ BẢO YẾN</t>
  </si>
  <si>
    <t>NGUYỄN THỊ LAN</t>
  </si>
  <si>
    <t>NGUYỄN THỊ THANH HUYỀN</t>
  </si>
  <si>
    <t>NGUYỄN THỊ THÙY DUNG</t>
  </si>
  <si>
    <t>CHU THỊ HUYỀN</t>
  </si>
  <si>
    <t>4C</t>
  </si>
  <si>
    <t>THÁI THỊ HUYỀN TRANG</t>
  </si>
  <si>
    <t>LÊ KIỀU HOA</t>
  </si>
  <si>
    <t>NGUYỄN THỊ THU</t>
  </si>
  <si>
    <t>ngoại viện sớm 2 ngày</t>
  </si>
  <si>
    <t>ra huyết, đã TV nguy cơ</t>
  </si>
  <si>
    <t>NGUYỄN THỊ NHÃ VY</t>
  </si>
  <si>
    <t>SỚM 2  NGÀY</t>
  </si>
  <si>
    <t>ĐOÀN THỊ NGỌC TUYỀN</t>
  </si>
  <si>
    <t>TRẦN THỊ ANH ĐÀO</t>
  </si>
  <si>
    <t>PHAN CẨM NHUNG</t>
  </si>
  <si>
    <t>sớm 2ng</t>
  </si>
  <si>
    <t>MAI THỊ THANH TIỀN</t>
  </si>
  <si>
    <t>LƯƠNG THỊ HỒNG NGA</t>
  </si>
  <si>
    <t>NGUYỄN THỊ HÀ</t>
  </si>
  <si>
    <t>VÕ HUỲNH GIAO</t>
  </si>
  <si>
    <t>CK Tự Nhiên</t>
  </si>
  <si>
    <t>NGUYỄN THỊ THU HÀ</t>
  </si>
  <si>
    <t>NGUYỄN QUỲNH NGOAN</t>
  </si>
  <si>
    <t>LÊ THỊ HỒNG HUYÊN</t>
  </si>
  <si>
    <t>TRẦN THỊ NHƯ NGỌC</t>
  </si>
  <si>
    <t>LÊ THIÊN BẢO TRÂN</t>
  </si>
  <si>
    <t>NGUYỄN THỊ DIỆU LINH</t>
  </si>
  <si>
    <t>PHẠM THỊ CẨM CHÂU</t>
  </si>
  <si>
    <t>TRỊNH THỊ THANH THỦY</t>
  </si>
  <si>
    <t>BÙI THANH TRÚC</t>
  </si>
  <si>
    <t>DƯƠNG THỊ CANH</t>
  </si>
  <si>
    <t>CHU THỊ TỈNH</t>
  </si>
  <si>
    <t>NGUYỄN THỊ ÚT DƯA</t>
  </si>
  <si>
    <t>PHẠM NGUYỆT LÊ</t>
  </si>
  <si>
    <t>NGUYỄN THỊ ĐẸP</t>
  </si>
  <si>
    <t>TRẦN THỊ ĐIỂM</t>
  </si>
  <si>
    <t>TRƯƠNG THỊ THANH HÓA</t>
  </si>
  <si>
    <t>LÊ HUỲNH THANH TÂM</t>
  </si>
  <si>
    <t>NGUYỄN THỊ BÍCH NGỌC</t>
  </si>
  <si>
    <t>NGUYỄN THỊ ĐỖ QUYÊN</t>
  </si>
  <si>
    <t>HOÀNG NGỌC YẾN</t>
  </si>
  <si>
    <t>NGUYỄN HOÀNG MỸ NGUYÊN</t>
  </si>
  <si>
    <t>PHẠM THU HUYỀN</t>
  </si>
  <si>
    <t>xét nghiệm tại PK Sản BV Mỹ Đức</t>
  </si>
  <si>
    <t>VŨ THỊ LƯƠNG</t>
  </si>
  <si>
    <t>TRANG THỊ THU AN</t>
  </si>
  <si>
    <t>LƯƠNG THỊ THANH MAI</t>
  </si>
  <si>
    <t>ĐÀO THỊ QUỲNH LIÊN</t>
  </si>
  <si>
    <t>1c</t>
  </si>
  <si>
    <t>NGUYỄN XUÂN HẰNG</t>
  </si>
  <si>
    <t>NGUYỄN THỊ THU GIANG</t>
  </si>
  <si>
    <t>THANH HÓA</t>
  </si>
  <si>
    <t>BÙI THỊ HOA</t>
  </si>
  <si>
    <t>&lt;5 BN BÁO</t>
  </si>
  <si>
    <t>VÕ THỊ PHƯỢNG</t>
  </si>
  <si>
    <t>LÊ KIỀU CHI MAI</t>
  </si>
  <si>
    <t>NGUYỄN THỊ HÒA</t>
  </si>
  <si>
    <t>NGUYỄN DUY LAN HƯƠNG</t>
  </si>
  <si>
    <t>PHAN THỊ HƯỜNG</t>
  </si>
  <si>
    <t>NGUYỄN HÀ PHƯƠNG</t>
  </si>
  <si>
    <t>TRỊNH THỊ MINH YẾN</t>
  </si>
  <si>
    <t>NGÔ THỊ HẢO</t>
  </si>
  <si>
    <t>NGUYỄN THỊ THÙY TRANG</t>
  </si>
  <si>
    <t>VŨ THỊ THƯƠNG</t>
  </si>
  <si>
    <t>NGUYỄN THỊ HẰNG</t>
  </si>
  <si>
    <t>11B</t>
  </si>
  <si>
    <t>KBM</t>
  </si>
  <si>
    <t>PHẠM THÚY HẰNG</t>
  </si>
  <si>
    <t>TRẦN THỊ HỒNG MAI</t>
  </si>
  <si>
    <t>ngay_bomIUI</t>
  </si>
  <si>
    <t>MEPatientTreatmentCycleStimulation1Duration</t>
  </si>
  <si>
    <t>MEPatientTreatmentCycleStimulation1PosologyUnit</t>
  </si>
  <si>
    <t>MEPatientTreatmentCycleStimulation2Duration</t>
  </si>
  <si>
    <t>MEPatientTreatmentCycleStimulation2PosologyUnit</t>
  </si>
  <si>
    <t>MEPatientTreatmentCycleStimulation3Duration</t>
  </si>
  <si>
    <t>MEPatientTreatmentCycleStimulation3PosologyUnit</t>
  </si>
  <si>
    <t>Before_Motility</t>
  </si>
  <si>
    <t>Before_Concentration</t>
  </si>
  <si>
    <t>After_Motility</t>
  </si>
  <si>
    <t>After_Concentration</t>
  </si>
  <si>
    <t>10 viên</t>
  </si>
  <si>
    <t>750 IU</t>
  </si>
  <si>
    <t>1125 IU</t>
  </si>
  <si>
    <t>Hồ Mạnh Tường</t>
  </si>
  <si>
    <t>525 IU</t>
  </si>
  <si>
    <t>THỬ MĐ</t>
  </si>
  <si>
    <t>600 IU</t>
  </si>
  <si>
    <t>Đã làm IUI lại 13/1/2021</t>
  </si>
  <si>
    <t>675 IU</t>
  </si>
  <si>
    <t>825 IU</t>
  </si>
  <si>
    <t>thử qs (-)</t>
  </si>
  <si>
    <t>375 IU</t>
  </si>
  <si>
    <t>150 IU</t>
  </si>
  <si>
    <t>hẹn 20/3</t>
  </si>
  <si>
    <t>THU SOM 1 NGAY</t>
  </si>
  <si>
    <t>900 IU</t>
  </si>
  <si>
    <t>RA KINH, BN LÀM TTTON</t>
  </si>
  <si>
    <t>975 IU</t>
  </si>
  <si>
    <t>450 IU</t>
  </si>
  <si>
    <t>BN RA KINH, KHÔNG CHỊU THỬ THAI</t>
  </si>
  <si>
    <t>1650 IU</t>
  </si>
  <si>
    <t>xn kiểm</t>
  </si>
  <si>
    <t>1200 IU</t>
  </si>
  <si>
    <t>QS (-), rh được 04 ngày</t>
  </si>
  <si>
    <t>RA KINH , KO MUỐN THỬ THAI</t>
  </si>
  <si>
    <t>mabn</t>
  </si>
  <si>
    <t>chinhanh</t>
  </si>
  <si>
    <t>ten</t>
  </si>
  <si>
    <t>namsinh</t>
  </si>
  <si>
    <t>ivm</t>
  </si>
  <si>
    <t>cannang</t>
  </si>
  <si>
    <t>chieucao</t>
  </si>
  <si>
    <t>amh_vo</t>
  </si>
  <si>
    <t>afc_vo</t>
  </si>
  <si>
    <t>inf_duration</t>
  </si>
  <si>
    <t>sockor</t>
  </si>
  <si>
    <t>chuandoanvo</t>
  </si>
  <si>
    <t>chuandoanchong</t>
  </si>
  <si>
    <t>time1</t>
  </si>
  <si>
    <t>type_trigger</t>
  </si>
  <si>
    <t>e2_trigger</t>
  </si>
  <si>
    <t>p4_trigger</t>
  </si>
  <si>
    <t>nang12</t>
  </si>
  <si>
    <t>nang14</t>
  </si>
  <si>
    <t>ngaych</t>
  </si>
  <si>
    <t>nuopu</t>
  </si>
  <si>
    <t>nuicsi</t>
  </si>
  <si>
    <t>nufer</t>
  </si>
  <si>
    <t>ne</t>
  </si>
  <si>
    <t>g1</t>
  </si>
  <si>
    <t>g2</t>
  </si>
  <si>
    <t>g3</t>
  </si>
  <si>
    <t>nuet</t>
  </si>
  <si>
    <t>g1t</t>
  </si>
  <si>
    <t>g2t</t>
  </si>
  <si>
    <t>g3t</t>
  </si>
  <si>
    <t>tru</t>
  </si>
  <si>
    <t>cpn</t>
  </si>
  <si>
    <t>sotuithai</t>
  </si>
  <si>
    <t>stop</t>
  </si>
  <si>
    <t>kq_tuanthaisinh</t>
  </si>
  <si>
    <t>kq_sobetrai</t>
  </si>
  <si>
    <t>kq_sobegai</t>
  </si>
  <si>
    <t>bw1</t>
  </si>
  <si>
    <t>bw2</t>
  </si>
  <si>
    <t>bien_co</t>
  </si>
  <si>
    <t>id_mucdo</t>
  </si>
  <si>
    <t>nghien_cuu</t>
  </si>
  <si>
    <t>studycode</t>
  </si>
  <si>
    <t>KHÁC</t>
  </si>
  <si>
    <t>Khác</t>
  </si>
  <si>
    <t>...</t>
  </si>
  <si>
    <t>MỸ ĐỨC</t>
  </si>
  <si>
    <t>Bs Lê Long Hồ</t>
  </si>
  <si>
    <t>OAT (Tinh trùng ít, yếu, dị dạng)</t>
  </si>
  <si>
    <t>HCG 10000</t>
  </si>
  <si>
    <t>NGỌC LAN</t>
  </si>
  <si>
    <t>Bs Vương Thị Ngọc Lan</t>
  </si>
  <si>
    <t>BINH THUONG</t>
  </si>
  <si>
    <t>Bs Giang Huỳnh Như</t>
  </si>
  <si>
    <t>Chưa rõ nguyên nhân</t>
  </si>
  <si>
    <t>Diphereline  0,1mg 1ml</t>
  </si>
  <si>
    <t>Bs Hồ Ngọc Anh Vũ</t>
  </si>
  <si>
    <t>Bs Hà Nhật Anh</t>
  </si>
  <si>
    <t>Bs Nguyễn Khánh Linh</t>
  </si>
  <si>
    <t>Bs Phùng Huy Tuân</t>
  </si>
  <si>
    <t>Không sử dụng</t>
  </si>
  <si>
    <t>Bs Hồ Mạnh Tường</t>
  </si>
  <si>
    <t xml:space="preserve">Bs Lê Tiểu My </t>
  </si>
  <si>
    <t>Thai lưu+Thai Sẩy</t>
  </si>
  <si>
    <t>TAI VOI</t>
  </si>
  <si>
    <t>IVF_ICSI_2018</t>
  </si>
  <si>
    <t>Thai sinh hóa</t>
  </si>
  <si>
    <t>GDTBT</t>
  </si>
  <si>
    <t>Ovitrelle Pen  250mcg 0,5ml</t>
  </si>
  <si>
    <t>Chấm dứt thai kì vì thai dị tật bẩm sinh</t>
  </si>
  <si>
    <t>Rối loạn phóng noãn</t>
  </si>
  <si>
    <t>AN SINH</t>
  </si>
  <si>
    <t>Bs Vương Đình Hoàng Dũng</t>
  </si>
  <si>
    <t>Bs Lê Khắc Tiến</t>
  </si>
  <si>
    <t>AMH-2017</t>
  </si>
  <si>
    <t>Bs Lê Thị Ngân Tâm</t>
  </si>
  <si>
    <t>Vợ chồng mang gen lặn Thalassemia</t>
  </si>
  <si>
    <t>152 CM</t>
  </si>
  <si>
    <t>Bs Nguyễn Anh Danh</t>
  </si>
  <si>
    <t>stt</t>
  </si>
  <si>
    <t>ngay</t>
  </si>
  <si>
    <t>ngaycp</t>
  </si>
  <si>
    <t>id_protocol</t>
  </si>
  <si>
    <t>chuyen</t>
  </si>
  <si>
    <t>emb1t</t>
  </si>
  <si>
    <t>emb2t</t>
  </si>
  <si>
    <t>emb3t</t>
  </si>
  <si>
    <t>dfr</t>
  </si>
  <si>
    <t>lydo</t>
  </si>
  <si>
    <t>kq_ngaysinh</t>
  </si>
  <si>
    <t>Sanh non - thai mất</t>
  </si>
  <si>
    <t>Bỏ thai</t>
  </si>
  <si>
    <t>id_doctorname</t>
  </si>
  <si>
    <t>id_chandoan</t>
  </si>
  <si>
    <t>id_trigger</t>
  </si>
  <si>
    <t>thetich</t>
  </si>
  <si>
    <t>matdo</t>
  </si>
  <si>
    <t>didong</t>
  </si>
  <si>
    <t>matdosau</t>
  </si>
  <si>
    <t>didongsau</t>
  </si>
  <si>
    <t>nhtt</t>
  </si>
  <si>
    <t>ttt</t>
  </si>
  <si>
    <t>timektbt</t>
  </si>
  <si>
    <t>dvfsh</t>
  </si>
  <si>
    <t>id_bsiui</t>
  </si>
  <si>
    <t>id_pplocrua</t>
  </si>
  <si>
    <t>id_thuoc</t>
  </si>
  <si>
    <t>amh</t>
  </si>
  <si>
    <t>afc</t>
  </si>
  <si>
    <t>tif</t>
  </si>
  <si>
    <t>giohcg</t>
  </si>
  <si>
    <t>gionhan</t>
  </si>
  <si>
    <t>giothuchien</t>
  </si>
  <si>
    <t>giohoanthanh</t>
  </si>
  <si>
    <t>gioiui</t>
  </si>
  <si>
    <t>ngaykieng</t>
  </si>
  <si>
    <t>giaohop</t>
  </si>
  <si>
    <t>bomkho</t>
  </si>
  <si>
    <t>beta_hcg</t>
  </si>
  <si>
    <t>thai_ls</t>
  </si>
  <si>
    <t>sotimthai</t>
  </si>
  <si>
    <t>dientiennote</t>
  </si>
  <si>
    <t>ghichubeta</t>
  </si>
  <si>
    <t>thai24w</t>
  </si>
  <si>
    <t>sobetrai</t>
  </si>
  <si>
    <t>sobegai</t>
  </si>
  <si>
    <t>cntrai</t>
  </si>
  <si>
    <t>cngai</t>
  </si>
  <si>
    <t>id_cho</t>
  </si>
  <si>
    <t>mabn_cho</t>
  </si>
  <si>
    <t>id_data_old</t>
  </si>
  <si>
    <t>khoasl</t>
  </si>
  <si>
    <t>userid</t>
  </si>
  <si>
    <t>ngayud</t>
  </si>
  <si>
    <t>id_ttkhamthai</t>
  </si>
  <si>
    <t>id_chandoanchong</t>
  </si>
  <si>
    <t>:</t>
  </si>
  <si>
    <t>klld</t>
  </si>
  <si>
    <t>ra huyết</t>
  </si>
  <si>
    <t>MED</t>
  </si>
  <si>
    <t>nơi khác</t>
  </si>
  <si>
    <t>ĐẮK LĂK</t>
  </si>
  <si>
    <t>KHÔNG MONG CON</t>
  </si>
  <si>
    <t>cắt 2 ODT</t>
  </si>
  <si>
    <t>1n5+2n5</t>
  </si>
  <si>
    <t>LOẠI</t>
  </si>
  <si>
    <t>1n5,1n5,2n5</t>
  </si>
  <si>
    <t>total_FSH</t>
  </si>
  <si>
    <t>NGỪA THAI</t>
  </si>
  <si>
    <t>ngừa thai</t>
  </si>
  <si>
    <t>ngừa thai </t>
  </si>
  <si>
    <t>smart</t>
  </si>
  <si>
    <t>tina</t>
  </si>
  <si>
    <t>Từ chối tham gia</t>
  </si>
  <si>
    <t>age</t>
  </si>
  <si>
    <t>bmi</t>
  </si>
  <si>
    <t>reid</t>
  </si>
  <si>
    <t>Group</t>
  </si>
  <si>
    <t>non-CSD</t>
  </si>
  <si>
    <t>TV</t>
  </si>
  <si>
    <t>Khac</t>
  </si>
  <si>
    <t>Male</t>
  </si>
  <si>
    <t>Chan_doan</t>
  </si>
  <si>
    <t>sk</t>
  </si>
  <si>
    <t>ladt</t>
  </si>
  <si>
    <t>OI/IUI</t>
  </si>
  <si>
    <t>bw2_b</t>
  </si>
  <si>
    <t>bw1_b</t>
  </si>
  <si>
    <t>MLT_HM_duration</t>
  </si>
  <si>
    <t>IVF/IUI</t>
  </si>
  <si>
    <t>OI_IUI</t>
  </si>
  <si>
    <t>live_birth</t>
  </si>
  <si>
    <t>Sua_CSD</t>
  </si>
  <si>
    <t>ectopic</t>
  </si>
  <si>
    <t>mis</t>
  </si>
  <si>
    <t>thai_bam_seo</t>
  </si>
  <si>
    <t>nhau_tien_dao</t>
  </si>
  <si>
    <t>nhau_cai_rl</t>
  </si>
  <si>
    <t>vo_TC</t>
  </si>
  <si>
    <t>mul</t>
  </si>
  <si>
    <t>clinical</t>
  </si>
  <si>
    <t>ongoing</t>
  </si>
  <si>
    <t>chan_doan</t>
  </si>
  <si>
    <t>Expectant management</t>
  </si>
  <si>
    <t>u_dich</t>
  </si>
  <si>
    <t>cancel</t>
  </si>
  <si>
    <t>MaBN</t>
  </si>
  <si>
    <t>IM16406254 </t>
  </si>
  <si>
    <t>MD19011163 </t>
  </si>
  <si>
    <t>IM18725680 </t>
  </si>
  <si>
    <t>18428442</t>
  </si>
  <si>
    <t>IM18712870 (gọi vợ ko đc, gọi chồng sai số)</t>
  </si>
  <si>
    <t>11902991 (chưa gọi )</t>
  </si>
  <si>
    <t>IM15717689(chưa gọi)</t>
  </si>
  <si>
    <t>11902358</t>
  </si>
  <si>
    <t>11903109 (CHƯA GỌI)</t>
  </si>
  <si>
    <t>IM17412090 </t>
  </si>
  <si>
    <t>11903035</t>
  </si>
  <si>
    <t>IM17029506 </t>
  </si>
  <si>
    <t>IM16407617 </t>
  </si>
  <si>
    <t>11801581</t>
  </si>
  <si>
    <t>IM17410318 </t>
  </si>
  <si>
    <t>IM16417189 </t>
  </si>
  <si>
    <t>IM15400845 </t>
  </si>
  <si>
    <t>Thời gian trẻ sinh sống</t>
  </si>
  <si>
    <t>Tuổi thai lúc sinh</t>
  </si>
  <si>
    <t>time_to_lb</t>
  </si>
  <si>
    <t>ngày_co_thai</t>
  </si>
  <si>
    <t>ges</t>
  </si>
  <si>
    <t>twin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</si>
</sst>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7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8" fontId="0" fillId="0" borderId="0" xfId="0" applyNumberFormat="1"/>
    <xf numFmtId="22" fontId="0" fillId="0" borderId="0" xfId="0" applyNumberFormat="1"/>
    <xf numFmtId="20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253BA-C5BB-B544-AD61-C6C09D9E60D8}">
  <sheetPr filterMode="1"/>
  <dimension ref="A1:CV321"/>
  <sheetViews>
    <sheetView tabSelected="1" topLeftCell="AY265" zoomScaleNormal="100" workbookViewId="0">
      <selection activeCell="BP2" sqref="BP2:BP317"/>
    </sheetView>
  </sheetViews>
  <sheetFormatPr defaultColWidth="10.88671875" defaultRowHeight="14.4" x14ac:dyDescent="0.3"/>
  <cols>
    <col min="3" max="4" width="10.88671875" style="7"/>
    <col min="9" max="9" width="19.109375" customWidth="1"/>
    <col min="11" max="11" width="25.88671875" customWidth="1"/>
    <col min="14" max="14" width="10.88671875" style="2"/>
    <col min="15" max="15" width="10.88671875" style="8"/>
    <col min="16" max="17" width="10.88671875" style="9"/>
    <col min="18" max="19" width="15.33203125" customWidth="1"/>
    <col min="30" max="30" width="10.88671875" customWidth="1"/>
    <col min="33" max="33" width="10.88671875" style="2"/>
    <col min="39" max="39" width="10.88671875" style="10"/>
    <col min="48" max="48" width="10.88671875" style="2"/>
    <col min="52" max="52" width="14.44140625" style="2" customWidth="1"/>
    <col min="73" max="73" width="10.88671875" style="2"/>
    <col min="76" max="76" width="22.88671875" customWidth="1"/>
    <col min="79" max="79" width="17.6640625" customWidth="1"/>
  </cols>
  <sheetData>
    <row r="1" spans="1:100" x14ac:dyDescent="0.3">
      <c r="A1" t="s">
        <v>0</v>
      </c>
      <c r="B1" t="s">
        <v>2279</v>
      </c>
      <c r="C1" s="7" t="s">
        <v>2334</v>
      </c>
      <c r="D1" s="7" t="s">
        <v>2336</v>
      </c>
      <c r="E1" t="s">
        <v>2165</v>
      </c>
      <c r="F1" t="s">
        <v>2166</v>
      </c>
      <c r="G1" t="s">
        <v>2337</v>
      </c>
      <c r="H1" t="s">
        <v>2280</v>
      </c>
      <c r="I1" t="s">
        <v>2284</v>
      </c>
      <c r="J1" t="s">
        <v>2285</v>
      </c>
      <c r="K1" t="s">
        <v>3</v>
      </c>
      <c r="L1" t="s">
        <v>1</v>
      </c>
      <c r="M1" t="s">
        <v>5</v>
      </c>
      <c r="N1" s="2" t="s">
        <v>2</v>
      </c>
      <c r="O1" s="8" t="s">
        <v>1772</v>
      </c>
      <c r="P1" s="9" t="s">
        <v>2282</v>
      </c>
      <c r="Q1" s="9" t="s">
        <v>1700</v>
      </c>
      <c r="R1" t="s">
        <v>2290</v>
      </c>
      <c r="S1" t="s">
        <v>2136</v>
      </c>
      <c r="T1" t="s">
        <v>21</v>
      </c>
      <c r="U1" t="s">
        <v>24</v>
      </c>
      <c r="V1" t="s">
        <v>25</v>
      </c>
      <c r="W1" t="s">
        <v>27</v>
      </c>
      <c r="X1" t="s">
        <v>28</v>
      </c>
      <c r="Y1" t="s">
        <v>29</v>
      </c>
      <c r="Z1" t="s">
        <v>33</v>
      </c>
      <c r="AA1" t="s">
        <v>34</v>
      </c>
      <c r="AB1" t="s">
        <v>35</v>
      </c>
      <c r="AC1" t="s">
        <v>36</v>
      </c>
      <c r="AD1" t="s">
        <v>2296</v>
      </c>
      <c r="AE1" t="s">
        <v>6</v>
      </c>
      <c r="AF1" t="s">
        <v>12</v>
      </c>
      <c r="AG1" s="2" t="s">
        <v>4</v>
      </c>
      <c r="AH1" t="s">
        <v>7</v>
      </c>
      <c r="AI1" t="s">
        <v>8</v>
      </c>
      <c r="AJ1" t="s">
        <v>126</v>
      </c>
      <c r="AK1" t="s">
        <v>9</v>
      </c>
      <c r="AL1" t="s">
        <v>10</v>
      </c>
      <c r="AM1" s="10" t="s">
        <v>2283</v>
      </c>
      <c r="AN1" t="s">
        <v>11</v>
      </c>
      <c r="AO1" t="s">
        <v>16</v>
      </c>
      <c r="AP1" t="s">
        <v>13</v>
      </c>
      <c r="AQ1" t="s">
        <v>14</v>
      </c>
      <c r="AR1" t="s">
        <v>15</v>
      </c>
      <c r="AS1" t="s">
        <v>17</v>
      </c>
      <c r="AT1" t="s">
        <v>18</v>
      </c>
      <c r="AU1" t="s">
        <v>19</v>
      </c>
      <c r="AV1" s="2" t="s">
        <v>22</v>
      </c>
      <c r="AW1" t="s">
        <v>23</v>
      </c>
      <c r="AX1" t="s">
        <v>2295</v>
      </c>
      <c r="AY1" t="s">
        <v>2294</v>
      </c>
      <c r="AZ1" s="2" t="s">
        <v>30</v>
      </c>
      <c r="BA1" t="s">
        <v>31</v>
      </c>
      <c r="BB1" t="s">
        <v>858</v>
      </c>
      <c r="BC1" t="s">
        <v>32</v>
      </c>
      <c r="BD1" t="s">
        <v>37</v>
      </c>
      <c r="BE1" t="s">
        <v>38</v>
      </c>
      <c r="BF1" t="s">
        <v>39</v>
      </c>
      <c r="BG1" t="s">
        <v>40</v>
      </c>
      <c r="BH1" t="s">
        <v>42</v>
      </c>
      <c r="BI1" t="s">
        <v>43</v>
      </c>
      <c r="BJ1" t="s">
        <v>44</v>
      </c>
      <c r="BK1" t="s">
        <v>45</v>
      </c>
      <c r="BL1" t="s">
        <v>46</v>
      </c>
      <c r="BM1" t="s">
        <v>47</v>
      </c>
      <c r="BN1" t="s">
        <v>48</v>
      </c>
      <c r="BO1" t="s">
        <v>49</v>
      </c>
      <c r="BP1" t="s">
        <v>50</v>
      </c>
      <c r="BQ1" t="s">
        <v>51</v>
      </c>
      <c r="BR1" t="s">
        <v>52</v>
      </c>
      <c r="BS1" t="s">
        <v>53</v>
      </c>
      <c r="BT1" t="s">
        <v>54</v>
      </c>
      <c r="BU1" s="2" t="s">
        <v>20</v>
      </c>
      <c r="BV1" t="s">
        <v>1492</v>
      </c>
      <c r="BW1" t="s">
        <v>1649</v>
      </c>
      <c r="BX1" t="s">
        <v>2310</v>
      </c>
      <c r="BY1" t="s">
        <v>2298</v>
      </c>
      <c r="BZ1" t="s">
        <v>1539</v>
      </c>
      <c r="CA1" t="s">
        <v>1512</v>
      </c>
      <c r="CB1" t="s">
        <v>1513</v>
      </c>
      <c r="CC1" t="s">
        <v>1514</v>
      </c>
      <c r="CD1" t="s">
        <v>1515</v>
      </c>
      <c r="CE1" t="s">
        <v>1516</v>
      </c>
      <c r="CF1" t="s">
        <v>2313</v>
      </c>
      <c r="CG1" t="s">
        <v>2312</v>
      </c>
      <c r="CH1" t="s">
        <v>1519</v>
      </c>
      <c r="CI1" t="s">
        <v>2300</v>
      </c>
      <c r="CJ1" t="s">
        <v>2280</v>
      </c>
      <c r="CK1" t="s">
        <v>2299</v>
      </c>
      <c r="CL1" t="s">
        <v>2309</v>
      </c>
      <c r="CM1" t="s">
        <v>1687</v>
      </c>
      <c r="CN1" t="s">
        <v>2308</v>
      </c>
      <c r="CO1" t="s">
        <v>2301</v>
      </c>
      <c r="CP1" t="s">
        <v>2302</v>
      </c>
      <c r="CQ1" t="s">
        <v>2303</v>
      </c>
      <c r="CR1" t="s">
        <v>2307</v>
      </c>
      <c r="CS1" t="s">
        <v>2304</v>
      </c>
      <c r="CT1" t="s">
        <v>2305</v>
      </c>
      <c r="CU1" t="s">
        <v>2306</v>
      </c>
      <c r="CV1" t="s">
        <v>1534</v>
      </c>
    </row>
    <row r="2" spans="1:100" x14ac:dyDescent="0.3">
      <c r="A2" t="s">
        <v>245</v>
      </c>
      <c r="B2" t="s">
        <v>1083</v>
      </c>
      <c r="H2">
        <v>20066374</v>
      </c>
      <c r="I2" t="str">
        <f>"'"&amp;B2&amp;"'"&amp;","</f>
        <v>'MD20022076',</v>
      </c>
      <c r="J2" t="s">
        <v>1733</v>
      </c>
      <c r="K2" t="s">
        <v>1296</v>
      </c>
      <c r="L2" t="s">
        <v>351</v>
      </c>
      <c r="M2" t="s">
        <v>85</v>
      </c>
      <c r="N2" s="2">
        <v>30469</v>
      </c>
      <c r="O2" s="8">
        <v>1983</v>
      </c>
      <c r="P2" s="9">
        <f t="shared" ref="P2:P65" si="0">YEAR(AZ2)-O2</f>
        <v>38</v>
      </c>
      <c r="Q2" s="11">
        <v>0.58899999999999997</v>
      </c>
      <c r="R2" t="s">
        <v>2195</v>
      </c>
      <c r="S2">
        <v>4</v>
      </c>
      <c r="T2">
        <v>1</v>
      </c>
      <c r="U2">
        <v>2</v>
      </c>
      <c r="V2">
        <v>0</v>
      </c>
      <c r="W2">
        <v>0</v>
      </c>
      <c r="X2">
        <v>0</v>
      </c>
      <c r="Y2">
        <v>0</v>
      </c>
      <c r="Z2" t="s">
        <v>58</v>
      </c>
      <c r="AA2" t="s">
        <v>58</v>
      </c>
      <c r="AB2" t="s">
        <v>58</v>
      </c>
      <c r="AC2" t="s">
        <v>58</v>
      </c>
      <c r="AD2">
        <f>(BU2-AV2)/365</f>
        <v>9.5479452054794525</v>
      </c>
      <c r="AE2">
        <v>30</v>
      </c>
      <c r="AF2">
        <v>32</v>
      </c>
      <c r="AG2" s="2">
        <v>44195</v>
      </c>
      <c r="AH2">
        <v>1021</v>
      </c>
      <c r="AI2">
        <v>0</v>
      </c>
      <c r="AK2">
        <v>60</v>
      </c>
      <c r="AL2">
        <v>160</v>
      </c>
      <c r="AM2" s="10">
        <f t="shared" ref="AM2:AM65" si="1">AK2/(AL2/100)^2</f>
        <v>23.437499999999996</v>
      </c>
      <c r="AN2">
        <v>0</v>
      </c>
      <c r="AQ2">
        <v>0</v>
      </c>
      <c r="AR2">
        <v>0</v>
      </c>
      <c r="AU2" t="s">
        <v>352</v>
      </c>
      <c r="AV2" s="2">
        <v>40716</v>
      </c>
      <c r="AW2">
        <v>1</v>
      </c>
      <c r="AX2">
        <v>3000</v>
      </c>
      <c r="AZ2" s="2">
        <v>44424</v>
      </c>
      <c r="BA2">
        <v>2</v>
      </c>
      <c r="BB2">
        <v>0</v>
      </c>
      <c r="BC2">
        <v>3</v>
      </c>
      <c r="BD2">
        <v>2</v>
      </c>
      <c r="BE2">
        <v>0</v>
      </c>
      <c r="BF2">
        <v>0</v>
      </c>
      <c r="BG2">
        <v>0</v>
      </c>
      <c r="BH2">
        <v>5</v>
      </c>
      <c r="BI2">
        <v>5.4</v>
      </c>
      <c r="BJ2">
        <v>8</v>
      </c>
      <c r="BK2">
        <v>11</v>
      </c>
      <c r="BL2">
        <v>14</v>
      </c>
      <c r="BM2">
        <v>4.7</v>
      </c>
      <c r="BN2">
        <v>9</v>
      </c>
      <c r="BO2">
        <v>21</v>
      </c>
      <c r="BP2">
        <v>36</v>
      </c>
      <c r="BQ2">
        <v>0</v>
      </c>
      <c r="BU2" s="2">
        <v>44201</v>
      </c>
      <c r="BV2" t="s">
        <v>1495</v>
      </c>
      <c r="BW2">
        <f>VLOOKUP(H2,OR!A:A,1,0)</f>
        <v>20066374</v>
      </c>
      <c r="BX2" t="s">
        <v>1539</v>
      </c>
      <c r="BZ2">
        <v>2</v>
      </c>
      <c r="CA2" t="s">
        <v>1620</v>
      </c>
      <c r="CB2" t="s">
        <v>1621</v>
      </c>
      <c r="CC2" t="s">
        <v>1622</v>
      </c>
      <c r="CD2" t="s">
        <v>1623</v>
      </c>
      <c r="CE2" t="s">
        <v>1597</v>
      </c>
      <c r="CF2">
        <v>0</v>
      </c>
      <c r="CG2">
        <v>1</v>
      </c>
      <c r="CH2" t="s">
        <v>1494</v>
      </c>
      <c r="CI2">
        <v>0</v>
      </c>
      <c r="CJ2">
        <v>20066374</v>
      </c>
      <c r="CK2">
        <v>0</v>
      </c>
      <c r="CL2">
        <v>0</v>
      </c>
      <c r="CM2">
        <v>2</v>
      </c>
      <c r="CN2">
        <v>2</v>
      </c>
      <c r="CO2">
        <v>0</v>
      </c>
      <c r="CP2">
        <v>2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hidden="1" x14ac:dyDescent="0.3">
      <c r="A3" t="s">
        <v>238</v>
      </c>
      <c r="B3" t="s">
        <v>907</v>
      </c>
      <c r="C3" s="7">
        <f>VLOOKUP(B3,Sheet3!A:E,5,0)</f>
        <v>156</v>
      </c>
      <c r="D3" s="7">
        <f>VLOOKUP(B3,Sheet3!A:F,6,0)</f>
        <v>38.285714285714285</v>
      </c>
      <c r="E3">
        <v>3300</v>
      </c>
      <c r="G3">
        <v>0</v>
      </c>
      <c r="H3">
        <v>17704933</v>
      </c>
      <c r="I3" t="str">
        <f>"'"&amp;H3&amp;"'"&amp;","</f>
        <v>'17704933',</v>
      </c>
      <c r="J3" t="s">
        <v>2286</v>
      </c>
      <c r="K3" t="s">
        <v>1220</v>
      </c>
      <c r="L3" t="s">
        <v>333</v>
      </c>
      <c r="M3" t="s">
        <v>74</v>
      </c>
      <c r="N3" s="2">
        <v>32885</v>
      </c>
      <c r="O3" s="8">
        <v>1990</v>
      </c>
      <c r="P3" s="9">
        <f t="shared" si="0"/>
        <v>31</v>
      </c>
      <c r="Q3" s="11"/>
      <c r="R3" t="s">
        <v>1497</v>
      </c>
      <c r="S3">
        <v>0.5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 t="s">
        <v>58</v>
      </c>
      <c r="AA3" t="s">
        <v>58</v>
      </c>
      <c r="AB3" t="s">
        <v>58</v>
      </c>
      <c r="AC3" t="s">
        <v>58</v>
      </c>
      <c r="AD3">
        <f t="shared" ref="AD3:AD66" si="2">(BU3-AV3)/365</f>
        <v>1.7123287671232876</v>
      </c>
      <c r="AE3">
        <v>365</v>
      </c>
      <c r="AF3">
        <v>365</v>
      </c>
      <c r="AG3" s="2">
        <v>44196</v>
      </c>
      <c r="AH3">
        <v>1001</v>
      </c>
      <c r="AI3">
        <v>0</v>
      </c>
      <c r="AK3">
        <v>48</v>
      </c>
      <c r="AL3">
        <v>154</v>
      </c>
      <c r="AM3" s="10">
        <f t="shared" si="1"/>
        <v>20.239500758981279</v>
      </c>
      <c r="AN3">
        <v>0</v>
      </c>
      <c r="AQ3">
        <v>0</v>
      </c>
      <c r="AR3">
        <v>0</v>
      </c>
      <c r="AU3" t="s">
        <v>334</v>
      </c>
      <c r="AV3" s="2">
        <v>43580</v>
      </c>
      <c r="AW3">
        <v>1</v>
      </c>
      <c r="AX3">
        <v>3300</v>
      </c>
      <c r="AZ3" s="2">
        <v>44426</v>
      </c>
      <c r="BA3">
        <v>2</v>
      </c>
      <c r="BB3">
        <v>5</v>
      </c>
      <c r="BC3">
        <v>6</v>
      </c>
      <c r="BD3">
        <v>2</v>
      </c>
      <c r="BE3">
        <v>0</v>
      </c>
      <c r="BF3">
        <v>0</v>
      </c>
      <c r="BG3">
        <v>0</v>
      </c>
      <c r="BU3" s="2">
        <v>44205</v>
      </c>
      <c r="BV3" t="s">
        <v>1495</v>
      </c>
      <c r="BW3" t="e">
        <f>VLOOKUP(H3,IUI!B:B,1,0)</f>
        <v>#N/A</v>
      </c>
      <c r="BX3" t="s">
        <v>1539</v>
      </c>
      <c r="BZ3">
        <v>1</v>
      </c>
      <c r="CA3" t="s">
        <v>1572</v>
      </c>
      <c r="CB3">
        <v>9</v>
      </c>
      <c r="CC3">
        <v>150</v>
      </c>
      <c r="CD3">
        <v>1825</v>
      </c>
      <c r="CE3" t="s">
        <v>1546</v>
      </c>
      <c r="CF3">
        <v>0</v>
      </c>
      <c r="CG3">
        <v>0</v>
      </c>
      <c r="CH3" t="s">
        <v>1494</v>
      </c>
      <c r="CI3">
        <v>0</v>
      </c>
      <c r="CJ3">
        <v>17704933</v>
      </c>
      <c r="CK3">
        <v>1</v>
      </c>
      <c r="CL3">
        <v>1</v>
      </c>
      <c r="CM3">
        <v>1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3">
      <c r="A4" t="s">
        <v>237</v>
      </c>
      <c r="B4" t="s">
        <v>1159</v>
      </c>
      <c r="H4">
        <v>20026965</v>
      </c>
      <c r="I4" t="str">
        <f>"'"&amp;B4&amp;"'"&amp;","</f>
        <v>'MD20008341',</v>
      </c>
      <c r="J4" t="s">
        <v>1733</v>
      </c>
      <c r="K4" t="s">
        <v>1403</v>
      </c>
      <c r="L4" t="s">
        <v>332</v>
      </c>
      <c r="M4" t="s">
        <v>85</v>
      </c>
      <c r="N4" s="2">
        <v>31859</v>
      </c>
      <c r="O4" s="8">
        <v>1987</v>
      </c>
      <c r="P4" s="9">
        <f t="shared" si="0"/>
        <v>34</v>
      </c>
      <c r="Q4" s="11">
        <v>5.94</v>
      </c>
      <c r="R4" t="s">
        <v>2287</v>
      </c>
      <c r="S4">
        <v>2</v>
      </c>
      <c r="T4">
        <v>1</v>
      </c>
      <c r="U4">
        <v>2</v>
      </c>
      <c r="V4">
        <v>0</v>
      </c>
      <c r="W4">
        <v>0</v>
      </c>
      <c r="X4">
        <v>0</v>
      </c>
      <c r="Y4">
        <v>0</v>
      </c>
      <c r="Z4" t="s">
        <v>58</v>
      </c>
      <c r="AA4" t="s">
        <v>58</v>
      </c>
      <c r="AB4" t="s">
        <v>58</v>
      </c>
      <c r="AC4" t="s">
        <v>58</v>
      </c>
      <c r="AD4">
        <f t="shared" si="2"/>
        <v>7.0027397260273974</v>
      </c>
      <c r="AE4">
        <v>30</v>
      </c>
      <c r="AF4">
        <v>30</v>
      </c>
      <c r="AG4" s="2">
        <v>44198</v>
      </c>
      <c r="AH4">
        <v>1001</v>
      </c>
      <c r="AI4">
        <v>0</v>
      </c>
      <c r="AK4">
        <v>53</v>
      </c>
      <c r="AL4">
        <v>153</v>
      </c>
      <c r="AM4" s="10">
        <f t="shared" si="1"/>
        <v>22.64086462471699</v>
      </c>
      <c r="AN4">
        <v>0</v>
      </c>
      <c r="AQ4">
        <v>0</v>
      </c>
      <c r="AR4">
        <v>0</v>
      </c>
      <c r="AU4">
        <v>0</v>
      </c>
      <c r="AV4" s="2">
        <v>41649</v>
      </c>
      <c r="AW4">
        <v>2</v>
      </c>
      <c r="AX4">
        <v>2900</v>
      </c>
      <c r="AZ4" s="2">
        <v>44214</v>
      </c>
      <c r="BA4">
        <v>1</v>
      </c>
      <c r="BB4">
        <v>3</v>
      </c>
      <c r="BC4">
        <v>6</v>
      </c>
      <c r="BD4">
        <v>2</v>
      </c>
      <c r="BE4">
        <v>0</v>
      </c>
      <c r="BF4">
        <v>0</v>
      </c>
      <c r="BG4">
        <v>0</v>
      </c>
      <c r="BH4">
        <v>4.9000000000000004</v>
      </c>
      <c r="BI4">
        <v>4.5999999999999996</v>
      </c>
      <c r="BJ4">
        <v>7.4</v>
      </c>
      <c r="BK4">
        <v>6.2</v>
      </c>
      <c r="BL4">
        <v>7.9</v>
      </c>
      <c r="BM4">
        <v>7.7</v>
      </c>
      <c r="BN4">
        <v>12.6</v>
      </c>
      <c r="BO4">
        <v>15</v>
      </c>
      <c r="BP4">
        <v>23.2</v>
      </c>
      <c r="BQ4">
        <v>1</v>
      </c>
      <c r="BR4">
        <v>2.5</v>
      </c>
      <c r="BS4">
        <v>2.7</v>
      </c>
      <c r="BT4">
        <v>6.2</v>
      </c>
      <c r="BU4" s="2">
        <v>44205</v>
      </c>
      <c r="BV4" t="s">
        <v>1495</v>
      </c>
      <c r="BW4">
        <f>VLOOKUP(H4,OR!A:A,1,0)</f>
        <v>20026965</v>
      </c>
      <c r="BX4" t="s">
        <v>1539</v>
      </c>
      <c r="BZ4">
        <v>1</v>
      </c>
      <c r="CA4" t="s">
        <v>1618</v>
      </c>
      <c r="CB4">
        <v>9</v>
      </c>
      <c r="CC4">
        <v>225</v>
      </c>
      <c r="CD4">
        <v>2025</v>
      </c>
      <c r="CE4" t="s">
        <v>1619</v>
      </c>
      <c r="CF4">
        <v>0</v>
      </c>
      <c r="CG4">
        <v>0</v>
      </c>
      <c r="CH4" t="s">
        <v>1494</v>
      </c>
      <c r="CI4">
        <v>0</v>
      </c>
      <c r="CJ4">
        <v>20026965</v>
      </c>
      <c r="CK4">
        <v>1</v>
      </c>
      <c r="CL4">
        <v>1</v>
      </c>
      <c r="CM4">
        <v>1</v>
      </c>
      <c r="CN4">
        <v>1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0</v>
      </c>
      <c r="CV4">
        <v>0</v>
      </c>
    </row>
    <row r="5" spans="1:100" hidden="1" x14ac:dyDescent="0.3">
      <c r="A5" t="s">
        <v>211</v>
      </c>
      <c r="B5" t="s">
        <v>921</v>
      </c>
      <c r="C5" s="7">
        <f>VLOOKUP(B5,Sheet3!A:E,5,0)</f>
        <v>267</v>
      </c>
      <c r="D5" s="7">
        <f>VLOOKUP(B5,Sheet3!A:F,6,0)</f>
        <v>38</v>
      </c>
      <c r="E5">
        <v>2500</v>
      </c>
      <c r="F5">
        <v>2900</v>
      </c>
      <c r="G5">
        <v>1</v>
      </c>
      <c r="H5">
        <v>17714395</v>
      </c>
      <c r="I5" t="str">
        <f>"'"&amp;H5&amp;"'"&amp;","</f>
        <v>'17714395',</v>
      </c>
      <c r="J5" t="s">
        <v>2286</v>
      </c>
      <c r="K5" t="s">
        <v>1203</v>
      </c>
      <c r="L5" t="s">
        <v>295</v>
      </c>
      <c r="M5" t="s">
        <v>296</v>
      </c>
      <c r="N5" s="2">
        <v>33451</v>
      </c>
      <c r="O5" s="8">
        <v>1991</v>
      </c>
      <c r="P5" s="9">
        <f t="shared" si="0"/>
        <v>29</v>
      </c>
      <c r="Q5" s="11"/>
      <c r="R5" t="s">
        <v>1497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 t="s">
        <v>58</v>
      </c>
      <c r="AA5" t="s">
        <v>58</v>
      </c>
      <c r="AB5" t="s">
        <v>58</v>
      </c>
      <c r="AC5" t="s">
        <v>58</v>
      </c>
      <c r="AD5">
        <f t="shared" si="2"/>
        <v>2.5643835616438357</v>
      </c>
      <c r="AE5">
        <v>30</v>
      </c>
      <c r="AF5">
        <v>32</v>
      </c>
      <c r="AG5" s="2">
        <v>44181</v>
      </c>
      <c r="AH5">
        <v>1001</v>
      </c>
      <c r="AI5">
        <v>0</v>
      </c>
      <c r="AK5">
        <v>54</v>
      </c>
      <c r="AL5">
        <v>156</v>
      </c>
      <c r="AM5" s="10">
        <f t="shared" si="1"/>
        <v>22.189349112426033</v>
      </c>
      <c r="AN5">
        <v>0</v>
      </c>
      <c r="AQ5">
        <v>0</v>
      </c>
      <c r="AR5">
        <v>0</v>
      </c>
      <c r="AU5">
        <v>0</v>
      </c>
      <c r="AV5" s="2">
        <v>43251</v>
      </c>
      <c r="AW5">
        <v>1</v>
      </c>
      <c r="AX5">
        <v>3500</v>
      </c>
      <c r="AZ5" s="2">
        <v>44166</v>
      </c>
      <c r="BA5">
        <v>3</v>
      </c>
      <c r="BB5">
        <v>4</v>
      </c>
      <c r="BC5">
        <v>0</v>
      </c>
      <c r="BD5">
        <v>2</v>
      </c>
      <c r="BE5">
        <v>0</v>
      </c>
      <c r="BF5">
        <v>0</v>
      </c>
      <c r="BG5">
        <v>0</v>
      </c>
      <c r="BU5" s="2">
        <v>44187</v>
      </c>
      <c r="BW5" t="e">
        <f>VLOOKUP(H5,IUI!B:B,1,0)</f>
        <v>#N/A</v>
      </c>
      <c r="BX5" t="s">
        <v>1539</v>
      </c>
      <c r="BZ5">
        <v>1</v>
      </c>
      <c r="CA5" t="s">
        <v>1540</v>
      </c>
      <c r="CE5" t="s">
        <v>2272</v>
      </c>
      <c r="CF5">
        <v>0</v>
      </c>
      <c r="CG5">
        <v>0</v>
      </c>
      <c r="CH5" t="s">
        <v>1494</v>
      </c>
      <c r="CI5">
        <v>0</v>
      </c>
      <c r="CJ5">
        <v>17714395</v>
      </c>
      <c r="CK5">
        <v>1</v>
      </c>
      <c r="CL5">
        <v>1</v>
      </c>
      <c r="CM5">
        <v>1</v>
      </c>
      <c r="CN5">
        <v>1</v>
      </c>
      <c r="CO5">
        <v>0</v>
      </c>
      <c r="CP5">
        <v>0</v>
      </c>
      <c r="CQ5">
        <v>0</v>
      </c>
      <c r="CR5">
        <v>1</v>
      </c>
      <c r="CS5">
        <v>0</v>
      </c>
      <c r="CT5">
        <v>0</v>
      </c>
      <c r="CU5">
        <v>0</v>
      </c>
      <c r="CV5">
        <v>0</v>
      </c>
    </row>
    <row r="6" spans="1:100" x14ac:dyDescent="0.3">
      <c r="A6" t="s">
        <v>504</v>
      </c>
      <c r="B6" t="s">
        <v>1130</v>
      </c>
      <c r="H6">
        <v>19419057</v>
      </c>
      <c r="I6" t="str">
        <f>"'"&amp;H6&amp;"'"&amp;","</f>
        <v>'19419057',</v>
      </c>
      <c r="J6" t="s">
        <v>1733</v>
      </c>
      <c r="K6" t="s">
        <v>1458</v>
      </c>
      <c r="L6" t="s">
        <v>689</v>
      </c>
      <c r="M6" t="s">
        <v>85</v>
      </c>
      <c r="N6" s="2">
        <v>33239</v>
      </c>
      <c r="O6" s="8">
        <v>1991</v>
      </c>
      <c r="P6" s="9">
        <f t="shared" si="0"/>
        <v>30</v>
      </c>
      <c r="Q6" s="11"/>
      <c r="R6" t="s">
        <v>2289</v>
      </c>
      <c r="S6">
        <v>0.1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 t="s">
        <v>58</v>
      </c>
      <c r="AA6" t="s">
        <v>58</v>
      </c>
      <c r="AB6" t="s">
        <v>58</v>
      </c>
      <c r="AC6" t="s">
        <v>58</v>
      </c>
      <c r="AD6">
        <f t="shared" si="2"/>
        <v>0.69589041095890414</v>
      </c>
      <c r="AE6">
        <v>28</v>
      </c>
      <c r="AF6">
        <v>30</v>
      </c>
      <c r="AG6" s="2">
        <v>44259</v>
      </c>
      <c r="AH6" t="s">
        <v>685</v>
      </c>
      <c r="AI6">
        <v>0</v>
      </c>
      <c r="AK6">
        <v>58</v>
      </c>
      <c r="AL6">
        <v>159</v>
      </c>
      <c r="AM6" s="10">
        <f t="shared" si="1"/>
        <v>22.942130453700404</v>
      </c>
      <c r="AN6">
        <v>0</v>
      </c>
      <c r="AQ6">
        <v>0</v>
      </c>
      <c r="AR6">
        <v>0</v>
      </c>
      <c r="AU6">
        <v>0</v>
      </c>
      <c r="AV6" s="2">
        <v>44022</v>
      </c>
      <c r="AW6">
        <v>1</v>
      </c>
      <c r="AX6">
        <v>3500</v>
      </c>
      <c r="AZ6" s="2">
        <v>44228</v>
      </c>
      <c r="BA6">
        <v>3</v>
      </c>
      <c r="BB6">
        <v>3</v>
      </c>
      <c r="BC6">
        <v>6</v>
      </c>
      <c r="BD6">
        <v>2</v>
      </c>
      <c r="BE6">
        <v>0</v>
      </c>
      <c r="BF6">
        <v>0</v>
      </c>
      <c r="BG6">
        <v>0</v>
      </c>
      <c r="BH6">
        <v>2.5</v>
      </c>
      <c r="BI6">
        <v>3.5</v>
      </c>
      <c r="BJ6">
        <v>8</v>
      </c>
      <c r="BK6">
        <v>8.5</v>
      </c>
      <c r="BL6">
        <v>8.5</v>
      </c>
      <c r="BM6">
        <v>3.8</v>
      </c>
      <c r="BN6">
        <v>8.3000000000000007</v>
      </c>
      <c r="BO6">
        <v>15.2</v>
      </c>
      <c r="BP6">
        <v>28.6</v>
      </c>
      <c r="BQ6">
        <v>0</v>
      </c>
      <c r="BU6" s="2">
        <v>44276</v>
      </c>
      <c r="BV6" t="s">
        <v>1495</v>
      </c>
      <c r="BW6" t="e">
        <f>VLOOKUP(H6,IUI!B:B,1,0)</f>
        <v>#N/A</v>
      </c>
      <c r="BX6" t="s">
        <v>1539</v>
      </c>
      <c r="BZ6">
        <v>1</v>
      </c>
      <c r="CA6" t="s">
        <v>1614</v>
      </c>
      <c r="CE6" t="s">
        <v>1633</v>
      </c>
      <c r="CF6">
        <v>0</v>
      </c>
      <c r="CG6">
        <v>0</v>
      </c>
      <c r="CH6" t="s">
        <v>1494</v>
      </c>
      <c r="CI6">
        <v>0</v>
      </c>
      <c r="CJ6">
        <v>19419057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3">
      <c r="A7" t="s">
        <v>220</v>
      </c>
      <c r="B7">
        <v>11903035</v>
      </c>
      <c r="E7">
        <v>2800</v>
      </c>
      <c r="G7">
        <v>0</v>
      </c>
      <c r="H7">
        <v>18709629</v>
      </c>
      <c r="I7" t="str">
        <f>"'"&amp;H7&amp;"'"&amp;","</f>
        <v>'18709629',</v>
      </c>
      <c r="J7" t="s">
        <v>1733</v>
      </c>
      <c r="K7" t="s">
        <v>1397</v>
      </c>
      <c r="L7" t="s">
        <v>309</v>
      </c>
      <c r="M7" t="s">
        <v>74</v>
      </c>
      <c r="N7" s="2">
        <v>30452</v>
      </c>
      <c r="O7" s="8">
        <v>1983</v>
      </c>
      <c r="P7" s="9">
        <f t="shared" si="0"/>
        <v>37</v>
      </c>
      <c r="Q7" s="11">
        <v>8.4</v>
      </c>
      <c r="R7" t="s">
        <v>2289</v>
      </c>
      <c r="S7">
        <v>0.3</v>
      </c>
      <c r="T7">
        <v>1</v>
      </c>
      <c r="U7">
        <v>2</v>
      </c>
      <c r="V7">
        <v>0</v>
      </c>
      <c r="W7">
        <v>0</v>
      </c>
      <c r="X7">
        <v>0</v>
      </c>
      <c r="Y7">
        <v>0</v>
      </c>
      <c r="Z7" t="s">
        <v>58</v>
      </c>
      <c r="AA7" t="s">
        <v>58</v>
      </c>
      <c r="AB7" t="s">
        <v>58</v>
      </c>
      <c r="AC7" t="s">
        <v>58</v>
      </c>
      <c r="AD7">
        <f t="shared" si="2"/>
        <v>1.2301369863013698</v>
      </c>
      <c r="AE7">
        <v>35</v>
      </c>
      <c r="AF7">
        <v>36</v>
      </c>
      <c r="AG7" s="2">
        <v>44174</v>
      </c>
      <c r="AH7">
        <v>1021</v>
      </c>
      <c r="AI7">
        <v>0</v>
      </c>
      <c r="AK7">
        <v>46</v>
      </c>
      <c r="AL7">
        <v>151</v>
      </c>
      <c r="AM7" s="10">
        <f t="shared" si="1"/>
        <v>20.174553747642648</v>
      </c>
      <c r="AN7">
        <v>0</v>
      </c>
      <c r="AQ7">
        <v>0</v>
      </c>
      <c r="AR7">
        <v>0</v>
      </c>
      <c r="AU7" t="s">
        <v>304</v>
      </c>
      <c r="AV7" s="2">
        <v>43732</v>
      </c>
      <c r="AW7">
        <v>1</v>
      </c>
      <c r="AX7">
        <v>3300</v>
      </c>
      <c r="AZ7" s="2">
        <v>44075</v>
      </c>
      <c r="BA7">
        <v>3</v>
      </c>
      <c r="BB7">
        <v>3</v>
      </c>
      <c r="BC7">
        <v>6</v>
      </c>
      <c r="BD7">
        <v>1</v>
      </c>
      <c r="BE7">
        <v>0</v>
      </c>
      <c r="BF7">
        <v>0</v>
      </c>
      <c r="BG7">
        <v>0</v>
      </c>
      <c r="BH7">
        <v>4.7</v>
      </c>
      <c r="BI7">
        <v>8</v>
      </c>
      <c r="BJ7">
        <v>8</v>
      </c>
      <c r="BK7">
        <v>3.4</v>
      </c>
      <c r="BL7">
        <v>3.4</v>
      </c>
      <c r="BM7">
        <v>3.4</v>
      </c>
      <c r="BN7">
        <v>11.5</v>
      </c>
      <c r="BO7">
        <v>5</v>
      </c>
      <c r="BP7">
        <v>36</v>
      </c>
      <c r="BQ7">
        <v>0</v>
      </c>
      <c r="BU7" s="2">
        <v>44181</v>
      </c>
      <c r="BV7" t="s">
        <v>1495</v>
      </c>
      <c r="BW7" t="e">
        <f>VLOOKUP(H7,IUI!B:B,1,0)</f>
        <v>#N/A</v>
      </c>
      <c r="BX7" t="s">
        <v>1539</v>
      </c>
      <c r="BZ7">
        <v>1</v>
      </c>
      <c r="CA7" t="s">
        <v>1549</v>
      </c>
      <c r="CB7">
        <v>10</v>
      </c>
      <c r="CC7">
        <v>225</v>
      </c>
      <c r="CD7">
        <v>2250</v>
      </c>
      <c r="CE7" t="s">
        <v>1552</v>
      </c>
      <c r="CF7">
        <v>0</v>
      </c>
      <c r="CG7">
        <v>0</v>
      </c>
      <c r="CH7" t="s">
        <v>1494</v>
      </c>
      <c r="CI7">
        <v>0</v>
      </c>
      <c r="CJ7">
        <v>18709629</v>
      </c>
      <c r="CK7">
        <v>1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3">
      <c r="A8" t="s">
        <v>417</v>
      </c>
      <c r="B8" t="s">
        <v>1099</v>
      </c>
      <c r="H8">
        <v>19418063</v>
      </c>
      <c r="I8" t="str">
        <f>"'"&amp;B8&amp;"'"&amp;","</f>
        <v>'IM19418063',</v>
      </c>
      <c r="J8" t="s">
        <v>1733</v>
      </c>
      <c r="K8" t="s">
        <v>1423</v>
      </c>
      <c r="L8" t="s">
        <v>569</v>
      </c>
      <c r="M8" t="s">
        <v>85</v>
      </c>
      <c r="N8" s="2">
        <v>31126</v>
      </c>
      <c r="O8" s="8">
        <v>1985</v>
      </c>
      <c r="P8" s="9">
        <f t="shared" si="0"/>
        <v>35</v>
      </c>
      <c r="Q8" s="11">
        <v>0.89900000000000002</v>
      </c>
      <c r="R8" t="s">
        <v>2195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 t="s">
        <v>58</v>
      </c>
      <c r="AA8" t="s">
        <v>58</v>
      </c>
      <c r="AB8" t="s">
        <v>58</v>
      </c>
      <c r="AC8" t="s">
        <v>58</v>
      </c>
      <c r="AD8">
        <f t="shared" si="2"/>
        <v>6.9287671232876713</v>
      </c>
      <c r="AE8">
        <v>28</v>
      </c>
      <c r="AF8">
        <v>28</v>
      </c>
      <c r="AG8" s="2">
        <v>44205</v>
      </c>
      <c r="AH8">
        <v>1001</v>
      </c>
      <c r="AI8">
        <v>0</v>
      </c>
      <c r="AK8">
        <v>51</v>
      </c>
      <c r="AL8">
        <v>153</v>
      </c>
      <c r="AM8" s="10">
        <f t="shared" si="1"/>
        <v>21.786492374727668</v>
      </c>
      <c r="AN8">
        <v>0</v>
      </c>
      <c r="AQ8">
        <v>0</v>
      </c>
      <c r="AR8">
        <v>0</v>
      </c>
      <c r="AU8">
        <v>0</v>
      </c>
      <c r="AV8" s="2">
        <v>41685</v>
      </c>
      <c r="AW8">
        <v>1</v>
      </c>
      <c r="AX8">
        <v>2900</v>
      </c>
      <c r="AZ8" s="2">
        <v>44075</v>
      </c>
      <c r="BA8">
        <v>2</v>
      </c>
      <c r="BB8">
        <v>3</v>
      </c>
      <c r="BC8">
        <v>6</v>
      </c>
      <c r="BD8">
        <v>2</v>
      </c>
      <c r="BE8">
        <v>0</v>
      </c>
      <c r="BF8">
        <v>0</v>
      </c>
      <c r="BG8">
        <v>0</v>
      </c>
      <c r="BH8">
        <v>3.8</v>
      </c>
      <c r="BI8">
        <v>9.8000000000000007</v>
      </c>
      <c r="BJ8">
        <v>9.8000000000000007</v>
      </c>
      <c r="BK8">
        <v>9</v>
      </c>
      <c r="BL8">
        <v>9</v>
      </c>
      <c r="BM8">
        <v>3.5</v>
      </c>
      <c r="BN8">
        <v>7</v>
      </c>
      <c r="BO8">
        <v>21</v>
      </c>
      <c r="BP8">
        <v>27</v>
      </c>
      <c r="BQ8">
        <v>0</v>
      </c>
      <c r="BU8" s="2">
        <v>44214</v>
      </c>
      <c r="BV8" t="s">
        <v>1495</v>
      </c>
      <c r="BW8">
        <f>VLOOKUP(H8,OR!A:A,1,0)</f>
        <v>19418063</v>
      </c>
      <c r="BX8" t="s">
        <v>1539</v>
      </c>
      <c r="BZ8">
        <v>1</v>
      </c>
      <c r="CA8" t="s">
        <v>1547</v>
      </c>
      <c r="CB8">
        <v>9</v>
      </c>
      <c r="CC8">
        <v>300</v>
      </c>
      <c r="CD8">
        <v>2700</v>
      </c>
      <c r="CE8">
        <v>0</v>
      </c>
      <c r="CF8">
        <v>1</v>
      </c>
      <c r="CG8">
        <v>1</v>
      </c>
      <c r="CH8" t="s">
        <v>1494</v>
      </c>
      <c r="CI8">
        <v>0</v>
      </c>
      <c r="CJ8">
        <v>19418063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3">
      <c r="A9" t="s">
        <v>286</v>
      </c>
      <c r="B9" t="s">
        <v>1091</v>
      </c>
      <c r="H9">
        <v>20006126</v>
      </c>
      <c r="I9" t="str">
        <f>"'"&amp;B9&amp;"'"&amp;","</f>
        <v>'MD20001044',</v>
      </c>
      <c r="J9" t="s">
        <v>1733</v>
      </c>
      <c r="K9" t="s">
        <v>1414</v>
      </c>
      <c r="L9" t="s">
        <v>400</v>
      </c>
      <c r="M9" t="s">
        <v>85</v>
      </c>
      <c r="N9" s="2">
        <v>31418</v>
      </c>
      <c r="O9" s="8">
        <v>1986</v>
      </c>
      <c r="P9" s="9">
        <f t="shared" si="0"/>
        <v>34</v>
      </c>
      <c r="Q9" s="11">
        <v>2.0699999999999998</v>
      </c>
      <c r="R9" t="s">
        <v>1497</v>
      </c>
      <c r="S9">
        <v>1</v>
      </c>
      <c r="T9">
        <v>1</v>
      </c>
      <c r="U9">
        <v>2</v>
      </c>
      <c r="V9">
        <v>0</v>
      </c>
      <c r="W9">
        <v>0</v>
      </c>
      <c r="X9">
        <v>0</v>
      </c>
      <c r="Y9">
        <v>0</v>
      </c>
      <c r="Z9" t="s">
        <v>58</v>
      </c>
      <c r="AA9" t="s">
        <v>58</v>
      </c>
      <c r="AB9" t="s">
        <v>58</v>
      </c>
      <c r="AC9" t="s">
        <v>58</v>
      </c>
      <c r="AD9">
        <f t="shared" si="2"/>
        <v>4.9424657534246572</v>
      </c>
      <c r="AE9">
        <v>30</v>
      </c>
      <c r="AF9">
        <v>30</v>
      </c>
      <c r="AG9" s="2">
        <v>44216</v>
      </c>
      <c r="AH9">
        <v>1001</v>
      </c>
      <c r="AI9">
        <v>0</v>
      </c>
      <c r="AK9">
        <v>47</v>
      </c>
      <c r="AL9">
        <v>159</v>
      </c>
      <c r="AM9" s="10">
        <f t="shared" si="1"/>
        <v>18.591036746964122</v>
      </c>
      <c r="AN9">
        <v>0</v>
      </c>
      <c r="AQ9">
        <v>0</v>
      </c>
      <c r="AR9">
        <v>0</v>
      </c>
      <c r="AU9">
        <v>0</v>
      </c>
      <c r="AV9" s="2">
        <v>42421</v>
      </c>
      <c r="AW9">
        <v>1</v>
      </c>
      <c r="AX9">
        <v>3700</v>
      </c>
      <c r="AZ9" s="2">
        <v>43862</v>
      </c>
      <c r="BA9">
        <v>3</v>
      </c>
      <c r="BB9">
        <v>0</v>
      </c>
      <c r="BC9">
        <v>2</v>
      </c>
      <c r="BD9">
        <v>1</v>
      </c>
      <c r="BE9">
        <v>0</v>
      </c>
      <c r="BF9">
        <v>0</v>
      </c>
      <c r="BG9">
        <v>0</v>
      </c>
      <c r="BH9">
        <v>3.5</v>
      </c>
      <c r="BI9">
        <v>2.7</v>
      </c>
      <c r="BJ9">
        <v>2.7</v>
      </c>
      <c r="BK9">
        <v>3.2</v>
      </c>
      <c r="BL9">
        <v>3.2</v>
      </c>
      <c r="BM9">
        <v>4.5</v>
      </c>
      <c r="BN9">
        <v>6.3</v>
      </c>
      <c r="BO9">
        <v>5</v>
      </c>
      <c r="BP9">
        <v>28</v>
      </c>
      <c r="BQ9">
        <v>0</v>
      </c>
      <c r="BU9" s="2">
        <v>44225</v>
      </c>
      <c r="BV9" t="s">
        <v>1495</v>
      </c>
      <c r="BW9">
        <f>VLOOKUP(H9,IUI!B:B,1,0)</f>
        <v>20006126</v>
      </c>
      <c r="BX9" t="s">
        <v>2293</v>
      </c>
      <c r="BY9">
        <v>2</v>
      </c>
      <c r="CA9" t="s">
        <v>1537</v>
      </c>
      <c r="CB9" t="s">
        <v>1537</v>
      </c>
      <c r="CC9" t="s">
        <v>1537</v>
      </c>
      <c r="CD9" t="s">
        <v>1537</v>
      </c>
      <c r="CE9" t="s">
        <v>1537</v>
      </c>
      <c r="CF9">
        <v>0</v>
      </c>
      <c r="CG9">
        <v>0</v>
      </c>
      <c r="CH9" t="s">
        <v>1494</v>
      </c>
      <c r="CI9">
        <v>0</v>
      </c>
      <c r="CJ9">
        <v>20006126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hidden="1" x14ac:dyDescent="0.3">
      <c r="A10" t="s">
        <v>473</v>
      </c>
      <c r="B10" t="s">
        <v>1000</v>
      </c>
      <c r="C10" s="7">
        <f>VLOOKUP(B10,Sheet3!A:E,5,0)</f>
        <v>181</v>
      </c>
      <c r="D10" s="7">
        <f>VLOOKUP(B10,Sheet3!A:F,6,0)</f>
        <v>38.285714285714285</v>
      </c>
      <c r="E10">
        <v>3500</v>
      </c>
      <c r="G10">
        <v>0</v>
      </c>
      <c r="H10">
        <v>18708878</v>
      </c>
      <c r="I10" t="str">
        <f>"'"&amp;H10&amp;"'"&amp;","</f>
        <v>'18708878',</v>
      </c>
      <c r="J10" t="s">
        <v>2286</v>
      </c>
      <c r="K10" t="s">
        <v>1293</v>
      </c>
      <c r="L10" t="s">
        <v>640</v>
      </c>
      <c r="M10" t="s">
        <v>142</v>
      </c>
      <c r="N10" s="2">
        <v>33531</v>
      </c>
      <c r="O10" s="8">
        <v>1991</v>
      </c>
      <c r="P10" s="9">
        <f t="shared" si="0"/>
        <v>29</v>
      </c>
      <c r="Q10" s="11"/>
      <c r="R10" t="s">
        <v>2289</v>
      </c>
      <c r="S10">
        <v>1</v>
      </c>
      <c r="T10">
        <v>1</v>
      </c>
      <c r="U10">
        <v>2</v>
      </c>
      <c r="V10">
        <v>0</v>
      </c>
      <c r="W10">
        <v>0</v>
      </c>
      <c r="X10">
        <v>0</v>
      </c>
      <c r="Y10">
        <v>0</v>
      </c>
      <c r="Z10" t="s">
        <v>58</v>
      </c>
      <c r="AA10" t="s">
        <v>58</v>
      </c>
      <c r="AB10" t="s">
        <v>58</v>
      </c>
      <c r="AC10" t="s">
        <v>58</v>
      </c>
      <c r="AD10">
        <f t="shared" si="2"/>
        <v>1.9205479452054794</v>
      </c>
      <c r="AE10">
        <v>30</v>
      </c>
      <c r="AF10">
        <v>30</v>
      </c>
      <c r="AG10" s="2">
        <v>44255</v>
      </c>
      <c r="AH10">
        <v>1001</v>
      </c>
      <c r="AI10">
        <v>0</v>
      </c>
      <c r="AK10">
        <v>60</v>
      </c>
      <c r="AL10">
        <v>158</v>
      </c>
      <c r="AM10" s="10">
        <f t="shared" si="1"/>
        <v>24.034609838166958</v>
      </c>
      <c r="AN10">
        <v>0</v>
      </c>
      <c r="AQ10">
        <v>0</v>
      </c>
      <c r="AR10">
        <v>0</v>
      </c>
      <c r="AU10" t="s">
        <v>641</v>
      </c>
      <c r="AV10" s="2">
        <v>43561</v>
      </c>
      <c r="AW10">
        <v>1</v>
      </c>
      <c r="AX10">
        <v>3000</v>
      </c>
      <c r="AZ10" s="2">
        <v>43891</v>
      </c>
      <c r="BA10">
        <v>3</v>
      </c>
      <c r="BB10">
        <v>3</v>
      </c>
      <c r="BC10">
        <v>6</v>
      </c>
      <c r="BD10">
        <v>1</v>
      </c>
      <c r="BE10">
        <v>0</v>
      </c>
      <c r="BF10">
        <v>0</v>
      </c>
      <c r="BG10">
        <v>0</v>
      </c>
      <c r="BU10" s="2">
        <v>44262</v>
      </c>
      <c r="BV10" t="s">
        <v>1495</v>
      </c>
      <c r="BW10" t="e">
        <f>VLOOKUP(H10,IUI!B:B,1,0)</f>
        <v>#N/A</v>
      </c>
      <c r="BX10" t="s">
        <v>1539</v>
      </c>
      <c r="BZ10">
        <v>1</v>
      </c>
      <c r="CA10" t="s">
        <v>1542</v>
      </c>
      <c r="CB10">
        <v>9</v>
      </c>
      <c r="CC10" t="s">
        <v>1591</v>
      </c>
      <c r="CD10" t="s">
        <v>1591</v>
      </c>
      <c r="CE10" t="s">
        <v>1592</v>
      </c>
      <c r="CF10">
        <v>0</v>
      </c>
      <c r="CG10">
        <v>0</v>
      </c>
      <c r="CH10" t="s">
        <v>1494</v>
      </c>
      <c r="CI10">
        <v>0</v>
      </c>
      <c r="CJ10">
        <v>18708878</v>
      </c>
      <c r="CK10">
        <v>1</v>
      </c>
      <c r="CL10">
        <v>1</v>
      </c>
      <c r="CM10">
        <v>1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hidden="1" x14ac:dyDescent="0.3">
      <c r="A11" t="s">
        <v>448</v>
      </c>
      <c r="B11" t="s">
        <v>989</v>
      </c>
      <c r="H11">
        <v>21002993</v>
      </c>
      <c r="I11" t="str">
        <f>"'"&amp;B11&amp;"'"&amp;","</f>
        <v>'MD21000957',</v>
      </c>
      <c r="J11" t="s">
        <v>2286</v>
      </c>
      <c r="K11" t="s">
        <v>1277</v>
      </c>
      <c r="L11" t="s">
        <v>609</v>
      </c>
      <c r="M11" t="s">
        <v>60</v>
      </c>
      <c r="N11" s="2">
        <v>30199</v>
      </c>
      <c r="O11" s="8">
        <v>1982</v>
      </c>
      <c r="P11" s="9">
        <f t="shared" si="0"/>
        <v>38</v>
      </c>
      <c r="Q11" s="11">
        <v>3.71</v>
      </c>
      <c r="R11" t="s">
        <v>1497</v>
      </c>
      <c r="S11">
        <v>11</v>
      </c>
      <c r="T11">
        <v>2</v>
      </c>
      <c r="U11">
        <v>1</v>
      </c>
      <c r="V11">
        <v>0</v>
      </c>
      <c r="W11">
        <v>0</v>
      </c>
      <c r="X11">
        <v>0</v>
      </c>
      <c r="Y11">
        <v>0</v>
      </c>
      <c r="Z11" t="s">
        <v>58</v>
      </c>
      <c r="AA11" t="s">
        <v>58</v>
      </c>
      <c r="AB11" t="s">
        <v>58</v>
      </c>
      <c r="AC11" t="s">
        <v>58</v>
      </c>
      <c r="AD11">
        <f t="shared" si="2"/>
        <v>10.986301369863014</v>
      </c>
      <c r="AE11">
        <v>30</v>
      </c>
      <c r="AF11">
        <v>32</v>
      </c>
      <c r="AG11" s="2">
        <v>44193</v>
      </c>
      <c r="AH11">
        <v>2002</v>
      </c>
      <c r="AI11">
        <v>0</v>
      </c>
      <c r="AK11">
        <v>54</v>
      </c>
      <c r="AL11">
        <v>150</v>
      </c>
      <c r="AM11" s="10">
        <f t="shared" si="1"/>
        <v>24</v>
      </c>
      <c r="AN11">
        <v>0</v>
      </c>
      <c r="AQ11">
        <v>0</v>
      </c>
      <c r="AR11">
        <v>0</v>
      </c>
      <c r="AU11">
        <v>0</v>
      </c>
      <c r="AV11" s="2">
        <v>40202</v>
      </c>
      <c r="AW11">
        <v>1</v>
      </c>
      <c r="AX11">
        <v>3600</v>
      </c>
      <c r="AZ11" s="2">
        <v>43831</v>
      </c>
      <c r="BA11">
        <v>4</v>
      </c>
      <c r="BB11">
        <v>0</v>
      </c>
      <c r="BC11">
        <v>0</v>
      </c>
      <c r="BD11">
        <v>2</v>
      </c>
      <c r="BE11">
        <v>0</v>
      </c>
      <c r="BF11">
        <v>0</v>
      </c>
      <c r="BG11">
        <v>0</v>
      </c>
      <c r="BU11" s="2">
        <v>44212</v>
      </c>
      <c r="BV11" t="s">
        <v>1495</v>
      </c>
      <c r="BW11">
        <f>VLOOKUP(H11,OR!A:A,1,0)</f>
        <v>21002993</v>
      </c>
      <c r="BX11" t="s">
        <v>1539</v>
      </c>
      <c r="BZ11">
        <v>1</v>
      </c>
      <c r="CA11">
        <v>1</v>
      </c>
      <c r="CE11" t="s">
        <v>1553</v>
      </c>
      <c r="CF11">
        <v>0</v>
      </c>
      <c r="CG11">
        <v>0</v>
      </c>
      <c r="CI11">
        <v>0</v>
      </c>
      <c r="CJ11">
        <v>21002993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3">
      <c r="A12" t="s">
        <v>418</v>
      </c>
      <c r="B12" t="s">
        <v>1100</v>
      </c>
      <c r="H12">
        <v>20059572</v>
      </c>
      <c r="I12" t="str">
        <f>"'"&amp;B12&amp;"'"&amp;","</f>
        <v>'MD20019947',</v>
      </c>
      <c r="J12" t="s">
        <v>1733</v>
      </c>
      <c r="K12" t="s">
        <v>1424</v>
      </c>
      <c r="L12" t="s">
        <v>570</v>
      </c>
      <c r="M12" t="s">
        <v>76</v>
      </c>
      <c r="N12" s="2">
        <v>31132</v>
      </c>
      <c r="O12" s="8">
        <v>1985</v>
      </c>
      <c r="P12" s="9">
        <f t="shared" si="0"/>
        <v>35</v>
      </c>
      <c r="Q12" s="11">
        <v>3.02</v>
      </c>
      <c r="R12" t="s">
        <v>2288</v>
      </c>
      <c r="S12">
        <v>1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 t="s">
        <v>58</v>
      </c>
      <c r="AA12" t="s">
        <v>58</v>
      </c>
      <c r="AB12" t="s">
        <v>58</v>
      </c>
      <c r="AC12" t="s">
        <v>58</v>
      </c>
      <c r="AD12">
        <f t="shared" si="2"/>
        <v>3.473972602739726</v>
      </c>
      <c r="AE12">
        <v>30</v>
      </c>
      <c r="AF12">
        <v>60</v>
      </c>
      <c r="AG12" s="2">
        <v>44209</v>
      </c>
      <c r="AH12">
        <v>1051</v>
      </c>
      <c r="AI12">
        <v>0</v>
      </c>
      <c r="AK12">
        <v>53</v>
      </c>
      <c r="AL12">
        <v>157</v>
      </c>
      <c r="AM12" s="10">
        <f t="shared" si="1"/>
        <v>21.501886486267189</v>
      </c>
      <c r="AN12">
        <v>0</v>
      </c>
      <c r="AQ12">
        <v>0</v>
      </c>
      <c r="AR12">
        <v>0</v>
      </c>
      <c r="AU12">
        <v>0</v>
      </c>
      <c r="AV12" s="2">
        <v>42946</v>
      </c>
      <c r="AW12">
        <v>1</v>
      </c>
      <c r="AX12">
        <v>3400</v>
      </c>
      <c r="AZ12" s="2">
        <v>43831</v>
      </c>
      <c r="BA12">
        <v>4</v>
      </c>
      <c r="BB12">
        <v>0</v>
      </c>
      <c r="BC12">
        <v>3</v>
      </c>
      <c r="BD12">
        <v>1</v>
      </c>
      <c r="BE12">
        <v>0</v>
      </c>
      <c r="BF12">
        <v>1</v>
      </c>
      <c r="BG12">
        <v>0</v>
      </c>
      <c r="BH12">
        <v>5</v>
      </c>
      <c r="BI12">
        <v>6.2</v>
      </c>
      <c r="BJ12">
        <v>6.2</v>
      </c>
      <c r="BK12">
        <v>6</v>
      </c>
      <c r="BL12">
        <v>6</v>
      </c>
      <c r="BM12">
        <v>3.7</v>
      </c>
      <c r="BN12">
        <v>12.3</v>
      </c>
      <c r="BO12">
        <v>9.1</v>
      </c>
      <c r="BP12">
        <v>28</v>
      </c>
      <c r="BQ12">
        <v>0</v>
      </c>
      <c r="BU12" s="2">
        <v>44214</v>
      </c>
      <c r="BV12" t="s">
        <v>1495</v>
      </c>
      <c r="BW12">
        <f>VLOOKUP(H12,OR!A:A,1,0)</f>
        <v>20059572</v>
      </c>
      <c r="BX12" t="s">
        <v>1539</v>
      </c>
      <c r="BZ12">
        <v>1</v>
      </c>
      <c r="CA12">
        <v>1</v>
      </c>
      <c r="CB12">
        <v>9</v>
      </c>
      <c r="CC12">
        <v>300</v>
      </c>
      <c r="CD12">
        <v>2700</v>
      </c>
      <c r="CE12" t="s">
        <v>1494</v>
      </c>
      <c r="CF12">
        <v>0</v>
      </c>
      <c r="CG12">
        <v>0</v>
      </c>
      <c r="CH12" t="s">
        <v>1494</v>
      </c>
      <c r="CI12">
        <v>0</v>
      </c>
      <c r="CJ12">
        <v>20059572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hidden="1" x14ac:dyDescent="0.3">
      <c r="A13" t="s">
        <v>416</v>
      </c>
      <c r="B13" t="s">
        <v>983</v>
      </c>
      <c r="C13" s="7">
        <f>VLOOKUP(B13,Sheet3!A:E,5,0)</f>
        <v>158</v>
      </c>
      <c r="D13" s="7">
        <f>VLOOKUP(B13,Sheet3!A:F,6,0)</f>
        <v>37.142857142857146</v>
      </c>
      <c r="E13">
        <v>2400</v>
      </c>
      <c r="G13">
        <v>0</v>
      </c>
      <c r="H13">
        <v>19707801</v>
      </c>
      <c r="I13" t="str">
        <f>"'"&amp;H13&amp;"'"&amp;","</f>
        <v>'19707801',</v>
      </c>
      <c r="J13" t="s">
        <v>2286</v>
      </c>
      <c r="K13" t="s">
        <v>1262</v>
      </c>
      <c r="L13" t="s">
        <v>568</v>
      </c>
      <c r="M13" t="s">
        <v>74</v>
      </c>
      <c r="N13" s="2">
        <v>33443</v>
      </c>
      <c r="O13" s="8">
        <v>1991</v>
      </c>
      <c r="P13" s="9">
        <f t="shared" si="0"/>
        <v>29</v>
      </c>
      <c r="Q13" s="11">
        <v>3.05</v>
      </c>
      <c r="R13" t="s">
        <v>2289</v>
      </c>
      <c r="S13">
        <v>1</v>
      </c>
      <c r="T13">
        <v>1</v>
      </c>
      <c r="U13">
        <v>2</v>
      </c>
      <c r="V13">
        <v>0</v>
      </c>
      <c r="W13">
        <v>0</v>
      </c>
      <c r="X13">
        <v>0</v>
      </c>
      <c r="Y13">
        <v>0</v>
      </c>
      <c r="Z13" t="s">
        <v>58</v>
      </c>
      <c r="AA13" t="s">
        <v>58</v>
      </c>
      <c r="AB13" t="s">
        <v>58</v>
      </c>
      <c r="AC13" t="s">
        <v>58</v>
      </c>
      <c r="AD13">
        <f t="shared" si="2"/>
        <v>1.1013698630136985</v>
      </c>
      <c r="AE13">
        <v>30</v>
      </c>
      <c r="AF13">
        <v>30</v>
      </c>
      <c r="AG13" s="2">
        <v>44209</v>
      </c>
      <c r="AH13">
        <v>1001</v>
      </c>
      <c r="AI13">
        <v>0</v>
      </c>
      <c r="AK13">
        <v>45</v>
      </c>
      <c r="AL13">
        <v>158</v>
      </c>
      <c r="AM13" s="10">
        <f t="shared" si="1"/>
        <v>18.025957378625218</v>
      </c>
      <c r="AN13">
        <v>0</v>
      </c>
      <c r="AQ13">
        <v>0</v>
      </c>
      <c r="AR13">
        <v>0</v>
      </c>
      <c r="AU13">
        <v>0</v>
      </c>
      <c r="AV13" s="2">
        <v>43813</v>
      </c>
      <c r="AW13">
        <v>1</v>
      </c>
      <c r="AX13">
        <v>2900</v>
      </c>
      <c r="AZ13" s="2">
        <v>43831</v>
      </c>
      <c r="BA13">
        <v>3</v>
      </c>
      <c r="BB13">
        <v>3</v>
      </c>
      <c r="BC13">
        <v>6</v>
      </c>
      <c r="BD13">
        <v>1</v>
      </c>
      <c r="BE13">
        <v>0</v>
      </c>
      <c r="BF13">
        <v>0</v>
      </c>
      <c r="BG13">
        <v>0</v>
      </c>
      <c r="BU13" s="2">
        <v>44215</v>
      </c>
      <c r="BV13" t="s">
        <v>1495</v>
      </c>
      <c r="BW13" t="e">
        <f>VLOOKUP(H13,IUI!B:B,1,0)</f>
        <v>#N/A</v>
      </c>
      <c r="BX13" t="s">
        <v>1539</v>
      </c>
      <c r="BZ13">
        <v>1</v>
      </c>
      <c r="CA13" t="s">
        <v>1544</v>
      </c>
      <c r="CB13">
        <v>7</v>
      </c>
      <c r="CC13">
        <v>300</v>
      </c>
      <c r="CD13">
        <v>2325</v>
      </c>
      <c r="CE13" t="s">
        <v>1536</v>
      </c>
      <c r="CF13">
        <v>0</v>
      </c>
      <c r="CG13">
        <v>0</v>
      </c>
      <c r="CH13" t="s">
        <v>1494</v>
      </c>
      <c r="CI13">
        <v>0</v>
      </c>
      <c r="CJ13">
        <v>19707801</v>
      </c>
      <c r="CK13">
        <v>1</v>
      </c>
      <c r="CL13">
        <v>1</v>
      </c>
      <c r="CM13">
        <v>1</v>
      </c>
      <c r="CN13">
        <v>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 t="s">
        <v>415</v>
      </c>
      <c r="B14" t="s">
        <v>1098</v>
      </c>
      <c r="H14">
        <v>17411324</v>
      </c>
      <c r="I14" t="str">
        <f>"'"&amp;H14&amp;"'"&amp;","</f>
        <v>'17411324',</v>
      </c>
      <c r="J14" t="s">
        <v>1733</v>
      </c>
      <c r="K14" t="s">
        <v>1422</v>
      </c>
      <c r="L14" t="s">
        <v>567</v>
      </c>
      <c r="M14" t="s">
        <v>62</v>
      </c>
      <c r="N14" s="2">
        <v>32185</v>
      </c>
      <c r="O14" s="8">
        <v>1988</v>
      </c>
      <c r="P14" s="9">
        <f t="shared" si="0"/>
        <v>32</v>
      </c>
      <c r="Q14" s="11"/>
      <c r="R14" t="s">
        <v>2289</v>
      </c>
      <c r="S14">
        <v>1</v>
      </c>
      <c r="T14">
        <v>1</v>
      </c>
      <c r="U14">
        <v>2</v>
      </c>
      <c r="V14">
        <v>0</v>
      </c>
      <c r="W14">
        <v>0</v>
      </c>
      <c r="X14">
        <v>0</v>
      </c>
      <c r="Y14">
        <v>0</v>
      </c>
      <c r="Z14" t="s">
        <v>58</v>
      </c>
      <c r="AA14" t="s">
        <v>58</v>
      </c>
      <c r="AB14" t="s">
        <v>58</v>
      </c>
      <c r="AC14" t="s">
        <v>58</v>
      </c>
      <c r="AD14">
        <f t="shared" si="2"/>
        <v>1.7287671232876711</v>
      </c>
      <c r="AE14">
        <v>32</v>
      </c>
      <c r="AF14">
        <v>45</v>
      </c>
      <c r="AG14" s="2">
        <v>44210</v>
      </c>
      <c r="AH14">
        <v>1001</v>
      </c>
      <c r="AI14">
        <v>0</v>
      </c>
      <c r="AK14">
        <v>44</v>
      </c>
      <c r="AL14">
        <v>157</v>
      </c>
      <c r="AM14" s="10">
        <f t="shared" si="1"/>
        <v>17.850622743316158</v>
      </c>
      <c r="AN14">
        <v>0</v>
      </c>
      <c r="AQ14">
        <v>0</v>
      </c>
      <c r="AR14">
        <v>0</v>
      </c>
      <c r="AU14">
        <v>0</v>
      </c>
      <c r="AV14" s="2">
        <v>43586</v>
      </c>
      <c r="AW14">
        <v>1</v>
      </c>
      <c r="AX14">
        <v>3000</v>
      </c>
      <c r="AZ14" s="2">
        <v>43831</v>
      </c>
      <c r="BA14">
        <v>3</v>
      </c>
      <c r="BB14">
        <v>3</v>
      </c>
      <c r="BC14">
        <v>6</v>
      </c>
      <c r="BD14">
        <v>2</v>
      </c>
      <c r="BE14">
        <v>0</v>
      </c>
      <c r="BF14">
        <v>0</v>
      </c>
      <c r="BG14">
        <v>0</v>
      </c>
      <c r="BH14">
        <v>4</v>
      </c>
      <c r="BI14">
        <v>5.5</v>
      </c>
      <c r="BJ14">
        <v>5.5</v>
      </c>
      <c r="BK14">
        <v>10</v>
      </c>
      <c r="BL14">
        <v>10</v>
      </c>
      <c r="BM14">
        <v>4</v>
      </c>
      <c r="BN14">
        <v>9</v>
      </c>
      <c r="BO14">
        <v>21</v>
      </c>
      <c r="BP14">
        <v>32</v>
      </c>
      <c r="BQ14">
        <v>0</v>
      </c>
      <c r="BU14" s="2">
        <v>44217</v>
      </c>
      <c r="BV14" t="s">
        <v>1495</v>
      </c>
      <c r="BW14" t="e">
        <f>VLOOKUP(H14,IUI!B:B,1,0)</f>
        <v>#N/A</v>
      </c>
      <c r="BX14" t="s">
        <v>1539</v>
      </c>
      <c r="BZ14">
        <v>1</v>
      </c>
      <c r="CA14" t="s">
        <v>1547</v>
      </c>
      <c r="CE14" t="s">
        <v>1548</v>
      </c>
      <c r="CF14">
        <v>0</v>
      </c>
      <c r="CG14">
        <v>0</v>
      </c>
      <c r="CH14" t="s">
        <v>1494</v>
      </c>
      <c r="CI14">
        <v>0</v>
      </c>
      <c r="CJ14">
        <v>17411324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x14ac:dyDescent="0.3">
      <c r="A15" t="s">
        <v>414</v>
      </c>
      <c r="B15" t="s">
        <v>1097</v>
      </c>
      <c r="C15" s="7">
        <f>VLOOKUP(B15,Sheet3!A:E,5,0)</f>
        <v>163</v>
      </c>
      <c r="D15" s="7">
        <f>VLOOKUP(B15,Sheet3!A:F,6,0)</f>
        <v>39.142857142857146</v>
      </c>
      <c r="E15">
        <v>3300</v>
      </c>
      <c r="G15">
        <v>0</v>
      </c>
      <c r="H15">
        <v>21000451</v>
      </c>
      <c r="I15" t="str">
        <f>"'"&amp;B15&amp;"'"&amp;","</f>
        <v>'MD21000151',</v>
      </c>
      <c r="J15" t="s">
        <v>1733</v>
      </c>
      <c r="K15" t="s">
        <v>1421</v>
      </c>
      <c r="L15" t="s">
        <v>563</v>
      </c>
      <c r="M15" t="s">
        <v>199</v>
      </c>
      <c r="N15" s="2">
        <v>31794</v>
      </c>
      <c r="O15" s="8">
        <v>1987</v>
      </c>
      <c r="P15" s="9">
        <f t="shared" si="0"/>
        <v>33</v>
      </c>
      <c r="Q15" s="11">
        <v>1.79</v>
      </c>
      <c r="R15" t="s">
        <v>2195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 t="s">
        <v>58</v>
      </c>
      <c r="AA15" t="s">
        <v>58</v>
      </c>
      <c r="AB15" t="s">
        <v>58</v>
      </c>
      <c r="AC15" t="s">
        <v>58</v>
      </c>
      <c r="AD15">
        <f t="shared" si="2"/>
        <v>5.4657534246575343</v>
      </c>
      <c r="AE15">
        <v>28</v>
      </c>
      <c r="AF15">
        <v>28</v>
      </c>
      <c r="AG15" s="2">
        <v>44215</v>
      </c>
      <c r="AH15">
        <v>1001</v>
      </c>
      <c r="AI15">
        <v>0</v>
      </c>
      <c r="AK15">
        <v>46</v>
      </c>
      <c r="AL15">
        <v>150</v>
      </c>
      <c r="AM15" s="10">
        <f t="shared" si="1"/>
        <v>20.444444444444443</v>
      </c>
      <c r="AN15">
        <v>0</v>
      </c>
      <c r="AQ15">
        <v>0</v>
      </c>
      <c r="AR15">
        <v>0</v>
      </c>
      <c r="AU15">
        <v>0</v>
      </c>
      <c r="AV15" s="2">
        <v>42222</v>
      </c>
      <c r="AW15">
        <v>1</v>
      </c>
      <c r="AX15">
        <v>3000</v>
      </c>
      <c r="AZ15" s="2">
        <v>43831</v>
      </c>
      <c r="BA15">
        <v>2</v>
      </c>
      <c r="BB15">
        <v>3</v>
      </c>
      <c r="BC15">
        <v>3</v>
      </c>
      <c r="BD15">
        <v>2</v>
      </c>
      <c r="BE15">
        <v>1</v>
      </c>
      <c r="BF15">
        <v>0</v>
      </c>
      <c r="BG15">
        <v>0</v>
      </c>
      <c r="BH15">
        <v>6</v>
      </c>
      <c r="BI15">
        <v>7.5</v>
      </c>
      <c r="BJ15">
        <v>14</v>
      </c>
      <c r="BK15">
        <v>2</v>
      </c>
      <c r="BL15">
        <v>3</v>
      </c>
      <c r="BM15">
        <v>4</v>
      </c>
      <c r="BN15">
        <v>10</v>
      </c>
      <c r="BO15">
        <v>8.5</v>
      </c>
      <c r="BP15">
        <v>24</v>
      </c>
      <c r="BQ15">
        <v>2</v>
      </c>
      <c r="BR15" t="s">
        <v>564</v>
      </c>
      <c r="BS15" t="s">
        <v>565</v>
      </c>
      <c r="BT15" t="s">
        <v>566</v>
      </c>
      <c r="BU15" s="2">
        <v>44217</v>
      </c>
      <c r="BV15" t="s">
        <v>1495</v>
      </c>
      <c r="BW15">
        <f>VLOOKUP(H15,OR!A:A,1,0)</f>
        <v>21000451</v>
      </c>
      <c r="BX15" t="s">
        <v>1539</v>
      </c>
      <c r="BZ15">
        <v>1</v>
      </c>
      <c r="CA15" t="s">
        <v>1560</v>
      </c>
      <c r="CB15">
        <v>7</v>
      </c>
      <c r="CC15">
        <v>300</v>
      </c>
      <c r="CD15">
        <v>2100</v>
      </c>
      <c r="CE15" t="s">
        <v>1566</v>
      </c>
      <c r="CF15">
        <v>0</v>
      </c>
      <c r="CG15">
        <v>0</v>
      </c>
      <c r="CH15" t="s">
        <v>1504</v>
      </c>
      <c r="CI15">
        <v>0</v>
      </c>
      <c r="CJ15">
        <v>21000451</v>
      </c>
      <c r="CK15">
        <v>1</v>
      </c>
      <c r="CL15">
        <v>1</v>
      </c>
      <c r="CM15">
        <v>1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hidden="1" x14ac:dyDescent="0.3">
      <c r="A16" t="s">
        <v>411</v>
      </c>
      <c r="B16" t="s">
        <v>1158</v>
      </c>
      <c r="H16">
        <v>18406933</v>
      </c>
      <c r="I16" t="str">
        <f>"'"&amp;H16&amp;"'"&amp;","</f>
        <v>'18406933',</v>
      </c>
      <c r="J16" t="s">
        <v>2286</v>
      </c>
      <c r="K16" t="s">
        <v>1260</v>
      </c>
      <c r="L16" t="s">
        <v>559</v>
      </c>
      <c r="M16" t="s">
        <v>76</v>
      </c>
      <c r="N16" s="2">
        <v>30274</v>
      </c>
      <c r="O16" s="8">
        <v>1982</v>
      </c>
      <c r="P16" s="9">
        <f t="shared" si="0"/>
        <v>38</v>
      </c>
      <c r="Q16" s="11">
        <v>3.5</v>
      </c>
      <c r="R16" t="s">
        <v>2289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 t="s">
        <v>58</v>
      </c>
      <c r="AA16" t="s">
        <v>58</v>
      </c>
      <c r="AB16" t="s">
        <v>58</v>
      </c>
      <c r="AC16" t="s">
        <v>58</v>
      </c>
      <c r="AD16">
        <f t="shared" si="2"/>
        <v>1.6493150684931508</v>
      </c>
      <c r="AE16">
        <v>30</v>
      </c>
      <c r="AF16">
        <v>35</v>
      </c>
      <c r="AG16" s="2">
        <v>44212</v>
      </c>
      <c r="AH16">
        <v>1001</v>
      </c>
      <c r="AI16">
        <v>0</v>
      </c>
      <c r="AK16">
        <v>52</v>
      </c>
      <c r="AL16">
        <v>154</v>
      </c>
      <c r="AM16" s="10">
        <f t="shared" si="1"/>
        <v>21.926125822229718</v>
      </c>
      <c r="AN16">
        <v>0</v>
      </c>
      <c r="AQ16">
        <v>0</v>
      </c>
      <c r="AR16">
        <v>0</v>
      </c>
      <c r="AU16">
        <v>0</v>
      </c>
      <c r="AV16" s="2">
        <v>43617</v>
      </c>
      <c r="AW16">
        <v>1</v>
      </c>
      <c r="AX16">
        <v>3200</v>
      </c>
      <c r="AZ16" s="2">
        <v>43831</v>
      </c>
      <c r="BA16">
        <v>3</v>
      </c>
      <c r="BB16">
        <v>3</v>
      </c>
      <c r="BC16">
        <v>6</v>
      </c>
      <c r="BD16">
        <v>1</v>
      </c>
      <c r="BE16">
        <v>0</v>
      </c>
      <c r="BF16">
        <v>0</v>
      </c>
      <c r="BG16">
        <v>0</v>
      </c>
      <c r="BU16" s="2">
        <v>44219</v>
      </c>
      <c r="BV16" t="s">
        <v>1495</v>
      </c>
      <c r="BW16" t="e">
        <f>VLOOKUP(H16,IUI!B:B,1,0)</f>
        <v>#N/A</v>
      </c>
      <c r="BX16" t="s">
        <v>1539</v>
      </c>
      <c r="BZ16">
        <v>1</v>
      </c>
      <c r="CA16" t="s">
        <v>1542</v>
      </c>
      <c r="CB16">
        <v>11</v>
      </c>
      <c r="CC16">
        <v>300</v>
      </c>
      <c r="CD16">
        <v>3825</v>
      </c>
      <c r="CE16" t="s">
        <v>1586</v>
      </c>
      <c r="CF16">
        <v>0</v>
      </c>
      <c r="CG16">
        <v>0</v>
      </c>
      <c r="CH16" t="s">
        <v>1504</v>
      </c>
      <c r="CI16">
        <v>0</v>
      </c>
      <c r="CJ16">
        <v>18406933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hidden="1" x14ac:dyDescent="0.3">
      <c r="A17" t="s">
        <v>69</v>
      </c>
      <c r="B17" t="s">
        <v>922</v>
      </c>
      <c r="H17">
        <v>18400009</v>
      </c>
      <c r="I17" t="str">
        <f>"'"&amp;B17&amp;"'"&amp;","</f>
        <v>'IM18400009',</v>
      </c>
      <c r="J17" t="s">
        <v>2286</v>
      </c>
      <c r="K17" t="s">
        <v>1168</v>
      </c>
      <c r="L17" t="s">
        <v>70</v>
      </c>
      <c r="M17" t="s">
        <v>71</v>
      </c>
      <c r="N17" s="2">
        <v>32537</v>
      </c>
      <c r="O17" s="8">
        <v>1989</v>
      </c>
      <c r="P17" s="9">
        <f t="shared" si="0"/>
        <v>30</v>
      </c>
      <c r="Q17" s="11">
        <v>4.2699999999999996</v>
      </c>
      <c r="R17" t="s">
        <v>1496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 t="s">
        <v>58</v>
      </c>
      <c r="AA17" t="s">
        <v>58</v>
      </c>
      <c r="AB17" t="s">
        <v>58</v>
      </c>
      <c r="AC17" t="s">
        <v>58</v>
      </c>
      <c r="AD17">
        <f t="shared" si="2"/>
        <v>2.7178082191780821</v>
      </c>
      <c r="AE17">
        <v>60</v>
      </c>
      <c r="AF17">
        <v>90</v>
      </c>
      <c r="AG17" s="2">
        <v>44180</v>
      </c>
      <c r="AH17">
        <v>1001</v>
      </c>
      <c r="AI17">
        <v>0</v>
      </c>
      <c r="AK17">
        <v>46</v>
      </c>
      <c r="AL17">
        <v>155</v>
      </c>
      <c r="AM17" s="10">
        <f t="shared" si="1"/>
        <v>19.146722164412068</v>
      </c>
      <c r="AN17">
        <v>0</v>
      </c>
      <c r="AQ17">
        <v>0</v>
      </c>
      <c r="AR17">
        <v>0</v>
      </c>
      <c r="AU17">
        <v>0</v>
      </c>
      <c r="AV17" s="2">
        <v>43196</v>
      </c>
      <c r="AW17">
        <v>1</v>
      </c>
      <c r="AX17">
        <v>3400</v>
      </c>
      <c r="AZ17" s="2">
        <v>43800</v>
      </c>
      <c r="BA17">
        <v>2</v>
      </c>
      <c r="BB17">
        <v>1</v>
      </c>
      <c r="BC17">
        <v>0</v>
      </c>
      <c r="BD17">
        <v>2</v>
      </c>
      <c r="BE17">
        <v>0</v>
      </c>
      <c r="BF17">
        <v>0</v>
      </c>
      <c r="BG17">
        <v>0</v>
      </c>
      <c r="BU17" s="2">
        <v>44188</v>
      </c>
      <c r="BV17" t="s">
        <v>1495</v>
      </c>
      <c r="BW17">
        <f>VLOOKUP(H17,IUI!B:B,1,0)</f>
        <v>18400009</v>
      </c>
      <c r="BX17" t="s">
        <v>2293</v>
      </c>
      <c r="BY17">
        <v>1</v>
      </c>
      <c r="CA17">
        <v>2</v>
      </c>
      <c r="CB17" t="s">
        <v>1537</v>
      </c>
      <c r="CC17" t="s">
        <v>1537</v>
      </c>
      <c r="CD17" t="s">
        <v>1537</v>
      </c>
      <c r="CE17" t="s">
        <v>1537</v>
      </c>
      <c r="CF17">
        <v>0</v>
      </c>
      <c r="CG17">
        <v>0</v>
      </c>
      <c r="CH17" t="s">
        <v>1504</v>
      </c>
      <c r="CI17">
        <v>0</v>
      </c>
      <c r="CJ17">
        <v>18400009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x14ac:dyDescent="0.3">
      <c r="A18" t="s">
        <v>410</v>
      </c>
      <c r="B18" t="s">
        <v>1096</v>
      </c>
      <c r="H18">
        <v>15027913</v>
      </c>
      <c r="I18" t="str">
        <f>"'"&amp;B18&amp;"'"&amp;","</f>
        <v>'MD20002389',</v>
      </c>
      <c r="J18" t="s">
        <v>1733</v>
      </c>
      <c r="K18" t="s">
        <v>1419</v>
      </c>
      <c r="L18" t="s">
        <v>558</v>
      </c>
      <c r="M18" t="s">
        <v>85</v>
      </c>
      <c r="N18" s="2">
        <v>34287</v>
      </c>
      <c r="O18" s="8">
        <v>1993</v>
      </c>
      <c r="P18" s="9">
        <f t="shared" si="0"/>
        <v>27</v>
      </c>
      <c r="Q18" s="11">
        <v>4.49</v>
      </c>
      <c r="R18" t="s">
        <v>1497</v>
      </c>
      <c r="S18">
        <v>1</v>
      </c>
      <c r="T18">
        <v>1</v>
      </c>
      <c r="U18">
        <v>2</v>
      </c>
      <c r="V18">
        <v>0</v>
      </c>
      <c r="W18">
        <v>0</v>
      </c>
      <c r="X18">
        <v>0</v>
      </c>
      <c r="Y18">
        <v>0</v>
      </c>
      <c r="Z18" t="s">
        <v>58</v>
      </c>
      <c r="AA18" t="s">
        <v>58</v>
      </c>
      <c r="AB18" t="s">
        <v>58</v>
      </c>
      <c r="AC18" t="s">
        <v>58</v>
      </c>
      <c r="AD18">
        <f t="shared" si="2"/>
        <v>5.1287671232876715</v>
      </c>
      <c r="AE18">
        <v>30</v>
      </c>
      <c r="AF18">
        <v>30</v>
      </c>
      <c r="AG18" s="2">
        <v>44213</v>
      </c>
      <c r="AH18">
        <v>1011</v>
      </c>
      <c r="AI18">
        <v>0</v>
      </c>
      <c r="AK18">
        <v>47</v>
      </c>
      <c r="AL18">
        <v>150</v>
      </c>
      <c r="AM18" s="10">
        <f t="shared" si="1"/>
        <v>20.888888888888889</v>
      </c>
      <c r="AN18">
        <v>0</v>
      </c>
      <c r="AQ18">
        <v>0</v>
      </c>
      <c r="AR18">
        <v>0</v>
      </c>
      <c r="AU18">
        <v>0</v>
      </c>
      <c r="AV18" s="2">
        <v>42347</v>
      </c>
      <c r="AW18">
        <v>1</v>
      </c>
      <c r="AX18">
        <v>3200</v>
      </c>
      <c r="AZ18" s="2">
        <v>43831</v>
      </c>
      <c r="BA18">
        <v>0</v>
      </c>
      <c r="BB18">
        <v>0</v>
      </c>
      <c r="BC18">
        <v>3</v>
      </c>
      <c r="BD18">
        <v>2</v>
      </c>
      <c r="BE18">
        <v>0</v>
      </c>
      <c r="BF18">
        <v>0</v>
      </c>
      <c r="BG18">
        <v>0</v>
      </c>
      <c r="BH18">
        <v>2.9</v>
      </c>
      <c r="BI18">
        <v>8.4</v>
      </c>
      <c r="BJ18">
        <v>8.4</v>
      </c>
      <c r="BK18">
        <v>8</v>
      </c>
      <c r="BL18">
        <v>8</v>
      </c>
      <c r="BM18">
        <v>2.4</v>
      </c>
      <c r="BN18">
        <v>6.4</v>
      </c>
      <c r="BO18">
        <v>3.4</v>
      </c>
      <c r="BP18">
        <v>28.5</v>
      </c>
      <c r="BQ18">
        <v>0</v>
      </c>
      <c r="BU18" s="2">
        <v>44219</v>
      </c>
      <c r="BV18" t="s">
        <v>1495</v>
      </c>
      <c r="BW18">
        <f>VLOOKUP(H18,OR!A:A,1,0)</f>
        <v>15027913</v>
      </c>
      <c r="BX18" t="s">
        <v>1539</v>
      </c>
      <c r="BZ18">
        <v>1</v>
      </c>
      <c r="CA18" t="s">
        <v>1535</v>
      </c>
      <c r="CB18">
        <v>9</v>
      </c>
      <c r="CC18">
        <v>150</v>
      </c>
      <c r="CD18">
        <v>1750</v>
      </c>
      <c r="CE18" t="s">
        <v>1550</v>
      </c>
      <c r="CF18">
        <v>0</v>
      </c>
      <c r="CG18">
        <v>0</v>
      </c>
      <c r="CH18" t="s">
        <v>1494</v>
      </c>
      <c r="CI18">
        <v>0</v>
      </c>
      <c r="CJ18">
        <v>15027913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hidden="1" x14ac:dyDescent="0.3">
      <c r="A19" t="s">
        <v>106</v>
      </c>
      <c r="B19" t="s">
        <v>894</v>
      </c>
      <c r="H19">
        <v>20071538</v>
      </c>
      <c r="I19" t="str">
        <f>"'"&amp;B19&amp;"'"&amp;","</f>
        <v>'MD20023848',</v>
      </c>
      <c r="J19" t="s">
        <v>2286</v>
      </c>
      <c r="K19" t="s">
        <v>1177</v>
      </c>
      <c r="L19" t="s">
        <v>107</v>
      </c>
      <c r="M19" t="s">
        <v>85</v>
      </c>
      <c r="N19" s="2">
        <v>30606</v>
      </c>
      <c r="O19" s="8">
        <v>1983</v>
      </c>
      <c r="P19" s="9">
        <f t="shared" si="0"/>
        <v>36</v>
      </c>
      <c r="Q19" s="11">
        <v>0.14799999999999999</v>
      </c>
      <c r="R19" t="s">
        <v>2195</v>
      </c>
      <c r="S19">
        <v>1</v>
      </c>
      <c r="T19">
        <v>1</v>
      </c>
      <c r="U19">
        <v>2</v>
      </c>
      <c r="V19">
        <v>0</v>
      </c>
      <c r="W19">
        <v>0</v>
      </c>
      <c r="X19">
        <v>0</v>
      </c>
      <c r="Y19">
        <v>0</v>
      </c>
      <c r="Z19" t="s">
        <v>58</v>
      </c>
      <c r="AA19" t="s">
        <v>58</v>
      </c>
      <c r="AB19" t="s">
        <v>58</v>
      </c>
      <c r="AC19" t="s">
        <v>58</v>
      </c>
      <c r="AD19">
        <f t="shared" si="2"/>
        <v>7.3835616438356162</v>
      </c>
      <c r="AE19">
        <v>30</v>
      </c>
      <c r="AF19">
        <v>32</v>
      </c>
      <c r="AG19" s="2">
        <v>44181</v>
      </c>
      <c r="AH19">
        <v>1001</v>
      </c>
      <c r="AI19">
        <v>0</v>
      </c>
      <c r="AK19">
        <v>49</v>
      </c>
      <c r="AL19">
        <v>150</v>
      </c>
      <c r="AM19" s="10">
        <f t="shared" si="1"/>
        <v>21.777777777777779</v>
      </c>
      <c r="AN19">
        <v>0</v>
      </c>
      <c r="AQ19">
        <v>0</v>
      </c>
      <c r="AR19">
        <v>0</v>
      </c>
      <c r="AU19" t="s">
        <v>108</v>
      </c>
      <c r="AV19" s="2">
        <v>41493</v>
      </c>
      <c r="AW19">
        <v>1</v>
      </c>
      <c r="AX19">
        <v>3700</v>
      </c>
      <c r="AZ19" s="2">
        <v>43800</v>
      </c>
      <c r="BA19">
        <v>2</v>
      </c>
      <c r="BB19">
        <v>0</v>
      </c>
      <c r="BC19">
        <v>0</v>
      </c>
      <c r="BD19">
        <v>2</v>
      </c>
      <c r="BE19">
        <v>0</v>
      </c>
      <c r="BF19">
        <v>0</v>
      </c>
      <c r="BG19">
        <v>0</v>
      </c>
      <c r="BU19" s="2">
        <v>44188</v>
      </c>
      <c r="BV19" t="s">
        <v>1494</v>
      </c>
      <c r="BW19" t="e">
        <f>VLOOKUP(H19,IUI!B:B,1,0)</f>
        <v>#N/A</v>
      </c>
      <c r="BX19" t="s">
        <v>2311</v>
      </c>
      <c r="CF19">
        <v>0</v>
      </c>
      <c r="CG19">
        <v>0</v>
      </c>
      <c r="CI19">
        <v>0</v>
      </c>
      <c r="CJ19">
        <v>20071538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 hidden="1" x14ac:dyDescent="0.3">
      <c r="A20" t="s">
        <v>143</v>
      </c>
      <c r="B20" t="s">
        <v>1650</v>
      </c>
      <c r="E20">
        <v>3780</v>
      </c>
      <c r="G20">
        <v>0</v>
      </c>
      <c r="H20">
        <v>16406254</v>
      </c>
      <c r="I20" t="str">
        <f>"'"&amp;H20&amp;"'"&amp;","</f>
        <v>'16406254',</v>
      </c>
      <c r="J20" t="s">
        <v>2286</v>
      </c>
      <c r="K20" t="s">
        <v>1185</v>
      </c>
      <c r="L20" t="s">
        <v>144</v>
      </c>
      <c r="M20" t="s">
        <v>115</v>
      </c>
      <c r="N20" s="2">
        <v>32072</v>
      </c>
      <c r="O20" s="8">
        <v>1987</v>
      </c>
      <c r="P20" s="9">
        <f t="shared" si="0"/>
        <v>32</v>
      </c>
      <c r="Q20" s="11"/>
      <c r="R20" t="s">
        <v>2289</v>
      </c>
      <c r="S20">
        <v>1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 t="s">
        <v>58</v>
      </c>
      <c r="AA20" t="s">
        <v>58</v>
      </c>
      <c r="AB20" t="s">
        <v>58</v>
      </c>
      <c r="AC20" t="s">
        <v>58</v>
      </c>
      <c r="AD20">
        <f t="shared" si="2"/>
        <v>3.5095890410958903</v>
      </c>
      <c r="AE20">
        <v>30</v>
      </c>
      <c r="AF20">
        <v>30</v>
      </c>
      <c r="AG20" s="2">
        <v>44180</v>
      </c>
      <c r="AH20">
        <v>1001</v>
      </c>
      <c r="AI20">
        <v>0</v>
      </c>
      <c r="AK20">
        <v>45</v>
      </c>
      <c r="AL20">
        <v>155</v>
      </c>
      <c r="AM20" s="10">
        <f t="shared" si="1"/>
        <v>18.730489073881373</v>
      </c>
      <c r="AN20">
        <v>0</v>
      </c>
      <c r="AQ20">
        <v>0</v>
      </c>
      <c r="AR20">
        <v>0</v>
      </c>
      <c r="AU20">
        <v>0</v>
      </c>
      <c r="AV20" s="2">
        <v>42908</v>
      </c>
      <c r="AW20">
        <v>1</v>
      </c>
      <c r="AX20">
        <v>3600</v>
      </c>
      <c r="AZ20" s="2">
        <v>43800</v>
      </c>
      <c r="BA20">
        <v>3</v>
      </c>
      <c r="BB20">
        <v>3</v>
      </c>
      <c r="BC20">
        <v>6</v>
      </c>
      <c r="BD20">
        <v>1</v>
      </c>
      <c r="BE20">
        <v>0</v>
      </c>
      <c r="BF20">
        <v>0</v>
      </c>
      <c r="BG20">
        <v>0</v>
      </c>
      <c r="BU20" s="2">
        <v>44189</v>
      </c>
      <c r="BV20" t="s">
        <v>1495</v>
      </c>
      <c r="BW20" t="e">
        <f>VLOOKUP(H20,IUI!B:B,1,0)</f>
        <v>#N/A</v>
      </c>
      <c r="BX20" t="s">
        <v>1539</v>
      </c>
      <c r="BZ20">
        <v>1</v>
      </c>
      <c r="CA20" t="s">
        <v>1547</v>
      </c>
      <c r="CE20" t="s">
        <v>1552</v>
      </c>
      <c r="CF20">
        <v>0</v>
      </c>
      <c r="CG20">
        <v>0</v>
      </c>
      <c r="CH20" t="s">
        <v>1494</v>
      </c>
      <c r="CI20">
        <v>0</v>
      </c>
      <c r="CJ20">
        <v>16406254</v>
      </c>
      <c r="CK20">
        <v>1</v>
      </c>
      <c r="CL20">
        <v>1</v>
      </c>
      <c r="CM20">
        <v>1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 hidden="1" x14ac:dyDescent="0.3">
      <c r="A21" t="s">
        <v>226</v>
      </c>
      <c r="B21" t="s">
        <v>902</v>
      </c>
      <c r="H21">
        <v>17425277</v>
      </c>
      <c r="I21" t="str">
        <f>"'"&amp;B21&amp;"'"&amp;","</f>
        <v>'MD20024286',</v>
      </c>
      <c r="J21" t="s">
        <v>2286</v>
      </c>
      <c r="K21" t="s">
        <v>1213</v>
      </c>
      <c r="L21" t="s">
        <v>319</v>
      </c>
      <c r="M21" t="s">
        <v>85</v>
      </c>
      <c r="N21" s="2">
        <v>31091</v>
      </c>
      <c r="O21" s="8">
        <v>1985</v>
      </c>
      <c r="P21" s="9">
        <f t="shared" si="0"/>
        <v>34</v>
      </c>
      <c r="Q21" s="11">
        <v>3.85</v>
      </c>
      <c r="R21" t="s">
        <v>1497</v>
      </c>
      <c r="S21">
        <v>1</v>
      </c>
      <c r="T21">
        <v>1</v>
      </c>
      <c r="U21">
        <v>2</v>
      </c>
      <c r="V21">
        <v>0</v>
      </c>
      <c r="W21">
        <v>0</v>
      </c>
      <c r="X21">
        <v>0</v>
      </c>
      <c r="Y21">
        <v>0</v>
      </c>
      <c r="Z21" t="s">
        <v>58</v>
      </c>
      <c r="AA21" t="s">
        <v>58</v>
      </c>
      <c r="AB21" t="s">
        <v>58</v>
      </c>
      <c r="AC21" t="s">
        <v>58</v>
      </c>
      <c r="AD21">
        <f t="shared" si="2"/>
        <v>7.5397260273972604</v>
      </c>
      <c r="AE21">
        <v>30</v>
      </c>
      <c r="AF21">
        <v>32</v>
      </c>
      <c r="AG21" s="2">
        <v>44181</v>
      </c>
      <c r="AH21">
        <v>1001</v>
      </c>
      <c r="AI21">
        <v>0</v>
      </c>
      <c r="AK21">
        <v>48</v>
      </c>
      <c r="AL21">
        <v>154</v>
      </c>
      <c r="AM21" s="10">
        <f t="shared" si="1"/>
        <v>20.239500758981279</v>
      </c>
      <c r="AN21">
        <v>0</v>
      </c>
      <c r="AQ21">
        <v>0</v>
      </c>
      <c r="AR21">
        <v>0</v>
      </c>
      <c r="AU21">
        <v>0</v>
      </c>
      <c r="AV21" s="2">
        <v>41439</v>
      </c>
      <c r="AW21">
        <v>1</v>
      </c>
      <c r="AX21">
        <v>3000</v>
      </c>
      <c r="AZ21" s="2">
        <v>43800</v>
      </c>
      <c r="BA21">
        <v>0</v>
      </c>
      <c r="BB21">
        <v>6</v>
      </c>
      <c r="BC21">
        <v>0</v>
      </c>
      <c r="BD21">
        <v>2</v>
      </c>
      <c r="BE21">
        <v>0</v>
      </c>
      <c r="BF21">
        <v>0</v>
      </c>
      <c r="BG21">
        <v>0</v>
      </c>
      <c r="BU21" s="2">
        <v>44191</v>
      </c>
      <c r="BV21" t="s">
        <v>1495</v>
      </c>
      <c r="BW21">
        <f>VLOOKUP(H21,OR!A:A,1,0)</f>
        <v>17425277</v>
      </c>
      <c r="BX21" t="s">
        <v>1539</v>
      </c>
      <c r="BZ21">
        <v>1</v>
      </c>
      <c r="CA21" t="s">
        <v>1540</v>
      </c>
      <c r="CB21">
        <v>10</v>
      </c>
      <c r="CC21">
        <v>225</v>
      </c>
      <c r="CD21">
        <v>3250</v>
      </c>
      <c r="CE21" t="s">
        <v>1568</v>
      </c>
      <c r="CF21">
        <v>0</v>
      </c>
      <c r="CG21">
        <v>0</v>
      </c>
      <c r="CH21" t="s">
        <v>1494</v>
      </c>
      <c r="CI21">
        <v>0</v>
      </c>
      <c r="CJ21">
        <v>17425277</v>
      </c>
      <c r="CK21">
        <v>1</v>
      </c>
      <c r="CL21">
        <v>1</v>
      </c>
      <c r="CM21">
        <v>1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</row>
    <row r="22" spans="1:100" hidden="1" x14ac:dyDescent="0.3">
      <c r="A22" t="s">
        <v>224</v>
      </c>
      <c r="B22" t="s">
        <v>1662</v>
      </c>
      <c r="E22">
        <v>3100</v>
      </c>
      <c r="G22">
        <v>0</v>
      </c>
      <c r="H22">
        <v>18428442</v>
      </c>
      <c r="I22" t="str">
        <f>"'"&amp;H22&amp;"'"&amp;","</f>
        <v>'18428442',</v>
      </c>
      <c r="J22" t="s">
        <v>2286</v>
      </c>
      <c r="K22" t="s">
        <v>1211</v>
      </c>
      <c r="L22" t="s">
        <v>315</v>
      </c>
      <c r="M22" t="s">
        <v>316</v>
      </c>
      <c r="N22" s="2">
        <v>32734</v>
      </c>
      <c r="O22" s="8">
        <v>1989</v>
      </c>
      <c r="P22" s="9">
        <f t="shared" si="0"/>
        <v>30</v>
      </c>
      <c r="Q22" s="11">
        <v>15.85</v>
      </c>
      <c r="R22" t="s">
        <v>1496</v>
      </c>
      <c r="S22">
        <v>1.1000000000000001</v>
      </c>
      <c r="T22">
        <v>1</v>
      </c>
      <c r="U22">
        <v>2</v>
      </c>
      <c r="V22">
        <v>0</v>
      </c>
      <c r="W22">
        <v>0</v>
      </c>
      <c r="X22">
        <v>0</v>
      </c>
      <c r="Y22">
        <v>1</v>
      </c>
      <c r="Z22" t="s">
        <v>317</v>
      </c>
      <c r="AA22" t="s">
        <v>58</v>
      </c>
      <c r="AB22" t="s">
        <v>58</v>
      </c>
      <c r="AC22" t="s">
        <v>58</v>
      </c>
      <c r="AD22">
        <f t="shared" si="2"/>
        <v>1.0794520547945206</v>
      </c>
      <c r="AE22">
        <v>30</v>
      </c>
      <c r="AF22">
        <v>45</v>
      </c>
      <c r="AG22" s="2">
        <v>44188</v>
      </c>
      <c r="AH22">
        <v>1001</v>
      </c>
      <c r="AI22">
        <v>0</v>
      </c>
      <c r="AK22">
        <v>55</v>
      </c>
      <c r="AL22">
        <v>150</v>
      </c>
      <c r="AM22" s="10">
        <f t="shared" si="1"/>
        <v>24.444444444444443</v>
      </c>
      <c r="AN22">
        <v>0</v>
      </c>
      <c r="AQ22">
        <v>0</v>
      </c>
      <c r="AR22">
        <v>0</v>
      </c>
      <c r="AU22">
        <v>0</v>
      </c>
      <c r="AV22" s="2">
        <v>43800</v>
      </c>
      <c r="AW22">
        <v>1</v>
      </c>
      <c r="AX22">
        <v>3000</v>
      </c>
      <c r="AZ22" s="2">
        <v>43800</v>
      </c>
      <c r="BA22">
        <v>2</v>
      </c>
      <c r="BB22">
        <v>3</v>
      </c>
      <c r="BC22">
        <v>6</v>
      </c>
      <c r="BD22">
        <v>1</v>
      </c>
      <c r="BE22">
        <v>0</v>
      </c>
      <c r="BF22">
        <v>0</v>
      </c>
      <c r="BG22">
        <v>0</v>
      </c>
      <c r="BU22" s="2">
        <v>44194</v>
      </c>
      <c r="BV22" t="s">
        <v>1495</v>
      </c>
      <c r="BW22" t="e">
        <f>VLOOKUP(H22,IUI!B:B,1,0)</f>
        <v>#N/A</v>
      </c>
      <c r="BX22" t="s">
        <v>1539</v>
      </c>
      <c r="BZ22">
        <v>1</v>
      </c>
      <c r="CA22" t="s">
        <v>1549</v>
      </c>
      <c r="CB22">
        <v>8</v>
      </c>
      <c r="CC22">
        <v>150</v>
      </c>
      <c r="CD22">
        <v>1600</v>
      </c>
      <c r="CE22" t="s">
        <v>1567</v>
      </c>
      <c r="CF22">
        <v>0</v>
      </c>
      <c r="CG22">
        <v>0</v>
      </c>
      <c r="CH22" t="s">
        <v>1494</v>
      </c>
      <c r="CI22">
        <v>0</v>
      </c>
      <c r="CJ22">
        <v>18428442</v>
      </c>
      <c r="CK22">
        <v>1</v>
      </c>
      <c r="CL22">
        <v>1</v>
      </c>
      <c r="CM22">
        <v>1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hidden="1" x14ac:dyDescent="0.3">
      <c r="A23" t="s">
        <v>472</v>
      </c>
      <c r="B23">
        <v>11902358</v>
      </c>
      <c r="E23">
        <v>3400</v>
      </c>
      <c r="G23">
        <v>0</v>
      </c>
      <c r="H23">
        <v>18726031</v>
      </c>
      <c r="I23" t="str">
        <f>"'"&amp;H23&amp;"'"&amp;","</f>
        <v>'18726031',</v>
      </c>
      <c r="J23" t="s">
        <v>2286</v>
      </c>
      <c r="K23" t="s">
        <v>1292</v>
      </c>
      <c r="L23" t="s">
        <v>639</v>
      </c>
      <c r="M23" t="s">
        <v>391</v>
      </c>
      <c r="N23" s="2">
        <v>32430</v>
      </c>
      <c r="O23" s="8">
        <v>1988</v>
      </c>
      <c r="P23" s="9">
        <f t="shared" si="0"/>
        <v>32</v>
      </c>
      <c r="Q23" s="11">
        <v>5.36</v>
      </c>
      <c r="R23" t="s">
        <v>1497</v>
      </c>
      <c r="S23">
        <v>1.1000000000000001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 t="s">
        <v>58</v>
      </c>
      <c r="AA23" t="s">
        <v>58</v>
      </c>
      <c r="AB23" t="s">
        <v>58</v>
      </c>
      <c r="AC23" t="s">
        <v>58</v>
      </c>
      <c r="AD23">
        <f t="shared" si="2"/>
        <v>1.4657534246575343</v>
      </c>
      <c r="AE23">
        <v>30</v>
      </c>
      <c r="AF23">
        <v>37</v>
      </c>
      <c r="AG23" s="2">
        <v>44250</v>
      </c>
      <c r="AH23">
        <v>1001</v>
      </c>
      <c r="AI23">
        <v>0</v>
      </c>
      <c r="AK23">
        <v>60</v>
      </c>
      <c r="AL23">
        <v>154</v>
      </c>
      <c r="AM23" s="10">
        <f t="shared" si="1"/>
        <v>25.299375948726599</v>
      </c>
      <c r="AN23">
        <v>0</v>
      </c>
      <c r="AQ23">
        <v>0</v>
      </c>
      <c r="AR23">
        <v>0</v>
      </c>
      <c r="AU23">
        <v>0</v>
      </c>
      <c r="AV23" s="2">
        <v>43722</v>
      </c>
      <c r="AW23">
        <v>1</v>
      </c>
      <c r="AX23">
        <v>3000</v>
      </c>
      <c r="AZ23" s="2">
        <v>43862</v>
      </c>
      <c r="BA23">
        <v>3</v>
      </c>
      <c r="BB23">
        <v>3</v>
      </c>
      <c r="BC23">
        <v>6</v>
      </c>
      <c r="BD23">
        <v>1</v>
      </c>
      <c r="BE23">
        <v>0</v>
      </c>
      <c r="BF23">
        <v>0</v>
      </c>
      <c r="BG23">
        <v>0</v>
      </c>
      <c r="BU23" s="2">
        <v>44257</v>
      </c>
      <c r="BV23" t="s">
        <v>1495</v>
      </c>
      <c r="BW23" t="e">
        <f>VLOOKUP(H23,IUI!B:B,1,0)</f>
        <v>#N/A</v>
      </c>
      <c r="BX23" t="s">
        <v>1539</v>
      </c>
      <c r="BZ23">
        <v>1</v>
      </c>
      <c r="CA23" t="s">
        <v>1549</v>
      </c>
      <c r="CB23">
        <v>9</v>
      </c>
      <c r="CC23">
        <v>225</v>
      </c>
      <c r="CD23">
        <v>2775</v>
      </c>
      <c r="CE23" t="s">
        <v>1548</v>
      </c>
      <c r="CF23">
        <v>0</v>
      </c>
      <c r="CG23">
        <v>0</v>
      </c>
      <c r="CH23" t="s">
        <v>1494</v>
      </c>
      <c r="CI23">
        <v>0</v>
      </c>
      <c r="CJ23">
        <v>18726031</v>
      </c>
      <c r="CK23">
        <v>1</v>
      </c>
      <c r="CL23">
        <v>1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hidden="1" x14ac:dyDescent="0.3">
      <c r="A24" t="s">
        <v>467</v>
      </c>
      <c r="B24" t="s">
        <v>880</v>
      </c>
      <c r="C24" s="7">
        <f>VLOOKUP(B24,Sheet3!A:E,5,0)</f>
        <v>162</v>
      </c>
      <c r="D24" s="7">
        <f>VLOOKUP(B24,Sheet3!A:F,6,0)</f>
        <v>38.857142857142854</v>
      </c>
      <c r="E24">
        <v>3100</v>
      </c>
      <c r="G24">
        <v>0</v>
      </c>
      <c r="H24">
        <v>14018310</v>
      </c>
      <c r="I24" t="str">
        <f t="shared" ref="I24:I30" si="3">"'"&amp;B24&amp;"'"&amp;","</f>
        <v>'IM14018310',</v>
      </c>
      <c r="J24" t="s">
        <v>2286</v>
      </c>
      <c r="K24" t="s">
        <v>1289</v>
      </c>
      <c r="L24" t="s">
        <v>632</v>
      </c>
      <c r="M24" t="s">
        <v>60</v>
      </c>
      <c r="N24" s="2">
        <v>33197</v>
      </c>
      <c r="O24" s="8">
        <v>1990</v>
      </c>
      <c r="P24" s="9">
        <f t="shared" si="0"/>
        <v>30</v>
      </c>
      <c r="Q24" s="11">
        <v>7.25</v>
      </c>
      <c r="R24" t="s">
        <v>2287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 t="s">
        <v>58</v>
      </c>
      <c r="AA24" t="s">
        <v>58</v>
      </c>
      <c r="AB24" t="s">
        <v>58</v>
      </c>
      <c r="AC24" t="s">
        <v>58</v>
      </c>
      <c r="AD24">
        <f t="shared" si="2"/>
        <v>5.0136986301369859</v>
      </c>
      <c r="AE24">
        <v>30</v>
      </c>
      <c r="AF24">
        <v>30</v>
      </c>
      <c r="AG24" s="2">
        <v>44251</v>
      </c>
      <c r="AH24">
        <v>1021</v>
      </c>
      <c r="AI24">
        <v>0</v>
      </c>
      <c r="AK24">
        <v>55</v>
      </c>
      <c r="AL24">
        <v>160</v>
      </c>
      <c r="AM24" s="10">
        <f t="shared" si="1"/>
        <v>21.484374999999996</v>
      </c>
      <c r="AN24">
        <v>0</v>
      </c>
      <c r="AQ24">
        <v>0</v>
      </c>
      <c r="AR24">
        <v>0</v>
      </c>
      <c r="AU24" t="s">
        <v>633</v>
      </c>
      <c r="AV24" s="2">
        <v>42428</v>
      </c>
      <c r="AW24">
        <v>1</v>
      </c>
      <c r="AX24">
        <v>2900</v>
      </c>
      <c r="AZ24" s="2">
        <v>43862</v>
      </c>
      <c r="BA24">
        <v>1</v>
      </c>
      <c r="BB24">
        <v>3</v>
      </c>
      <c r="BC24">
        <v>3</v>
      </c>
      <c r="BD24">
        <v>1</v>
      </c>
      <c r="BE24">
        <v>0</v>
      </c>
      <c r="BF24">
        <v>0</v>
      </c>
      <c r="BG24">
        <v>0</v>
      </c>
      <c r="BU24" s="2">
        <v>44258</v>
      </c>
      <c r="BV24" t="s">
        <v>1495</v>
      </c>
      <c r="BW24">
        <f>VLOOKUP(H24,OR!A:A,1,0)</f>
        <v>14018310</v>
      </c>
      <c r="BX24" t="s">
        <v>1539</v>
      </c>
      <c r="BZ24">
        <v>1</v>
      </c>
      <c r="CA24" t="s">
        <v>1590</v>
      </c>
      <c r="CB24">
        <v>10</v>
      </c>
      <c r="CC24">
        <v>225</v>
      </c>
      <c r="CD24">
        <v>2800</v>
      </c>
      <c r="CE24" t="s">
        <v>1545</v>
      </c>
      <c r="CF24">
        <v>0</v>
      </c>
      <c r="CG24">
        <v>0</v>
      </c>
      <c r="CH24" t="s">
        <v>1494</v>
      </c>
      <c r="CI24">
        <v>0</v>
      </c>
      <c r="CJ24">
        <v>14018310</v>
      </c>
      <c r="CK24">
        <v>1</v>
      </c>
      <c r="CL24">
        <v>1</v>
      </c>
      <c r="CM24">
        <v>1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x14ac:dyDescent="0.3">
      <c r="A25" t="s">
        <v>250</v>
      </c>
      <c r="B25" t="s">
        <v>1087</v>
      </c>
      <c r="H25">
        <v>17410207</v>
      </c>
      <c r="I25" t="str">
        <f t="shared" si="3"/>
        <v>'IM17410207',</v>
      </c>
      <c r="J25" t="s">
        <v>1733</v>
      </c>
      <c r="K25" t="s">
        <v>1409</v>
      </c>
      <c r="L25" t="s">
        <v>359</v>
      </c>
      <c r="M25" t="s">
        <v>85</v>
      </c>
      <c r="N25" s="2">
        <v>31536</v>
      </c>
      <c r="O25" s="8">
        <v>1986</v>
      </c>
      <c r="P25" s="9">
        <f t="shared" si="0"/>
        <v>33</v>
      </c>
      <c r="Q25" s="11">
        <v>6.74</v>
      </c>
      <c r="R25" t="s">
        <v>1496</v>
      </c>
      <c r="S25">
        <v>0.5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  <c r="Z25" t="s">
        <v>58</v>
      </c>
      <c r="AA25" t="s">
        <v>58</v>
      </c>
      <c r="AB25" t="s">
        <v>58</v>
      </c>
      <c r="AC25" t="s">
        <v>58</v>
      </c>
      <c r="AD25">
        <f t="shared" si="2"/>
        <v>2.9452054794520546</v>
      </c>
      <c r="AE25">
        <v>28</v>
      </c>
      <c r="AF25">
        <v>30</v>
      </c>
      <c r="AG25" s="2">
        <v>44190</v>
      </c>
      <c r="AH25">
        <v>1011</v>
      </c>
      <c r="AI25">
        <v>0</v>
      </c>
      <c r="AK25">
        <v>54</v>
      </c>
      <c r="AL25">
        <v>158</v>
      </c>
      <c r="AM25" s="10">
        <f t="shared" si="1"/>
        <v>21.631148854350261</v>
      </c>
      <c r="AN25">
        <v>0</v>
      </c>
      <c r="AQ25">
        <v>0</v>
      </c>
      <c r="AR25">
        <v>0</v>
      </c>
      <c r="AU25">
        <v>0</v>
      </c>
      <c r="AV25" s="2">
        <v>43126</v>
      </c>
      <c r="AW25">
        <v>1</v>
      </c>
      <c r="AX25">
        <v>3100</v>
      </c>
      <c r="AZ25" s="2">
        <v>43800</v>
      </c>
      <c r="BA25">
        <v>2</v>
      </c>
      <c r="BB25">
        <v>4</v>
      </c>
      <c r="BC25">
        <v>0</v>
      </c>
      <c r="BD25">
        <v>2</v>
      </c>
      <c r="BE25">
        <v>0</v>
      </c>
      <c r="BF25">
        <v>0</v>
      </c>
      <c r="BG25">
        <v>0</v>
      </c>
      <c r="BH25">
        <v>3.4</v>
      </c>
      <c r="BI25">
        <v>2.5</v>
      </c>
      <c r="BJ25">
        <v>2.5</v>
      </c>
      <c r="BK25">
        <v>2.7</v>
      </c>
      <c r="BL25">
        <v>2.7</v>
      </c>
      <c r="BM25">
        <v>3</v>
      </c>
      <c r="BN25">
        <v>7</v>
      </c>
      <c r="BO25">
        <v>12</v>
      </c>
      <c r="BP25">
        <v>23</v>
      </c>
      <c r="BQ25">
        <v>0</v>
      </c>
      <c r="BU25" s="2">
        <v>44201</v>
      </c>
      <c r="BV25" t="s">
        <v>1495</v>
      </c>
      <c r="BW25">
        <f>VLOOKUP(H25,OR!A:A,1,0)</f>
        <v>17410207</v>
      </c>
      <c r="BX25" t="s">
        <v>1539</v>
      </c>
      <c r="BZ25">
        <v>1</v>
      </c>
      <c r="CA25" t="s">
        <v>1547</v>
      </c>
      <c r="CF25">
        <v>0</v>
      </c>
      <c r="CG25">
        <v>0</v>
      </c>
      <c r="CH25" t="s">
        <v>1494</v>
      </c>
      <c r="CI25">
        <v>0</v>
      </c>
      <c r="CJ25">
        <v>17410207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 x14ac:dyDescent="0.3">
      <c r="A26" t="s">
        <v>246</v>
      </c>
      <c r="B26" t="s">
        <v>1084</v>
      </c>
      <c r="C26" s="7">
        <f>VLOOKUP(B26,Sheet3!A:E,5,0)</f>
        <v>180</v>
      </c>
      <c r="D26" s="7">
        <f>VLOOKUP(B26,Sheet3!A:F,6,0)</f>
        <v>37.428571428571431</v>
      </c>
      <c r="E26">
        <v>3100</v>
      </c>
      <c r="G26">
        <v>0</v>
      </c>
      <c r="H26">
        <v>19410727</v>
      </c>
      <c r="I26" t="str">
        <f t="shared" si="3"/>
        <v>'IM19410727',</v>
      </c>
      <c r="J26" t="s">
        <v>1733</v>
      </c>
      <c r="K26" t="s">
        <v>1407</v>
      </c>
      <c r="L26" t="s">
        <v>353</v>
      </c>
      <c r="M26" t="s">
        <v>85</v>
      </c>
      <c r="N26" s="2">
        <v>30893</v>
      </c>
      <c r="O26" s="8">
        <v>1984</v>
      </c>
      <c r="P26" s="9">
        <f t="shared" si="0"/>
        <v>35</v>
      </c>
      <c r="Q26" s="11">
        <v>2.17</v>
      </c>
      <c r="R26" t="s">
        <v>1500</v>
      </c>
      <c r="S26">
        <v>1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 t="s">
        <v>58</v>
      </c>
      <c r="AA26" t="s">
        <v>58</v>
      </c>
      <c r="AB26" t="s">
        <v>58</v>
      </c>
      <c r="AC26" t="s">
        <v>58</v>
      </c>
      <c r="AD26">
        <f t="shared" si="2"/>
        <v>6.2</v>
      </c>
      <c r="AE26">
        <v>28</v>
      </c>
      <c r="AF26">
        <v>30</v>
      </c>
      <c r="AG26" s="2">
        <v>44194</v>
      </c>
      <c r="AH26">
        <v>1001</v>
      </c>
      <c r="AI26">
        <v>0</v>
      </c>
      <c r="AK26">
        <v>50</v>
      </c>
      <c r="AL26">
        <v>155</v>
      </c>
      <c r="AM26" s="10">
        <f t="shared" si="1"/>
        <v>20.811654526534856</v>
      </c>
      <c r="AN26">
        <v>0</v>
      </c>
      <c r="AQ26">
        <v>0</v>
      </c>
      <c r="AR26">
        <v>0</v>
      </c>
      <c r="AU26">
        <v>0</v>
      </c>
      <c r="AV26" s="2">
        <v>41940</v>
      </c>
      <c r="AW26">
        <v>1</v>
      </c>
      <c r="AX26">
        <v>2800</v>
      </c>
      <c r="AZ26" s="2">
        <v>43800</v>
      </c>
      <c r="BA26">
        <v>2</v>
      </c>
      <c r="BB26">
        <v>3</v>
      </c>
      <c r="BC26">
        <v>3</v>
      </c>
      <c r="BD26">
        <v>1</v>
      </c>
      <c r="BE26">
        <v>0</v>
      </c>
      <c r="BF26">
        <v>0</v>
      </c>
      <c r="BG26">
        <v>0</v>
      </c>
      <c r="BH26">
        <v>7.5</v>
      </c>
      <c r="BI26">
        <v>8</v>
      </c>
      <c r="BJ26">
        <v>8</v>
      </c>
      <c r="BK26">
        <v>9</v>
      </c>
      <c r="BL26">
        <v>9</v>
      </c>
      <c r="BM26">
        <v>2.2999999999999998</v>
      </c>
      <c r="BN26">
        <v>16.5</v>
      </c>
      <c r="BO26">
        <v>4.5</v>
      </c>
      <c r="BP26">
        <v>31</v>
      </c>
      <c r="BQ26">
        <v>0</v>
      </c>
      <c r="BU26" s="2">
        <v>44203</v>
      </c>
      <c r="BV26" t="s">
        <v>1495</v>
      </c>
      <c r="BW26">
        <f>VLOOKUP(H26,OR!A:A,1,0)</f>
        <v>19410727</v>
      </c>
      <c r="BX26" t="s">
        <v>1539</v>
      </c>
      <c r="BZ26">
        <v>1</v>
      </c>
      <c r="CA26" t="s">
        <v>1547</v>
      </c>
      <c r="CE26" t="s">
        <v>1548</v>
      </c>
      <c r="CF26">
        <v>0</v>
      </c>
      <c r="CG26">
        <v>1</v>
      </c>
      <c r="CH26" t="s">
        <v>1494</v>
      </c>
      <c r="CI26">
        <v>0</v>
      </c>
      <c r="CJ26">
        <v>19410727</v>
      </c>
      <c r="CK26">
        <v>1</v>
      </c>
      <c r="CL26">
        <v>1</v>
      </c>
      <c r="CM26">
        <v>1</v>
      </c>
      <c r="CN26">
        <v>1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</row>
    <row r="27" spans="1:100" x14ac:dyDescent="0.3">
      <c r="A27" t="s">
        <v>511</v>
      </c>
      <c r="B27" t="s">
        <v>1085</v>
      </c>
      <c r="H27">
        <v>17422917</v>
      </c>
      <c r="I27" t="str">
        <f t="shared" si="3"/>
        <v>'IM17422917',</v>
      </c>
      <c r="J27" t="s">
        <v>1733</v>
      </c>
      <c r="K27" t="s">
        <v>354</v>
      </c>
      <c r="L27" t="s">
        <v>355</v>
      </c>
      <c r="M27" t="s">
        <v>76</v>
      </c>
      <c r="N27" s="2">
        <v>32761</v>
      </c>
      <c r="O27" s="8">
        <v>1989</v>
      </c>
      <c r="P27" s="9">
        <f t="shared" si="0"/>
        <v>31</v>
      </c>
      <c r="Q27" s="11">
        <v>2.54</v>
      </c>
      <c r="R27" t="s">
        <v>1497</v>
      </c>
      <c r="S27">
        <v>1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  <c r="Z27" t="s">
        <v>58</v>
      </c>
      <c r="AA27" t="s">
        <v>58</v>
      </c>
      <c r="AB27" t="s">
        <v>58</v>
      </c>
      <c r="AC27" t="s">
        <v>58</v>
      </c>
      <c r="AD27">
        <f t="shared" si="2"/>
        <v>7.9835616438356167</v>
      </c>
      <c r="AE27">
        <v>28</v>
      </c>
      <c r="AF27">
        <v>30</v>
      </c>
      <c r="AG27" s="2">
        <v>44251</v>
      </c>
      <c r="AH27" t="s">
        <v>685</v>
      </c>
      <c r="AI27">
        <v>0</v>
      </c>
      <c r="AK27">
        <v>53</v>
      </c>
      <c r="AL27">
        <v>159</v>
      </c>
      <c r="AM27" s="10">
        <f t="shared" si="1"/>
        <v>20.964360587002094</v>
      </c>
      <c r="AN27">
        <v>0</v>
      </c>
      <c r="AQ27">
        <v>0</v>
      </c>
      <c r="AR27">
        <v>0</v>
      </c>
      <c r="AU27">
        <v>0</v>
      </c>
      <c r="AV27" s="2">
        <v>41351</v>
      </c>
      <c r="AW27">
        <v>1</v>
      </c>
      <c r="AX27">
        <v>2800</v>
      </c>
      <c r="AZ27" s="2">
        <v>43862</v>
      </c>
      <c r="BA27">
        <v>4</v>
      </c>
      <c r="BB27">
        <v>3</v>
      </c>
      <c r="BC27">
        <v>3</v>
      </c>
      <c r="BD27">
        <v>1</v>
      </c>
      <c r="BE27">
        <v>0</v>
      </c>
      <c r="BF27">
        <v>0</v>
      </c>
      <c r="BG27">
        <v>0</v>
      </c>
      <c r="BH27">
        <v>10</v>
      </c>
      <c r="BI27">
        <v>5.5</v>
      </c>
      <c r="BJ27">
        <v>5.5</v>
      </c>
      <c r="BK27">
        <v>5.3</v>
      </c>
      <c r="BL27">
        <v>10.8</v>
      </c>
      <c r="BM27">
        <v>1.5</v>
      </c>
      <c r="BN27">
        <v>4.4000000000000004</v>
      </c>
      <c r="BO27">
        <v>4.3</v>
      </c>
      <c r="BP27">
        <v>4.3</v>
      </c>
      <c r="BQ27">
        <v>0</v>
      </c>
      <c r="BU27" s="2">
        <v>44265</v>
      </c>
      <c r="BW27">
        <f>VLOOKUP(H27,OR!A:A,1,0)</f>
        <v>17422917</v>
      </c>
      <c r="BX27" t="s">
        <v>1539</v>
      </c>
      <c r="BZ27">
        <v>1</v>
      </c>
      <c r="CF27">
        <v>0</v>
      </c>
      <c r="CG27">
        <v>0</v>
      </c>
      <c r="CI27">
        <v>0</v>
      </c>
      <c r="CJ27">
        <v>17422917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hidden="1" x14ac:dyDescent="0.3">
      <c r="A28" t="s">
        <v>773</v>
      </c>
      <c r="B28" t="s">
        <v>1034</v>
      </c>
      <c r="H28">
        <v>21013205</v>
      </c>
      <c r="I28" t="str">
        <f t="shared" si="3"/>
        <v>'MD21004686',</v>
      </c>
      <c r="J28" t="s">
        <v>2286</v>
      </c>
      <c r="K28" t="s">
        <v>1342</v>
      </c>
      <c r="L28" t="s">
        <v>783</v>
      </c>
      <c r="M28" t="s">
        <v>74</v>
      </c>
      <c r="N28" s="2">
        <v>33435</v>
      </c>
      <c r="O28" s="8">
        <v>1991</v>
      </c>
      <c r="P28" s="9">
        <f t="shared" si="0"/>
        <v>29</v>
      </c>
      <c r="Q28" s="11">
        <v>0.157</v>
      </c>
      <c r="R28" t="s">
        <v>2289</v>
      </c>
      <c r="S28">
        <v>2</v>
      </c>
      <c r="T28">
        <v>1</v>
      </c>
      <c r="U28">
        <v>1</v>
      </c>
      <c r="V28">
        <v>0</v>
      </c>
      <c r="W28">
        <v>0</v>
      </c>
      <c r="X28">
        <v>0</v>
      </c>
      <c r="Y28">
        <v>0</v>
      </c>
      <c r="Z28" t="s">
        <v>58</v>
      </c>
      <c r="AA28" t="s">
        <v>58</v>
      </c>
      <c r="AB28" t="s">
        <v>58</v>
      </c>
      <c r="AC28" t="s">
        <v>58</v>
      </c>
      <c r="AD28">
        <f t="shared" si="2"/>
        <v>2.3424657534246576</v>
      </c>
      <c r="AE28">
        <v>27</v>
      </c>
      <c r="AF28">
        <v>28</v>
      </c>
      <c r="AG28" s="2">
        <v>44256</v>
      </c>
      <c r="AH28" t="s">
        <v>685</v>
      </c>
      <c r="AI28">
        <v>0</v>
      </c>
      <c r="AK28">
        <v>49</v>
      </c>
      <c r="AL28">
        <v>168</v>
      </c>
      <c r="AM28" s="10">
        <f t="shared" si="1"/>
        <v>17.361111111111114</v>
      </c>
      <c r="AN28">
        <v>0</v>
      </c>
      <c r="AQ28">
        <v>0</v>
      </c>
      <c r="AR28">
        <v>0</v>
      </c>
      <c r="AU28">
        <v>0</v>
      </c>
      <c r="AV28" s="2">
        <v>43413</v>
      </c>
      <c r="AW28">
        <v>1</v>
      </c>
      <c r="AX28">
        <v>3500</v>
      </c>
      <c r="AZ28" s="2">
        <v>43862</v>
      </c>
      <c r="BA28">
        <v>2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U28" s="2">
        <v>44268</v>
      </c>
      <c r="BV28" t="s">
        <v>1499</v>
      </c>
      <c r="BW28">
        <f>VLOOKUP(H28,OR!A:A,1,0)</f>
        <v>21013205</v>
      </c>
      <c r="BX28" t="s">
        <v>1539</v>
      </c>
      <c r="BZ28">
        <v>1</v>
      </c>
      <c r="CA28" t="s">
        <v>1599</v>
      </c>
      <c r="CF28">
        <v>0</v>
      </c>
      <c r="CG28">
        <v>0</v>
      </c>
      <c r="CH28" t="s">
        <v>1494</v>
      </c>
      <c r="CI28">
        <v>0</v>
      </c>
      <c r="CJ28">
        <v>21013205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x14ac:dyDescent="0.3">
      <c r="A29" t="s">
        <v>240</v>
      </c>
      <c r="B29" t="s">
        <v>1082</v>
      </c>
      <c r="H29">
        <v>20021762</v>
      </c>
      <c r="I29" t="str">
        <f t="shared" si="3"/>
        <v>'MD20006185',</v>
      </c>
      <c r="J29" t="s">
        <v>1733</v>
      </c>
      <c r="K29" t="s">
        <v>1405</v>
      </c>
      <c r="L29" t="s">
        <v>341</v>
      </c>
      <c r="M29" t="s">
        <v>342</v>
      </c>
      <c r="N29" s="2">
        <v>30883</v>
      </c>
      <c r="O29" s="8">
        <v>1984</v>
      </c>
      <c r="P29" s="9">
        <f t="shared" si="0"/>
        <v>35</v>
      </c>
      <c r="Q29" s="11">
        <v>1.81</v>
      </c>
      <c r="R29" t="s">
        <v>1497</v>
      </c>
      <c r="S29">
        <v>1</v>
      </c>
      <c r="T29">
        <v>1</v>
      </c>
      <c r="U29">
        <v>2</v>
      </c>
      <c r="V29">
        <v>0</v>
      </c>
      <c r="W29">
        <v>0</v>
      </c>
      <c r="X29">
        <v>0</v>
      </c>
      <c r="Y29">
        <v>0</v>
      </c>
      <c r="Z29" t="s">
        <v>58</v>
      </c>
      <c r="AA29" t="s">
        <v>58</v>
      </c>
      <c r="AB29" t="s">
        <v>58</v>
      </c>
      <c r="AC29" t="s">
        <v>58</v>
      </c>
      <c r="AD29">
        <f t="shared" si="2"/>
        <v>5.3698630136986303</v>
      </c>
      <c r="AE29">
        <v>21</v>
      </c>
      <c r="AF29">
        <v>21</v>
      </c>
      <c r="AG29" s="2">
        <v>44195</v>
      </c>
      <c r="AH29">
        <v>1001</v>
      </c>
      <c r="AI29">
        <v>0</v>
      </c>
      <c r="AK29">
        <v>52</v>
      </c>
      <c r="AL29">
        <v>158</v>
      </c>
      <c r="AM29" s="10">
        <f t="shared" si="1"/>
        <v>20.82999519307803</v>
      </c>
      <c r="AN29">
        <v>0</v>
      </c>
      <c r="AQ29">
        <v>0</v>
      </c>
      <c r="AR29">
        <v>0</v>
      </c>
      <c r="AU29" t="s">
        <v>343</v>
      </c>
      <c r="AV29" s="2">
        <v>42247</v>
      </c>
      <c r="AW29">
        <v>1</v>
      </c>
      <c r="AX29">
        <v>3700</v>
      </c>
      <c r="AZ29" s="2">
        <v>43800</v>
      </c>
      <c r="BA29">
        <v>2</v>
      </c>
      <c r="BB29">
        <v>3</v>
      </c>
      <c r="BC29">
        <v>6</v>
      </c>
      <c r="BD29">
        <v>2</v>
      </c>
      <c r="BE29">
        <v>1</v>
      </c>
      <c r="BF29">
        <v>0</v>
      </c>
      <c r="BG29">
        <v>0</v>
      </c>
      <c r="BH29">
        <v>3.8</v>
      </c>
      <c r="BI29">
        <v>7.5</v>
      </c>
      <c r="BJ29">
        <v>7.5</v>
      </c>
      <c r="BK29">
        <v>3</v>
      </c>
      <c r="BL29">
        <v>12</v>
      </c>
      <c r="BM29">
        <v>3</v>
      </c>
      <c r="BN29">
        <v>7.5</v>
      </c>
      <c r="BO29">
        <v>20</v>
      </c>
      <c r="BP29">
        <v>24</v>
      </c>
      <c r="BQ29">
        <v>0</v>
      </c>
      <c r="BU29" s="2">
        <v>44207</v>
      </c>
      <c r="BV29" t="s">
        <v>1495</v>
      </c>
      <c r="BW29">
        <f>VLOOKUP(H29,OR!A:A,1,0)</f>
        <v>20021762</v>
      </c>
      <c r="BX29" t="s">
        <v>1539</v>
      </c>
      <c r="BZ29">
        <v>1</v>
      </c>
      <c r="CA29" t="s">
        <v>1549</v>
      </c>
      <c r="CB29">
        <v>9</v>
      </c>
      <c r="CC29">
        <v>300</v>
      </c>
      <c r="CD29">
        <v>2700</v>
      </c>
      <c r="CE29" t="s">
        <v>1548</v>
      </c>
      <c r="CF29">
        <v>1</v>
      </c>
      <c r="CG29">
        <v>1</v>
      </c>
      <c r="CH29" t="s">
        <v>1494</v>
      </c>
      <c r="CI29">
        <v>0</v>
      </c>
      <c r="CJ29">
        <v>20021762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 hidden="1" x14ac:dyDescent="0.3">
      <c r="A30" t="s">
        <v>271</v>
      </c>
      <c r="B30" t="s">
        <v>974</v>
      </c>
      <c r="H30">
        <v>20051451</v>
      </c>
      <c r="I30" t="str">
        <f t="shared" si="3"/>
        <v>'MD20017192',</v>
      </c>
      <c r="J30" t="s">
        <v>2286</v>
      </c>
      <c r="K30" t="s">
        <v>1244</v>
      </c>
      <c r="L30" t="s">
        <v>382</v>
      </c>
      <c r="M30" t="s">
        <v>85</v>
      </c>
      <c r="N30" s="2">
        <v>30783</v>
      </c>
      <c r="O30" s="8">
        <v>1984</v>
      </c>
      <c r="P30" s="9">
        <f t="shared" si="0"/>
        <v>35</v>
      </c>
      <c r="Q30" s="11">
        <v>1.62</v>
      </c>
      <c r="R30" t="s">
        <v>2288</v>
      </c>
      <c r="S30">
        <v>1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 t="s">
        <v>58</v>
      </c>
      <c r="AA30" t="s">
        <v>58</v>
      </c>
      <c r="AB30" t="s">
        <v>58</v>
      </c>
      <c r="AC30" t="s">
        <v>58</v>
      </c>
      <c r="AD30">
        <f t="shared" si="2"/>
        <v>4.3808219178082188</v>
      </c>
      <c r="AE30">
        <v>30</v>
      </c>
      <c r="AF30">
        <v>30</v>
      </c>
      <c r="AG30" s="2">
        <v>44201</v>
      </c>
      <c r="AH30">
        <v>1011</v>
      </c>
      <c r="AI30">
        <v>0</v>
      </c>
      <c r="AK30">
        <v>51</v>
      </c>
      <c r="AL30">
        <v>158</v>
      </c>
      <c r="AM30" s="10">
        <f t="shared" si="1"/>
        <v>20.429418362441915</v>
      </c>
      <c r="AN30">
        <v>0</v>
      </c>
      <c r="AQ30">
        <v>0</v>
      </c>
      <c r="AR30">
        <v>0</v>
      </c>
      <c r="AU30">
        <v>0</v>
      </c>
      <c r="AV30" s="2">
        <v>42609</v>
      </c>
      <c r="AW30">
        <v>1</v>
      </c>
      <c r="AX30">
        <v>3300</v>
      </c>
      <c r="AZ30" s="2">
        <v>43800</v>
      </c>
      <c r="BA30">
        <v>4</v>
      </c>
      <c r="BB30">
        <v>3</v>
      </c>
      <c r="BC30">
        <v>6</v>
      </c>
      <c r="BD30">
        <v>1</v>
      </c>
      <c r="BE30">
        <v>0</v>
      </c>
      <c r="BF30">
        <v>0</v>
      </c>
      <c r="BG30">
        <v>0</v>
      </c>
      <c r="BU30" s="2">
        <v>44208</v>
      </c>
      <c r="BV30" t="s">
        <v>1495</v>
      </c>
      <c r="BW30">
        <f>VLOOKUP(H30,OR!A:A,1,0)</f>
        <v>20051451</v>
      </c>
      <c r="BX30" t="s">
        <v>1539</v>
      </c>
      <c r="BZ30">
        <v>1</v>
      </c>
      <c r="CA30" t="s">
        <v>1544</v>
      </c>
      <c r="CE30" t="s">
        <v>1548</v>
      </c>
      <c r="CF30">
        <v>0</v>
      </c>
      <c r="CG30">
        <v>0</v>
      </c>
      <c r="CH30" t="s">
        <v>1579</v>
      </c>
      <c r="CI30">
        <v>0</v>
      </c>
      <c r="CJ30">
        <v>20051451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 hidden="1" x14ac:dyDescent="0.3">
      <c r="A31" t="s">
        <v>248</v>
      </c>
      <c r="B31" t="s">
        <v>1160</v>
      </c>
      <c r="H31">
        <v>17406262</v>
      </c>
      <c r="I31" t="str">
        <f>"'"&amp;H31&amp;"'"&amp;","</f>
        <v>'17406262',</v>
      </c>
      <c r="J31" t="s">
        <v>2286</v>
      </c>
      <c r="K31" t="s">
        <v>1224</v>
      </c>
      <c r="L31" t="s">
        <v>357</v>
      </c>
      <c r="M31" t="s">
        <v>115</v>
      </c>
      <c r="N31" s="2">
        <v>28249</v>
      </c>
      <c r="O31" s="8">
        <v>1977</v>
      </c>
      <c r="P31" s="9">
        <f t="shared" si="0"/>
        <v>42</v>
      </c>
      <c r="Q31" s="11"/>
      <c r="R31" t="s">
        <v>1500</v>
      </c>
      <c r="S31">
        <v>1</v>
      </c>
      <c r="T31">
        <v>1</v>
      </c>
      <c r="U31">
        <v>1</v>
      </c>
      <c r="V31">
        <v>0</v>
      </c>
      <c r="W31">
        <v>0</v>
      </c>
      <c r="X31">
        <v>0</v>
      </c>
      <c r="Y31">
        <v>0</v>
      </c>
      <c r="Z31" t="s">
        <v>58</v>
      </c>
      <c r="AA31" t="s">
        <v>58</v>
      </c>
      <c r="AB31" t="s">
        <v>58</v>
      </c>
      <c r="AC31" t="s">
        <v>58</v>
      </c>
      <c r="AD31">
        <f t="shared" si="2"/>
        <v>11.027397260273972</v>
      </c>
      <c r="AE31">
        <v>28</v>
      </c>
      <c r="AF31">
        <v>28</v>
      </c>
      <c r="AG31" s="2">
        <v>44200</v>
      </c>
      <c r="AH31">
        <v>1001</v>
      </c>
      <c r="AI31">
        <v>0</v>
      </c>
      <c r="AK31">
        <v>67</v>
      </c>
      <c r="AL31">
        <v>165</v>
      </c>
      <c r="AM31" s="10">
        <f t="shared" si="1"/>
        <v>24.609733700642796</v>
      </c>
      <c r="AN31">
        <v>0</v>
      </c>
      <c r="AQ31">
        <v>0</v>
      </c>
      <c r="AR31">
        <v>0</v>
      </c>
      <c r="AU31">
        <v>0</v>
      </c>
      <c r="AV31" s="2">
        <v>40183</v>
      </c>
      <c r="AW31">
        <v>1</v>
      </c>
      <c r="AX31">
        <v>3200</v>
      </c>
      <c r="AZ31" s="2">
        <v>43800</v>
      </c>
      <c r="BA31">
        <v>4</v>
      </c>
      <c r="BB31">
        <v>3</v>
      </c>
      <c r="BC31">
        <v>6</v>
      </c>
      <c r="BD31">
        <v>3</v>
      </c>
      <c r="BE31">
        <v>0</v>
      </c>
      <c r="BF31">
        <v>0</v>
      </c>
      <c r="BG31">
        <v>0</v>
      </c>
      <c r="BU31" s="2">
        <v>44208</v>
      </c>
      <c r="BV31" t="s">
        <v>1495</v>
      </c>
      <c r="BW31">
        <f>VLOOKUP(H31,OR!A:A,1,0)</f>
        <v>17406262</v>
      </c>
      <c r="BX31" t="s">
        <v>2297</v>
      </c>
      <c r="BY31">
        <v>1</v>
      </c>
      <c r="BZ31">
        <v>1</v>
      </c>
      <c r="CA31" t="s">
        <v>1547</v>
      </c>
      <c r="CE31" t="s">
        <v>1550</v>
      </c>
      <c r="CF31">
        <v>0</v>
      </c>
      <c r="CG31">
        <v>0</v>
      </c>
      <c r="CH31" t="s">
        <v>1494</v>
      </c>
      <c r="CI31">
        <v>0</v>
      </c>
      <c r="CJ31">
        <v>17406262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hidden="1" x14ac:dyDescent="0.3">
      <c r="A32" t="s">
        <v>535</v>
      </c>
      <c r="B32" t="s">
        <v>865</v>
      </c>
      <c r="H32">
        <v>21004421</v>
      </c>
      <c r="I32" t="str">
        <f>"'"&amp;B32&amp;"'"&amp;","</f>
        <v>'MD21001392',</v>
      </c>
      <c r="J32" t="s">
        <v>2286</v>
      </c>
      <c r="K32" t="s">
        <v>1328</v>
      </c>
      <c r="L32" t="s">
        <v>738</v>
      </c>
      <c r="M32" t="s">
        <v>74</v>
      </c>
      <c r="N32" s="2">
        <v>34601</v>
      </c>
      <c r="O32" s="8">
        <v>1994</v>
      </c>
      <c r="P32" s="9">
        <f t="shared" si="0"/>
        <v>26</v>
      </c>
      <c r="Q32" s="11">
        <v>2.83</v>
      </c>
      <c r="R32" t="s">
        <v>2287</v>
      </c>
      <c r="S32">
        <v>1.1000000000000001</v>
      </c>
      <c r="T32">
        <v>1</v>
      </c>
      <c r="U32">
        <v>2</v>
      </c>
      <c r="V32">
        <v>0</v>
      </c>
      <c r="W32">
        <v>0</v>
      </c>
      <c r="X32">
        <v>0</v>
      </c>
      <c r="Y32">
        <v>0</v>
      </c>
      <c r="Z32" t="s">
        <v>58</v>
      </c>
      <c r="AA32" t="s">
        <v>58</v>
      </c>
      <c r="AB32" t="s">
        <v>58</v>
      </c>
      <c r="AC32" t="s">
        <v>58</v>
      </c>
      <c r="AD32">
        <f t="shared" si="2"/>
        <v>3.4383561643835616</v>
      </c>
      <c r="AE32">
        <v>30</v>
      </c>
      <c r="AF32">
        <v>37</v>
      </c>
      <c r="AG32" s="2">
        <v>44262</v>
      </c>
      <c r="AH32" t="s">
        <v>708</v>
      </c>
      <c r="AI32">
        <v>0</v>
      </c>
      <c r="AK32">
        <v>44</v>
      </c>
      <c r="AL32">
        <v>150</v>
      </c>
      <c r="AM32" s="10">
        <f t="shared" si="1"/>
        <v>19.555555555555557</v>
      </c>
      <c r="AN32">
        <v>0</v>
      </c>
      <c r="AQ32">
        <v>0</v>
      </c>
      <c r="AR32">
        <v>0</v>
      </c>
      <c r="AU32">
        <v>0</v>
      </c>
      <c r="AV32" s="2">
        <v>43016</v>
      </c>
      <c r="AW32">
        <v>1</v>
      </c>
      <c r="AX32">
        <v>3000</v>
      </c>
      <c r="AZ32" s="2">
        <v>43862</v>
      </c>
      <c r="BA32">
        <v>1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U32" s="2">
        <v>44271</v>
      </c>
      <c r="BV32" t="s">
        <v>1494</v>
      </c>
      <c r="BW32" t="e">
        <f>VLOOKUP(H32,IUI!B:B,1,0)</f>
        <v>#N/A</v>
      </c>
      <c r="BX32" t="s">
        <v>2311</v>
      </c>
      <c r="CF32">
        <v>0</v>
      </c>
      <c r="CG32">
        <v>0</v>
      </c>
      <c r="CI32">
        <v>0</v>
      </c>
      <c r="CJ32">
        <v>21004421</v>
      </c>
      <c r="CK32">
        <v>0</v>
      </c>
      <c r="CL32">
        <v>0</v>
      </c>
      <c r="CM32">
        <v>1</v>
      </c>
      <c r="CN32">
        <v>1</v>
      </c>
      <c r="CO32">
        <v>1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hidden="1" x14ac:dyDescent="0.3">
      <c r="A33" t="s">
        <v>275</v>
      </c>
      <c r="B33" t="s">
        <v>977</v>
      </c>
      <c r="H33">
        <v>16420852</v>
      </c>
      <c r="I33" t="str">
        <f>"'"&amp;B33&amp;"'"&amp;","</f>
        <v>'MD19005858',</v>
      </c>
      <c r="J33" t="s">
        <v>2286</v>
      </c>
      <c r="K33" t="s">
        <v>1248</v>
      </c>
      <c r="L33" t="s">
        <v>387</v>
      </c>
      <c r="M33" t="s">
        <v>388</v>
      </c>
      <c r="N33" s="2">
        <v>31687</v>
      </c>
      <c r="O33" s="8">
        <v>1986</v>
      </c>
      <c r="P33" s="9">
        <f t="shared" si="0"/>
        <v>33</v>
      </c>
      <c r="Q33" s="11">
        <v>8.8000000000000007</v>
      </c>
      <c r="R33" t="s">
        <v>2287</v>
      </c>
      <c r="S33">
        <v>1.1000000000000001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 t="s">
        <v>58</v>
      </c>
      <c r="AA33" t="s">
        <v>58</v>
      </c>
      <c r="AB33" t="s">
        <v>58</v>
      </c>
      <c r="AC33" t="s">
        <v>58</v>
      </c>
      <c r="AD33">
        <f t="shared" si="2"/>
        <v>2.473972602739726</v>
      </c>
      <c r="AE33">
        <v>28</v>
      </c>
      <c r="AF33">
        <v>30</v>
      </c>
      <c r="AG33" s="2">
        <v>44209</v>
      </c>
      <c r="AH33">
        <v>1011</v>
      </c>
      <c r="AI33">
        <v>0</v>
      </c>
      <c r="AK33">
        <v>67</v>
      </c>
      <c r="AL33">
        <v>156</v>
      </c>
      <c r="AM33" s="10">
        <f t="shared" si="1"/>
        <v>27.531229454306374</v>
      </c>
      <c r="AN33">
        <v>0</v>
      </c>
      <c r="AQ33">
        <v>0</v>
      </c>
      <c r="AR33">
        <v>0</v>
      </c>
      <c r="AU33">
        <v>0</v>
      </c>
      <c r="AV33" s="2">
        <v>43307</v>
      </c>
      <c r="AW33">
        <v>1</v>
      </c>
      <c r="AX33">
        <v>3500</v>
      </c>
      <c r="AZ33" s="2">
        <v>43800</v>
      </c>
      <c r="BA33">
        <v>1</v>
      </c>
      <c r="BB33">
        <v>3</v>
      </c>
      <c r="BC33">
        <v>6</v>
      </c>
      <c r="BD33">
        <v>1</v>
      </c>
      <c r="BE33">
        <v>0</v>
      </c>
      <c r="BF33">
        <v>0</v>
      </c>
      <c r="BG33">
        <v>0</v>
      </c>
      <c r="BU33" s="2">
        <v>44210</v>
      </c>
      <c r="BV33" t="s">
        <v>1495</v>
      </c>
      <c r="BW33" t="e">
        <f>VLOOKUP(H33,IUI!B:B,1,0)</f>
        <v>#N/A</v>
      </c>
      <c r="BX33" t="s">
        <v>1539</v>
      </c>
      <c r="BZ33">
        <v>1</v>
      </c>
      <c r="CA33" t="s">
        <v>1540</v>
      </c>
      <c r="CE33" t="s">
        <v>1580</v>
      </c>
      <c r="CF33">
        <v>0</v>
      </c>
      <c r="CG33">
        <v>0</v>
      </c>
      <c r="CH33" t="s">
        <v>1494</v>
      </c>
      <c r="CI33">
        <v>0</v>
      </c>
      <c r="CJ33">
        <v>16420852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hidden="1" x14ac:dyDescent="0.3">
      <c r="A34" t="s">
        <v>260</v>
      </c>
      <c r="B34" t="s">
        <v>965</v>
      </c>
      <c r="H34">
        <v>21002830</v>
      </c>
      <c r="I34" t="str">
        <f>"'"&amp;B34&amp;"'"&amp;","</f>
        <v>'MD21000913',</v>
      </c>
      <c r="J34" t="s">
        <v>2286</v>
      </c>
      <c r="K34" t="s">
        <v>1234</v>
      </c>
      <c r="L34" t="s">
        <v>369</v>
      </c>
      <c r="M34" t="s">
        <v>76</v>
      </c>
      <c r="N34" s="2">
        <v>33985</v>
      </c>
      <c r="O34" s="8">
        <v>1993</v>
      </c>
      <c r="P34" s="9">
        <f t="shared" si="0"/>
        <v>26</v>
      </c>
      <c r="Q34" s="11">
        <v>0.93799999999999994</v>
      </c>
      <c r="R34" t="s">
        <v>2195</v>
      </c>
      <c r="S34">
        <v>1.1000000000000001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 t="s">
        <v>58</v>
      </c>
      <c r="AA34" t="s">
        <v>58</v>
      </c>
      <c r="AB34" t="s">
        <v>58</v>
      </c>
      <c r="AC34" t="s">
        <v>58</v>
      </c>
      <c r="AD34">
        <f t="shared" si="2"/>
        <v>2.1150684931506851</v>
      </c>
      <c r="AE34">
        <v>28</v>
      </c>
      <c r="AF34">
        <v>30</v>
      </c>
      <c r="AG34" s="2">
        <v>44188</v>
      </c>
      <c r="AH34">
        <v>1001</v>
      </c>
      <c r="AI34">
        <v>0</v>
      </c>
      <c r="AK34">
        <v>54</v>
      </c>
      <c r="AL34">
        <v>153</v>
      </c>
      <c r="AM34" s="10">
        <f t="shared" si="1"/>
        <v>23.068050749711649</v>
      </c>
      <c r="AN34">
        <v>0</v>
      </c>
      <c r="AQ34">
        <v>0</v>
      </c>
      <c r="AR34">
        <v>0</v>
      </c>
      <c r="AU34">
        <v>0</v>
      </c>
      <c r="AV34" s="2">
        <v>43440</v>
      </c>
      <c r="AW34">
        <v>1</v>
      </c>
      <c r="AX34">
        <v>3500</v>
      </c>
      <c r="AZ34" s="2">
        <v>43800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U34" s="2">
        <v>44212</v>
      </c>
      <c r="BV34" t="s">
        <v>1494</v>
      </c>
      <c r="BW34" t="e">
        <f>VLOOKUP(H34,IUI!B:B,1,0)</f>
        <v>#N/A</v>
      </c>
      <c r="BX34" t="s">
        <v>2311</v>
      </c>
      <c r="CF34">
        <v>0</v>
      </c>
      <c r="CG34">
        <v>0</v>
      </c>
      <c r="CI34">
        <v>0</v>
      </c>
      <c r="CJ34">
        <v>21002830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hidden="1" x14ac:dyDescent="0.3">
      <c r="A35" t="s">
        <v>261</v>
      </c>
      <c r="B35" t="s">
        <v>966</v>
      </c>
      <c r="H35">
        <v>20067536</v>
      </c>
      <c r="I35" t="str">
        <f>"'"&amp;B35&amp;"'"&amp;","</f>
        <v>'MD20022554',</v>
      </c>
      <c r="J35" t="s">
        <v>2286</v>
      </c>
      <c r="K35" t="s">
        <v>1235</v>
      </c>
      <c r="L35" t="s">
        <v>370</v>
      </c>
      <c r="M35" t="s">
        <v>85</v>
      </c>
      <c r="N35" s="2">
        <v>32305</v>
      </c>
      <c r="O35" s="8">
        <v>1988</v>
      </c>
      <c r="P35" s="9">
        <f t="shared" si="0"/>
        <v>31</v>
      </c>
      <c r="Q35" s="11">
        <v>4.63</v>
      </c>
      <c r="R35" t="s">
        <v>1496</v>
      </c>
      <c r="S35">
        <v>1.1000000000000001</v>
      </c>
      <c r="T35">
        <v>1</v>
      </c>
      <c r="U35">
        <v>1</v>
      </c>
      <c r="V35">
        <v>0</v>
      </c>
      <c r="W35">
        <v>0</v>
      </c>
      <c r="X35">
        <v>0</v>
      </c>
      <c r="Y35">
        <v>0</v>
      </c>
      <c r="Z35" t="s">
        <v>58</v>
      </c>
      <c r="AA35" t="s">
        <v>58</v>
      </c>
      <c r="AB35" t="s">
        <v>58</v>
      </c>
      <c r="AC35" t="s">
        <v>58</v>
      </c>
      <c r="AD35">
        <f t="shared" si="2"/>
        <v>2.5342465753424657</v>
      </c>
      <c r="AE35">
        <v>30</v>
      </c>
      <c r="AF35">
        <v>30</v>
      </c>
      <c r="AG35" s="2">
        <v>44203</v>
      </c>
      <c r="AH35">
        <v>1001</v>
      </c>
      <c r="AI35">
        <v>0</v>
      </c>
      <c r="AK35">
        <v>55</v>
      </c>
      <c r="AL35">
        <v>160</v>
      </c>
      <c r="AM35" s="10">
        <f t="shared" si="1"/>
        <v>21.484374999999996</v>
      </c>
      <c r="AN35">
        <v>0</v>
      </c>
      <c r="AQ35">
        <v>0</v>
      </c>
      <c r="AR35">
        <v>0</v>
      </c>
      <c r="AU35">
        <v>0</v>
      </c>
      <c r="AV35" s="2">
        <v>43287</v>
      </c>
      <c r="AW35">
        <v>1</v>
      </c>
      <c r="AX35">
        <v>3500</v>
      </c>
      <c r="AZ35" s="2">
        <v>43800</v>
      </c>
      <c r="BA35">
        <v>4</v>
      </c>
      <c r="BB35">
        <v>2</v>
      </c>
      <c r="BC35">
        <v>2</v>
      </c>
      <c r="BD35">
        <v>1</v>
      </c>
      <c r="BE35">
        <v>0</v>
      </c>
      <c r="BF35">
        <v>0</v>
      </c>
      <c r="BG35">
        <v>0</v>
      </c>
      <c r="BU35" s="2">
        <v>44212</v>
      </c>
      <c r="BV35" t="s">
        <v>1495</v>
      </c>
      <c r="BW35">
        <f>VLOOKUP(H35,IUI!B:B,1,0)</f>
        <v>20067536</v>
      </c>
      <c r="BX35" t="s">
        <v>2293</v>
      </c>
      <c r="BY35">
        <v>1</v>
      </c>
      <c r="CA35">
        <v>1</v>
      </c>
      <c r="CF35">
        <v>0</v>
      </c>
      <c r="CG35">
        <v>0</v>
      </c>
      <c r="CH35" t="s">
        <v>1579</v>
      </c>
      <c r="CI35">
        <v>0</v>
      </c>
      <c r="CJ35">
        <v>20067536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hidden="1" x14ac:dyDescent="0.3">
      <c r="A36" t="s">
        <v>423</v>
      </c>
      <c r="B36" t="s">
        <v>1661</v>
      </c>
      <c r="H36">
        <v>18701857</v>
      </c>
      <c r="I36" t="str">
        <f>"'"&amp;H36&amp;"'"&amp;","</f>
        <v>'18701857',</v>
      </c>
      <c r="J36" t="s">
        <v>2286</v>
      </c>
      <c r="K36" t="s">
        <v>1265</v>
      </c>
      <c r="L36" t="s">
        <v>575</v>
      </c>
      <c r="M36" t="s">
        <v>576</v>
      </c>
      <c r="N36" s="2">
        <v>32356</v>
      </c>
      <c r="O36" s="8">
        <v>1988</v>
      </c>
      <c r="P36" s="9">
        <f t="shared" si="0"/>
        <v>32</v>
      </c>
      <c r="Q36" s="11">
        <v>2.61</v>
      </c>
      <c r="R36" t="s">
        <v>1497</v>
      </c>
      <c r="S36">
        <v>1.1000000000000001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  <c r="Z36" t="s">
        <v>58</v>
      </c>
      <c r="AA36" t="s">
        <v>58</v>
      </c>
      <c r="AB36" t="s">
        <v>58</v>
      </c>
      <c r="AC36" t="s">
        <v>58</v>
      </c>
      <c r="AD36">
        <f t="shared" si="2"/>
        <v>1.5890410958904109</v>
      </c>
      <c r="AE36">
        <v>30</v>
      </c>
      <c r="AF36">
        <v>30</v>
      </c>
      <c r="AG36" s="2">
        <v>44238</v>
      </c>
      <c r="AH36">
        <v>1001</v>
      </c>
      <c r="AI36">
        <v>0</v>
      </c>
      <c r="AK36">
        <v>55</v>
      </c>
      <c r="AL36">
        <v>160</v>
      </c>
      <c r="AM36" s="10">
        <f t="shared" si="1"/>
        <v>21.484374999999996</v>
      </c>
      <c r="AN36">
        <v>0</v>
      </c>
      <c r="AQ36">
        <v>0</v>
      </c>
      <c r="AR36">
        <v>0</v>
      </c>
      <c r="AU36">
        <v>0</v>
      </c>
      <c r="AV36" s="2">
        <v>43664</v>
      </c>
      <c r="AW36">
        <v>1</v>
      </c>
      <c r="AX36">
        <v>3500</v>
      </c>
      <c r="AZ36" s="2">
        <v>43831</v>
      </c>
      <c r="BA36">
        <v>3</v>
      </c>
      <c r="BB36">
        <v>3</v>
      </c>
      <c r="BC36">
        <v>6</v>
      </c>
      <c r="BD36">
        <v>2</v>
      </c>
      <c r="BE36">
        <v>1</v>
      </c>
      <c r="BF36">
        <v>0</v>
      </c>
      <c r="BG36">
        <v>0</v>
      </c>
      <c r="BU36" s="2">
        <v>44244</v>
      </c>
      <c r="BV36" t="s">
        <v>1495</v>
      </c>
      <c r="BW36" t="e">
        <f>VLOOKUP(H36,IUI!B:B,1,0)</f>
        <v>#N/A</v>
      </c>
      <c r="BX36" t="s">
        <v>1539</v>
      </c>
      <c r="BZ36">
        <v>1</v>
      </c>
      <c r="CA36" t="s">
        <v>1588</v>
      </c>
      <c r="CB36">
        <v>10</v>
      </c>
      <c r="CC36">
        <v>225</v>
      </c>
      <c r="CD36">
        <v>3150</v>
      </c>
      <c r="CE36" t="s">
        <v>1552</v>
      </c>
      <c r="CF36">
        <v>0</v>
      </c>
      <c r="CG36">
        <v>0</v>
      </c>
      <c r="CH36" t="s">
        <v>1494</v>
      </c>
      <c r="CI36">
        <v>0</v>
      </c>
      <c r="CJ36">
        <v>18701857</v>
      </c>
      <c r="CK36">
        <v>0</v>
      </c>
      <c r="CL36">
        <v>0</v>
      </c>
      <c r="CM36">
        <v>1</v>
      </c>
      <c r="CN36">
        <v>1</v>
      </c>
      <c r="CO36">
        <v>0</v>
      </c>
      <c r="CP36">
        <v>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x14ac:dyDescent="0.3">
      <c r="A37" t="s">
        <v>549</v>
      </c>
      <c r="B37" t="s">
        <v>1143</v>
      </c>
      <c r="C37" s="7">
        <f>VLOOKUP(B37,Sheet3!A:E,5,0)</f>
        <v>185</v>
      </c>
      <c r="D37" s="7">
        <f>VLOOKUP(B37,Sheet3!A:F,6,0)</f>
        <v>37.571428571428569</v>
      </c>
      <c r="E37">
        <v>3200</v>
      </c>
      <c r="G37">
        <v>0</v>
      </c>
      <c r="H37">
        <v>21008750</v>
      </c>
      <c r="I37" t="str">
        <f>"'"&amp;B37&amp;"'"&amp;","</f>
        <v>'MD21002610',</v>
      </c>
      <c r="J37" t="s">
        <v>1733</v>
      </c>
      <c r="K37" t="s">
        <v>1471</v>
      </c>
      <c r="L37" t="s">
        <v>760</v>
      </c>
      <c r="M37" t="s">
        <v>85</v>
      </c>
      <c r="N37" s="2">
        <v>30191</v>
      </c>
      <c r="O37" s="8">
        <v>1982</v>
      </c>
      <c r="P37" s="9">
        <f t="shared" si="0"/>
        <v>38</v>
      </c>
      <c r="Q37" s="11">
        <v>0.99299999999999999</v>
      </c>
      <c r="R37" t="s">
        <v>1500</v>
      </c>
      <c r="S37">
        <v>3</v>
      </c>
      <c r="T37">
        <v>2</v>
      </c>
      <c r="U37">
        <v>1</v>
      </c>
      <c r="V37">
        <v>0</v>
      </c>
      <c r="W37">
        <v>0</v>
      </c>
      <c r="X37">
        <v>0</v>
      </c>
      <c r="Y37">
        <v>0</v>
      </c>
      <c r="Z37" t="s">
        <v>58</v>
      </c>
      <c r="AA37" t="s">
        <v>58</v>
      </c>
      <c r="AB37" t="s">
        <v>58</v>
      </c>
      <c r="AC37" t="s">
        <v>58</v>
      </c>
      <c r="AD37">
        <f t="shared" si="2"/>
        <v>5.6630136986301371</v>
      </c>
      <c r="AE37">
        <v>28</v>
      </c>
      <c r="AF37">
        <v>30</v>
      </c>
      <c r="AG37" s="2">
        <v>44272</v>
      </c>
      <c r="AH37" t="s">
        <v>761</v>
      </c>
      <c r="AI37">
        <v>1</v>
      </c>
      <c r="AJ37">
        <v>1</v>
      </c>
      <c r="AK37">
        <v>58</v>
      </c>
      <c r="AL37">
        <v>160</v>
      </c>
      <c r="AM37" s="10">
        <f t="shared" si="1"/>
        <v>22.656249999999996</v>
      </c>
      <c r="AN37">
        <v>0</v>
      </c>
      <c r="AQ37">
        <v>0</v>
      </c>
      <c r="AR37">
        <v>0</v>
      </c>
      <c r="AU37">
        <v>0</v>
      </c>
      <c r="AV37" s="2">
        <v>42210</v>
      </c>
      <c r="AW37">
        <v>1</v>
      </c>
      <c r="AX37">
        <v>3550</v>
      </c>
      <c r="AZ37" s="2">
        <v>43862</v>
      </c>
      <c r="BA37">
        <v>0</v>
      </c>
      <c r="BB37">
        <v>0</v>
      </c>
      <c r="BC37">
        <v>3</v>
      </c>
      <c r="BD37">
        <v>2</v>
      </c>
      <c r="BE37">
        <v>0</v>
      </c>
      <c r="BF37">
        <v>0</v>
      </c>
      <c r="BG37">
        <v>0</v>
      </c>
      <c r="BH37">
        <v>6.3</v>
      </c>
      <c r="BI37">
        <v>3.4</v>
      </c>
      <c r="BJ37">
        <v>3.4</v>
      </c>
      <c r="BK37">
        <v>10.5</v>
      </c>
      <c r="BL37">
        <v>10.5</v>
      </c>
      <c r="BM37">
        <v>2.9</v>
      </c>
      <c r="BN37">
        <v>9.9</v>
      </c>
      <c r="BO37">
        <v>26.5</v>
      </c>
      <c r="BP37">
        <v>30.8</v>
      </c>
      <c r="BQ37">
        <v>0</v>
      </c>
      <c r="BU37" s="2">
        <v>44277</v>
      </c>
      <c r="BV37" t="s">
        <v>1495</v>
      </c>
      <c r="BW37">
        <f>VLOOKUP(H37,OR!A:A,1,0)</f>
        <v>21008750</v>
      </c>
      <c r="BX37" t="s">
        <v>1539</v>
      </c>
      <c r="BZ37">
        <v>1</v>
      </c>
      <c r="CA37" t="s">
        <v>1547</v>
      </c>
      <c r="CE37" t="s">
        <v>1548</v>
      </c>
      <c r="CF37">
        <v>0</v>
      </c>
      <c r="CG37">
        <v>0</v>
      </c>
      <c r="CH37" t="s">
        <v>1494</v>
      </c>
      <c r="CI37">
        <v>0</v>
      </c>
      <c r="CJ37">
        <v>21008750</v>
      </c>
      <c r="CK37">
        <v>1</v>
      </c>
      <c r="CL37">
        <v>1</v>
      </c>
      <c r="CM37">
        <v>1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3">
      <c r="A38" t="s">
        <v>282</v>
      </c>
      <c r="B38">
        <v>11902831</v>
      </c>
      <c r="H38">
        <v>18425034</v>
      </c>
      <c r="I38" t="str">
        <f>"'"&amp;H38&amp;"'"&amp;","</f>
        <v>'18425034',</v>
      </c>
      <c r="J38" t="s">
        <v>1733</v>
      </c>
      <c r="K38" t="s">
        <v>1411</v>
      </c>
      <c r="L38" t="s">
        <v>396</v>
      </c>
      <c r="M38" t="s">
        <v>115</v>
      </c>
      <c r="N38" s="2">
        <v>29989</v>
      </c>
      <c r="O38" s="8">
        <v>1982</v>
      </c>
      <c r="P38" s="9">
        <f t="shared" si="0"/>
        <v>37</v>
      </c>
      <c r="Q38" s="11">
        <v>11.42</v>
      </c>
      <c r="R38" t="s">
        <v>1496</v>
      </c>
      <c r="S38">
        <v>1.1000000000000001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 t="s">
        <v>58</v>
      </c>
      <c r="AA38" t="s">
        <v>58</v>
      </c>
      <c r="AB38" t="s">
        <v>58</v>
      </c>
      <c r="AC38" t="s">
        <v>58</v>
      </c>
      <c r="AD38">
        <f t="shared" si="2"/>
        <v>1.6328767123287671</v>
      </c>
      <c r="AE38">
        <v>28</v>
      </c>
      <c r="AF38">
        <v>30</v>
      </c>
      <c r="AG38" s="2">
        <v>44210</v>
      </c>
      <c r="AH38">
        <v>2022</v>
      </c>
      <c r="AI38">
        <v>1</v>
      </c>
      <c r="AJ38">
        <v>1</v>
      </c>
      <c r="AK38">
        <v>58</v>
      </c>
      <c r="AL38">
        <v>155</v>
      </c>
      <c r="AM38" s="10">
        <f t="shared" si="1"/>
        <v>24.141519250780433</v>
      </c>
      <c r="AN38">
        <v>0</v>
      </c>
      <c r="AQ38">
        <v>0</v>
      </c>
      <c r="AR38">
        <v>0</v>
      </c>
      <c r="AU38">
        <v>0</v>
      </c>
      <c r="AV38" s="2">
        <v>43621</v>
      </c>
      <c r="AW38">
        <v>1</v>
      </c>
      <c r="AX38">
        <v>3800</v>
      </c>
      <c r="AZ38" s="2">
        <v>43800</v>
      </c>
      <c r="BA38">
        <v>2</v>
      </c>
      <c r="BB38">
        <v>3</v>
      </c>
      <c r="BC38">
        <v>6</v>
      </c>
      <c r="BD38">
        <v>2</v>
      </c>
      <c r="BE38">
        <v>0</v>
      </c>
      <c r="BF38">
        <v>0</v>
      </c>
      <c r="BG38">
        <v>0</v>
      </c>
      <c r="BH38">
        <v>5</v>
      </c>
      <c r="BI38">
        <v>6</v>
      </c>
      <c r="BJ38">
        <v>6</v>
      </c>
      <c r="BK38">
        <v>8</v>
      </c>
      <c r="BL38">
        <v>8</v>
      </c>
      <c r="BM38">
        <v>3</v>
      </c>
      <c r="BN38">
        <v>8</v>
      </c>
      <c r="BO38">
        <v>16</v>
      </c>
      <c r="BP38">
        <v>20</v>
      </c>
      <c r="BQ38">
        <v>0</v>
      </c>
      <c r="BU38" s="2">
        <v>44217</v>
      </c>
      <c r="BV38" t="s">
        <v>1495</v>
      </c>
      <c r="BW38" t="e">
        <f>VLOOKUP(H38,IUI!B:B,1,0)</f>
        <v>#N/A</v>
      </c>
      <c r="BX38" t="s">
        <v>1539</v>
      </c>
      <c r="BZ38">
        <v>1</v>
      </c>
      <c r="CA38" t="s">
        <v>1547</v>
      </c>
      <c r="CE38" t="s">
        <v>1536</v>
      </c>
      <c r="CF38">
        <v>0</v>
      </c>
      <c r="CG38">
        <v>0</v>
      </c>
      <c r="CH38" t="s">
        <v>1494</v>
      </c>
      <c r="CI38">
        <v>0</v>
      </c>
      <c r="CJ38">
        <v>18425034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3">
      <c r="A39" t="s">
        <v>291</v>
      </c>
      <c r="B39" t="s">
        <v>1094</v>
      </c>
      <c r="H39">
        <v>18412670</v>
      </c>
      <c r="I39" t="str">
        <f>"'"&amp;H39&amp;"'"&amp;","</f>
        <v>'18412670',</v>
      </c>
      <c r="J39" t="s">
        <v>1733</v>
      </c>
      <c r="K39" t="s">
        <v>1417</v>
      </c>
      <c r="L39" t="s">
        <v>407</v>
      </c>
      <c r="M39" t="s">
        <v>85</v>
      </c>
      <c r="N39" s="2">
        <v>30451</v>
      </c>
      <c r="O39" s="8">
        <v>1983</v>
      </c>
      <c r="P39" s="9">
        <f t="shared" si="0"/>
        <v>36</v>
      </c>
      <c r="Q39" s="11">
        <v>1.51</v>
      </c>
      <c r="R39" t="s">
        <v>2195</v>
      </c>
      <c r="S39">
        <v>1.1000000000000001</v>
      </c>
      <c r="T39">
        <v>1</v>
      </c>
      <c r="U39">
        <v>2</v>
      </c>
      <c r="V39">
        <v>0</v>
      </c>
      <c r="W39">
        <v>0</v>
      </c>
      <c r="X39">
        <v>0</v>
      </c>
      <c r="Y39">
        <v>0</v>
      </c>
      <c r="Z39" t="s">
        <v>58</v>
      </c>
      <c r="AA39" t="s">
        <v>58</v>
      </c>
      <c r="AB39" t="s">
        <v>58</v>
      </c>
      <c r="AC39" t="s">
        <v>58</v>
      </c>
      <c r="AD39">
        <f t="shared" si="2"/>
        <v>1.9260273972602739</v>
      </c>
      <c r="AE39">
        <v>28</v>
      </c>
      <c r="AF39">
        <v>28</v>
      </c>
      <c r="AG39" s="2">
        <v>44210</v>
      </c>
      <c r="AH39">
        <v>1001</v>
      </c>
      <c r="AI39">
        <v>0</v>
      </c>
      <c r="AK39">
        <v>53</v>
      </c>
      <c r="AL39">
        <v>162</v>
      </c>
      <c r="AM39" s="10">
        <f t="shared" si="1"/>
        <v>20.195092211553114</v>
      </c>
      <c r="AN39">
        <v>0</v>
      </c>
      <c r="AQ39">
        <v>0</v>
      </c>
      <c r="AR39">
        <v>0</v>
      </c>
      <c r="AU39">
        <v>0</v>
      </c>
      <c r="AV39" s="2">
        <v>43515</v>
      </c>
      <c r="AW39">
        <v>1</v>
      </c>
      <c r="AX39">
        <v>3200</v>
      </c>
      <c r="AZ39" s="2">
        <v>43800</v>
      </c>
      <c r="BA39">
        <v>2</v>
      </c>
      <c r="BB39">
        <v>3</v>
      </c>
      <c r="BC39">
        <v>6</v>
      </c>
      <c r="BD39">
        <v>2</v>
      </c>
      <c r="BE39">
        <v>0</v>
      </c>
      <c r="BF39">
        <v>0</v>
      </c>
      <c r="BG39">
        <v>0</v>
      </c>
      <c r="BH39">
        <v>1.4</v>
      </c>
      <c r="BI39">
        <v>3</v>
      </c>
      <c r="BJ39">
        <v>3</v>
      </c>
      <c r="BK39">
        <v>2</v>
      </c>
      <c r="BL39">
        <v>2</v>
      </c>
      <c r="BM39">
        <v>3.7</v>
      </c>
      <c r="BN39">
        <v>7.8</v>
      </c>
      <c r="BO39">
        <v>8.5</v>
      </c>
      <c r="BP39">
        <v>29</v>
      </c>
      <c r="BQ39">
        <v>0</v>
      </c>
      <c r="BU39" s="2">
        <v>44218</v>
      </c>
      <c r="BV39" t="s">
        <v>1495</v>
      </c>
      <c r="BW39" t="e">
        <f>VLOOKUP(H39,IUI!B:B,1,0)</f>
        <v>#N/A</v>
      </c>
      <c r="BX39" t="s">
        <v>1539</v>
      </c>
      <c r="BZ39">
        <v>1</v>
      </c>
      <c r="CA39" t="s">
        <v>1540</v>
      </c>
      <c r="CE39" t="s">
        <v>1626</v>
      </c>
      <c r="CF39">
        <v>0</v>
      </c>
      <c r="CG39">
        <v>0</v>
      </c>
      <c r="CH39" t="s">
        <v>1494</v>
      </c>
      <c r="CI39">
        <v>0</v>
      </c>
      <c r="CJ39">
        <v>18412670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hidden="1" x14ac:dyDescent="0.3">
      <c r="A40" t="s">
        <v>772</v>
      </c>
      <c r="B40" t="s">
        <v>1033</v>
      </c>
      <c r="H40">
        <v>18412110</v>
      </c>
      <c r="I40" t="str">
        <f>"'"&amp;H40&amp;"'"&amp;","</f>
        <v>'18412110',</v>
      </c>
      <c r="J40" t="s">
        <v>2286</v>
      </c>
      <c r="K40" t="s">
        <v>1341</v>
      </c>
      <c r="L40" t="s">
        <v>781</v>
      </c>
      <c r="M40" t="s">
        <v>782</v>
      </c>
      <c r="N40" s="2">
        <v>33215</v>
      </c>
      <c r="O40" s="8">
        <v>1990</v>
      </c>
      <c r="P40" s="9">
        <f t="shared" si="0"/>
        <v>30</v>
      </c>
      <c r="Q40" s="11">
        <v>3.44</v>
      </c>
      <c r="R40" t="s">
        <v>1496</v>
      </c>
      <c r="S40">
        <v>1.1000000000000001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 t="s">
        <v>58</v>
      </c>
      <c r="AA40" t="s">
        <v>58</v>
      </c>
      <c r="AB40" t="s">
        <v>58</v>
      </c>
      <c r="AC40" t="s">
        <v>58</v>
      </c>
      <c r="AD40">
        <f t="shared" si="2"/>
        <v>2.2027397260273971</v>
      </c>
      <c r="AE40">
        <v>28</v>
      </c>
      <c r="AF40">
        <v>30</v>
      </c>
      <c r="AG40" s="2">
        <v>44275</v>
      </c>
      <c r="AH40" t="s">
        <v>685</v>
      </c>
      <c r="AI40">
        <v>0</v>
      </c>
      <c r="AK40">
        <v>56</v>
      </c>
      <c r="AL40">
        <v>155</v>
      </c>
      <c r="AM40" s="10">
        <f t="shared" si="1"/>
        <v>23.309053069719038</v>
      </c>
      <c r="AN40">
        <v>0</v>
      </c>
      <c r="AQ40">
        <v>0</v>
      </c>
      <c r="AR40">
        <v>0</v>
      </c>
      <c r="AU40">
        <v>0</v>
      </c>
      <c r="AV40" s="2">
        <v>43477</v>
      </c>
      <c r="AW40">
        <v>1</v>
      </c>
      <c r="AX40">
        <v>3000</v>
      </c>
      <c r="AZ40" s="2">
        <v>43862</v>
      </c>
      <c r="BA40">
        <v>2</v>
      </c>
      <c r="BB40">
        <v>3</v>
      </c>
      <c r="BC40">
        <v>6</v>
      </c>
      <c r="BD40">
        <v>1</v>
      </c>
      <c r="BE40">
        <v>0</v>
      </c>
      <c r="BF40">
        <v>0</v>
      </c>
      <c r="BG40">
        <v>0</v>
      </c>
      <c r="BU40" s="2">
        <v>44281</v>
      </c>
      <c r="BV40" t="s">
        <v>1495</v>
      </c>
      <c r="BW40" t="e">
        <f>VLOOKUP(H40,IUI!B:B,1,0)</f>
        <v>#N/A</v>
      </c>
      <c r="BX40" t="s">
        <v>1539</v>
      </c>
      <c r="BZ40">
        <v>1</v>
      </c>
      <c r="CA40" t="s">
        <v>1547</v>
      </c>
      <c r="CE40" t="s">
        <v>1536</v>
      </c>
      <c r="CF40">
        <v>0</v>
      </c>
      <c r="CG40">
        <v>0</v>
      </c>
      <c r="CH40" t="s">
        <v>1494</v>
      </c>
      <c r="CI40">
        <v>0</v>
      </c>
      <c r="CJ40">
        <v>18412110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hidden="1" x14ac:dyDescent="0.3">
      <c r="A41" t="s">
        <v>517</v>
      </c>
      <c r="B41" t="s">
        <v>1644</v>
      </c>
      <c r="H41">
        <v>21007992</v>
      </c>
      <c r="I41" t="str">
        <f>"'"&amp;B41&amp;"'"&amp;","</f>
        <v>'MD21002367',</v>
      </c>
      <c r="J41" t="s">
        <v>2286</v>
      </c>
      <c r="K41" t="s">
        <v>1316</v>
      </c>
      <c r="L41" t="s">
        <v>709</v>
      </c>
      <c r="M41" t="s">
        <v>76</v>
      </c>
      <c r="N41" s="2">
        <v>32012</v>
      </c>
      <c r="O41" s="8">
        <v>1987</v>
      </c>
      <c r="P41" s="9">
        <f t="shared" si="0"/>
        <v>33</v>
      </c>
      <c r="Q41" s="11">
        <v>1.96</v>
      </c>
      <c r="R41" t="s">
        <v>1497</v>
      </c>
      <c r="S41">
        <v>1</v>
      </c>
      <c r="T41">
        <v>1</v>
      </c>
      <c r="U41">
        <v>2</v>
      </c>
      <c r="V41">
        <v>0</v>
      </c>
      <c r="W41">
        <v>0</v>
      </c>
      <c r="X41">
        <v>0</v>
      </c>
      <c r="Y41">
        <v>0</v>
      </c>
      <c r="Z41" t="s">
        <v>58</v>
      </c>
      <c r="AA41" t="s">
        <v>58</v>
      </c>
      <c r="AB41" t="s">
        <v>58</v>
      </c>
      <c r="AC41" t="s">
        <v>58</v>
      </c>
      <c r="AD41">
        <f t="shared" si="2"/>
        <v>5.6520547945205477</v>
      </c>
      <c r="AE41">
        <v>30</v>
      </c>
      <c r="AF41">
        <v>30</v>
      </c>
      <c r="AG41" s="2">
        <v>44245</v>
      </c>
      <c r="AH41" t="s">
        <v>685</v>
      </c>
      <c r="AI41">
        <v>0</v>
      </c>
      <c r="AK41">
        <v>52</v>
      </c>
      <c r="AL41">
        <v>155</v>
      </c>
      <c r="AM41" s="10">
        <f t="shared" si="1"/>
        <v>21.644120707596251</v>
      </c>
      <c r="AN41">
        <v>0</v>
      </c>
      <c r="AQ41">
        <v>0</v>
      </c>
      <c r="AR41">
        <v>0</v>
      </c>
      <c r="AU41">
        <v>0</v>
      </c>
      <c r="AV41" s="2">
        <v>42188</v>
      </c>
      <c r="AW41">
        <v>1</v>
      </c>
      <c r="AX41">
        <v>2700</v>
      </c>
      <c r="AZ41" s="2">
        <v>43831</v>
      </c>
      <c r="BA41">
        <v>3</v>
      </c>
      <c r="BB41">
        <v>0</v>
      </c>
      <c r="BC41">
        <v>3</v>
      </c>
      <c r="BD41">
        <v>2</v>
      </c>
      <c r="BE41">
        <v>0</v>
      </c>
      <c r="BF41">
        <v>0</v>
      </c>
      <c r="BG41">
        <v>0</v>
      </c>
      <c r="BU41" s="2">
        <v>44251</v>
      </c>
      <c r="BV41" t="s">
        <v>1495</v>
      </c>
      <c r="BW41">
        <f>VLOOKUP(H41,OR!A:A,1,0)</f>
        <v>21007992</v>
      </c>
      <c r="BX41" t="s">
        <v>1539</v>
      </c>
      <c r="BZ41">
        <v>1</v>
      </c>
      <c r="CA41" t="s">
        <v>1596</v>
      </c>
      <c r="CF41">
        <v>0</v>
      </c>
      <c r="CG41">
        <v>0</v>
      </c>
      <c r="CH41" t="s">
        <v>1494</v>
      </c>
      <c r="CI41">
        <v>0</v>
      </c>
      <c r="CJ41">
        <v>21007992</v>
      </c>
      <c r="CK41">
        <v>1</v>
      </c>
      <c r="CL41">
        <v>1</v>
      </c>
      <c r="CM41">
        <v>1</v>
      </c>
      <c r="CN41">
        <v>1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hidden="1" x14ac:dyDescent="0.3">
      <c r="A42" t="s">
        <v>277</v>
      </c>
      <c r="B42" t="s">
        <v>979</v>
      </c>
      <c r="H42">
        <v>13601908</v>
      </c>
      <c r="I42" t="str">
        <f>"'"&amp;B42&amp;"'"&amp;","</f>
        <v>'MD19010594',</v>
      </c>
      <c r="J42" t="s">
        <v>2286</v>
      </c>
      <c r="K42" t="s">
        <v>1250</v>
      </c>
      <c r="L42" t="s">
        <v>390</v>
      </c>
      <c r="M42" t="s">
        <v>391</v>
      </c>
      <c r="N42" s="2">
        <v>31152</v>
      </c>
      <c r="O42" s="8">
        <v>1985</v>
      </c>
      <c r="P42" s="9">
        <f t="shared" si="0"/>
        <v>34</v>
      </c>
      <c r="Q42" s="11">
        <v>3.22</v>
      </c>
      <c r="R42" t="s">
        <v>1497</v>
      </c>
      <c r="S42">
        <v>1</v>
      </c>
      <c r="T42">
        <v>1</v>
      </c>
      <c r="U42">
        <v>1</v>
      </c>
      <c r="V42">
        <v>1</v>
      </c>
      <c r="W42">
        <v>0</v>
      </c>
      <c r="X42">
        <v>0</v>
      </c>
      <c r="Y42">
        <v>0</v>
      </c>
      <c r="Z42" t="s">
        <v>58</v>
      </c>
      <c r="AA42" t="s">
        <v>58</v>
      </c>
      <c r="AB42" t="s">
        <v>58</v>
      </c>
      <c r="AC42" t="s">
        <v>58</v>
      </c>
      <c r="AD42">
        <f t="shared" si="2"/>
        <v>8.6410958904109592</v>
      </c>
      <c r="AE42">
        <v>30</v>
      </c>
      <c r="AF42">
        <v>30</v>
      </c>
      <c r="AG42" s="2">
        <v>44211</v>
      </c>
      <c r="AH42">
        <v>1001</v>
      </c>
      <c r="AI42">
        <v>0</v>
      </c>
      <c r="AK42">
        <v>48</v>
      </c>
      <c r="AL42">
        <v>156</v>
      </c>
      <c r="AM42" s="10">
        <f t="shared" si="1"/>
        <v>19.723865877712029</v>
      </c>
      <c r="AN42">
        <v>0</v>
      </c>
      <c r="AQ42">
        <v>0</v>
      </c>
      <c r="AR42">
        <v>0</v>
      </c>
      <c r="AU42">
        <v>0</v>
      </c>
      <c r="AV42" s="2">
        <v>41068</v>
      </c>
      <c r="AW42">
        <v>1</v>
      </c>
      <c r="AX42">
        <v>3500</v>
      </c>
      <c r="AZ42" s="2">
        <v>43800</v>
      </c>
      <c r="BA42">
        <v>3</v>
      </c>
      <c r="BB42">
        <v>3</v>
      </c>
      <c r="BC42">
        <v>6</v>
      </c>
      <c r="BD42">
        <v>2</v>
      </c>
      <c r="BE42">
        <v>0</v>
      </c>
      <c r="BF42">
        <v>0</v>
      </c>
      <c r="BG42">
        <v>0</v>
      </c>
      <c r="BU42" s="2">
        <v>44222</v>
      </c>
      <c r="BV42" t="s">
        <v>1495</v>
      </c>
      <c r="BW42">
        <f>VLOOKUP(H42,OR!A:A,1,0)</f>
        <v>13601908</v>
      </c>
      <c r="BX42" t="s">
        <v>1539</v>
      </c>
      <c r="BZ42">
        <v>1</v>
      </c>
      <c r="CA42" t="s">
        <v>1538</v>
      </c>
      <c r="CF42">
        <v>0</v>
      </c>
      <c r="CG42">
        <v>0</v>
      </c>
      <c r="CH42" t="s">
        <v>1579</v>
      </c>
      <c r="CI42">
        <v>0</v>
      </c>
      <c r="CJ42">
        <v>13601908</v>
      </c>
      <c r="CK42">
        <v>1</v>
      </c>
      <c r="CL42">
        <v>1</v>
      </c>
      <c r="CM42">
        <v>1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hidden="1" x14ac:dyDescent="0.3">
      <c r="A43" t="s">
        <v>431</v>
      </c>
      <c r="B43">
        <v>11902991</v>
      </c>
      <c r="E43">
        <v>2700</v>
      </c>
      <c r="G43">
        <v>0</v>
      </c>
      <c r="H43">
        <v>16020831</v>
      </c>
      <c r="I43" t="str">
        <f>"'"&amp;H43&amp;"'"&amp;","</f>
        <v>'16020831',</v>
      </c>
      <c r="J43" t="s">
        <v>2286</v>
      </c>
      <c r="K43" t="s">
        <v>1270</v>
      </c>
      <c r="L43" t="s">
        <v>589</v>
      </c>
      <c r="M43" t="s">
        <v>60</v>
      </c>
      <c r="N43" s="2">
        <v>30995</v>
      </c>
      <c r="O43" s="8">
        <v>1984</v>
      </c>
      <c r="P43" s="9">
        <f t="shared" si="0"/>
        <v>36</v>
      </c>
      <c r="Q43" s="11">
        <v>7.32</v>
      </c>
      <c r="R43" t="s">
        <v>1497</v>
      </c>
      <c r="S43">
        <v>1.1000000000000001</v>
      </c>
      <c r="T43">
        <v>1</v>
      </c>
      <c r="U43">
        <v>1</v>
      </c>
      <c r="V43">
        <v>0</v>
      </c>
      <c r="W43">
        <v>0</v>
      </c>
      <c r="X43">
        <v>0</v>
      </c>
      <c r="Y43">
        <v>0</v>
      </c>
      <c r="Z43" t="s">
        <v>58</v>
      </c>
      <c r="AA43" t="s">
        <v>58</v>
      </c>
      <c r="AB43" t="s">
        <v>58</v>
      </c>
      <c r="AC43" t="s">
        <v>58</v>
      </c>
      <c r="AD43">
        <f t="shared" si="2"/>
        <v>1.1917808219178083</v>
      </c>
      <c r="AE43">
        <v>30</v>
      </c>
      <c r="AF43">
        <v>45</v>
      </c>
      <c r="AG43" s="2">
        <v>44245</v>
      </c>
      <c r="AH43">
        <v>1001</v>
      </c>
      <c r="AI43">
        <v>0</v>
      </c>
      <c r="AK43">
        <v>48</v>
      </c>
      <c r="AL43">
        <v>150</v>
      </c>
      <c r="AM43" s="10">
        <f t="shared" si="1"/>
        <v>21.333333333333332</v>
      </c>
      <c r="AN43">
        <v>0</v>
      </c>
      <c r="AQ43">
        <v>0</v>
      </c>
      <c r="AR43">
        <v>0</v>
      </c>
      <c r="AU43" t="s">
        <v>590</v>
      </c>
      <c r="AV43" s="2">
        <v>43819</v>
      </c>
      <c r="AW43">
        <v>1</v>
      </c>
      <c r="AX43">
        <v>3100</v>
      </c>
      <c r="AZ43" s="2">
        <v>43831</v>
      </c>
      <c r="BA43">
        <v>2</v>
      </c>
      <c r="BB43">
        <v>3</v>
      </c>
      <c r="BC43">
        <v>6</v>
      </c>
      <c r="BD43">
        <v>1</v>
      </c>
      <c r="BE43">
        <v>0</v>
      </c>
      <c r="BF43">
        <v>0</v>
      </c>
      <c r="BG43">
        <v>0</v>
      </c>
      <c r="BU43" s="2">
        <v>44254</v>
      </c>
      <c r="BV43" t="s">
        <v>1495</v>
      </c>
      <c r="BW43" t="e">
        <f>VLOOKUP(H43,IUI!B:B,1,0)</f>
        <v>#N/A</v>
      </c>
      <c r="BX43" t="s">
        <v>1539</v>
      </c>
      <c r="BZ43">
        <v>1</v>
      </c>
      <c r="CA43" t="s">
        <v>1588</v>
      </c>
      <c r="CB43">
        <v>8</v>
      </c>
      <c r="CC43">
        <v>225</v>
      </c>
      <c r="CD43">
        <v>2400</v>
      </c>
      <c r="CE43" t="s">
        <v>1548</v>
      </c>
      <c r="CF43">
        <v>0</v>
      </c>
      <c r="CG43">
        <v>0</v>
      </c>
      <c r="CH43" t="s">
        <v>1494</v>
      </c>
      <c r="CI43">
        <v>0</v>
      </c>
      <c r="CJ43">
        <v>16020831</v>
      </c>
      <c r="CK43">
        <v>1</v>
      </c>
      <c r="CL43">
        <v>1</v>
      </c>
      <c r="CM43">
        <v>1</v>
      </c>
      <c r="CN43">
        <v>1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hidden="1" x14ac:dyDescent="0.3">
      <c r="A44" t="s">
        <v>427</v>
      </c>
      <c r="B44" t="s">
        <v>890</v>
      </c>
      <c r="H44">
        <v>17710951</v>
      </c>
      <c r="I44" t="str">
        <f>"'"&amp;H44&amp;"'"&amp;","</f>
        <v>'17710951',</v>
      </c>
      <c r="J44" t="s">
        <v>2286</v>
      </c>
      <c r="K44" t="s">
        <v>1267</v>
      </c>
      <c r="L44" t="s">
        <v>583</v>
      </c>
      <c r="M44" t="s">
        <v>85</v>
      </c>
      <c r="N44" s="2">
        <v>30841</v>
      </c>
      <c r="O44" s="8">
        <v>1984</v>
      </c>
      <c r="P44" s="9">
        <f t="shared" si="0"/>
        <v>36</v>
      </c>
      <c r="Q44" s="11"/>
      <c r="R44" t="s">
        <v>1497</v>
      </c>
      <c r="S44">
        <v>1.1000000000000001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 t="s">
        <v>58</v>
      </c>
      <c r="AA44" t="s">
        <v>58</v>
      </c>
      <c r="AB44" t="s">
        <v>58</v>
      </c>
      <c r="AC44" t="s">
        <v>58</v>
      </c>
      <c r="AD44">
        <f t="shared" si="2"/>
        <v>2.7095890410958905</v>
      </c>
      <c r="AE44">
        <v>30</v>
      </c>
      <c r="AF44">
        <v>30</v>
      </c>
      <c r="AG44" s="2">
        <v>44246</v>
      </c>
      <c r="AH44">
        <v>1041</v>
      </c>
      <c r="AI44">
        <v>0</v>
      </c>
      <c r="AK44">
        <v>57</v>
      </c>
      <c r="AL44">
        <v>156</v>
      </c>
      <c r="AM44" s="10">
        <f t="shared" si="1"/>
        <v>23.422090729783037</v>
      </c>
      <c r="AN44">
        <v>0</v>
      </c>
      <c r="AQ44">
        <v>0</v>
      </c>
      <c r="AR44">
        <v>0</v>
      </c>
      <c r="AU44">
        <v>0</v>
      </c>
      <c r="AV44" s="2">
        <v>43265</v>
      </c>
      <c r="AW44">
        <v>1</v>
      </c>
      <c r="AX44">
        <v>3000</v>
      </c>
      <c r="AZ44" s="2">
        <v>43831</v>
      </c>
      <c r="BA44">
        <v>4</v>
      </c>
      <c r="BB44">
        <v>3</v>
      </c>
      <c r="BC44">
        <v>6</v>
      </c>
      <c r="BD44">
        <v>2</v>
      </c>
      <c r="BE44">
        <v>0</v>
      </c>
      <c r="BF44">
        <v>0</v>
      </c>
      <c r="BG44">
        <v>0</v>
      </c>
      <c r="BU44" s="2">
        <v>44254</v>
      </c>
      <c r="BV44" t="s">
        <v>1495</v>
      </c>
      <c r="BW44" t="e">
        <f>VLOOKUP(H44,IUI!B:B,1,0)</f>
        <v>#N/A</v>
      </c>
      <c r="BX44" t="s">
        <v>1539</v>
      </c>
      <c r="BZ44">
        <v>1</v>
      </c>
      <c r="CA44" t="s">
        <v>1549</v>
      </c>
      <c r="CB44">
        <v>10</v>
      </c>
      <c r="CC44">
        <v>300</v>
      </c>
      <c r="CD44">
        <v>3900</v>
      </c>
      <c r="CE44" t="s">
        <v>1545</v>
      </c>
      <c r="CF44">
        <v>0</v>
      </c>
      <c r="CG44">
        <v>0</v>
      </c>
      <c r="CH44" t="s">
        <v>1494</v>
      </c>
      <c r="CI44">
        <v>0</v>
      </c>
      <c r="CJ44">
        <v>17710951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x14ac:dyDescent="0.3">
      <c r="A45" t="s">
        <v>437</v>
      </c>
      <c r="B45" t="s">
        <v>1664</v>
      </c>
      <c r="C45" s="7">
        <f>VLOOKUP(B45,Sheet3!A:E,5,0)</f>
        <v>179</v>
      </c>
      <c r="D45" s="7">
        <f>VLOOKUP(B45,Sheet3!A:F,6,0)</f>
        <v>37.142857142857146</v>
      </c>
      <c r="E45">
        <v>3400</v>
      </c>
      <c r="G45">
        <v>0</v>
      </c>
      <c r="H45">
        <v>17417436</v>
      </c>
      <c r="I45" t="str">
        <f>"'"&amp;B45&amp;"'"&amp;","</f>
        <v>'IM17417436',</v>
      </c>
      <c r="J45" t="s">
        <v>1733</v>
      </c>
      <c r="K45" t="s">
        <v>1433</v>
      </c>
      <c r="L45" t="s">
        <v>598</v>
      </c>
      <c r="M45" t="s">
        <v>85</v>
      </c>
      <c r="N45" s="2">
        <v>32253</v>
      </c>
      <c r="O45" s="8">
        <v>1988</v>
      </c>
      <c r="P45" s="9">
        <f t="shared" si="0"/>
        <v>32</v>
      </c>
      <c r="Q45" s="11">
        <v>3.94</v>
      </c>
      <c r="R45" t="s">
        <v>1497</v>
      </c>
      <c r="S45">
        <v>2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  <c r="Z45" t="s">
        <v>58</v>
      </c>
      <c r="AA45" t="s">
        <v>58</v>
      </c>
      <c r="AB45" t="s">
        <v>58</v>
      </c>
      <c r="AC45" t="s">
        <v>58</v>
      </c>
      <c r="AD45">
        <f t="shared" si="2"/>
        <v>2.8191780821917809</v>
      </c>
      <c r="AE45">
        <v>28</v>
      </c>
      <c r="AF45">
        <v>28</v>
      </c>
      <c r="AG45" s="2">
        <v>44248</v>
      </c>
      <c r="AH45">
        <v>1001</v>
      </c>
      <c r="AI45">
        <v>0</v>
      </c>
      <c r="AK45">
        <v>50</v>
      </c>
      <c r="AL45">
        <v>153</v>
      </c>
      <c r="AM45" s="10">
        <f t="shared" si="1"/>
        <v>21.35930624973301</v>
      </c>
      <c r="AN45">
        <v>0</v>
      </c>
      <c r="AQ45">
        <v>0</v>
      </c>
      <c r="AR45">
        <v>0</v>
      </c>
      <c r="AU45">
        <v>0</v>
      </c>
      <c r="AV45" s="2">
        <v>43225</v>
      </c>
      <c r="AW45">
        <v>1</v>
      </c>
      <c r="AX45">
        <v>3000</v>
      </c>
      <c r="AZ45" s="2">
        <v>43831</v>
      </c>
      <c r="BA45">
        <v>3</v>
      </c>
      <c r="BB45">
        <v>3</v>
      </c>
      <c r="BC45">
        <v>3</v>
      </c>
      <c r="BD45">
        <v>2</v>
      </c>
      <c r="BE45">
        <v>0</v>
      </c>
      <c r="BF45">
        <v>0</v>
      </c>
      <c r="BG45">
        <v>0</v>
      </c>
      <c r="BH45">
        <v>5</v>
      </c>
      <c r="BI45">
        <v>6</v>
      </c>
      <c r="BJ45">
        <v>6</v>
      </c>
      <c r="BK45">
        <v>14</v>
      </c>
      <c r="BL45">
        <v>14</v>
      </c>
      <c r="BM45">
        <v>3</v>
      </c>
      <c r="BN45">
        <v>7</v>
      </c>
      <c r="BO45">
        <v>7</v>
      </c>
      <c r="BP45">
        <v>36</v>
      </c>
      <c r="BQ45">
        <v>0</v>
      </c>
      <c r="BU45" s="2">
        <v>44254</v>
      </c>
      <c r="BV45" t="s">
        <v>1495</v>
      </c>
      <c r="BW45">
        <f>VLOOKUP(H45,OR!A:A,1,0)</f>
        <v>17417436</v>
      </c>
      <c r="BX45" t="s">
        <v>1539</v>
      </c>
      <c r="BZ45">
        <v>1</v>
      </c>
      <c r="CA45" t="s">
        <v>1547</v>
      </c>
      <c r="CB45">
        <v>8</v>
      </c>
      <c r="CC45">
        <v>225</v>
      </c>
      <c r="CD45">
        <v>1800</v>
      </c>
      <c r="CE45" t="s">
        <v>1546</v>
      </c>
      <c r="CF45">
        <v>0</v>
      </c>
      <c r="CG45">
        <v>0</v>
      </c>
      <c r="CH45" t="s">
        <v>1494</v>
      </c>
      <c r="CI45">
        <v>0</v>
      </c>
      <c r="CJ45">
        <v>17417436</v>
      </c>
      <c r="CK45">
        <v>1</v>
      </c>
      <c r="CL45">
        <v>1</v>
      </c>
      <c r="CM45">
        <v>1</v>
      </c>
      <c r="CN45">
        <v>1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hidden="1" x14ac:dyDescent="0.3">
      <c r="A46" t="s">
        <v>444</v>
      </c>
      <c r="B46" t="s">
        <v>988</v>
      </c>
      <c r="H46">
        <v>16406100</v>
      </c>
      <c r="I46" t="str">
        <f>"'"&amp;B46&amp;"'"&amp;","</f>
        <v>'IM16406100',</v>
      </c>
      <c r="J46" t="s">
        <v>2286</v>
      </c>
      <c r="K46" t="s">
        <v>1276</v>
      </c>
      <c r="L46" t="s">
        <v>605</v>
      </c>
      <c r="M46" t="s">
        <v>85</v>
      </c>
      <c r="N46" s="2">
        <v>1978</v>
      </c>
      <c r="O46" s="8">
        <v>1978</v>
      </c>
      <c r="P46" s="9">
        <f t="shared" si="0"/>
        <v>42</v>
      </c>
      <c r="Q46" s="11">
        <v>0.92700000000000005</v>
      </c>
      <c r="R46" t="s">
        <v>2195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  <c r="Y46">
        <v>0</v>
      </c>
      <c r="Z46" t="s">
        <v>58</v>
      </c>
      <c r="AA46" t="s">
        <v>58</v>
      </c>
      <c r="AB46" t="s">
        <v>58</v>
      </c>
      <c r="AC46" t="s">
        <v>58</v>
      </c>
      <c r="AD46">
        <f t="shared" si="2"/>
        <v>4.3095890410958901</v>
      </c>
      <c r="AE46">
        <v>28</v>
      </c>
      <c r="AF46">
        <v>30</v>
      </c>
      <c r="AG46" s="2">
        <v>44245</v>
      </c>
      <c r="AH46">
        <v>1001</v>
      </c>
      <c r="AI46">
        <v>0</v>
      </c>
      <c r="AK46">
        <v>51</v>
      </c>
      <c r="AL46">
        <v>150</v>
      </c>
      <c r="AM46" s="10">
        <f t="shared" si="1"/>
        <v>22.666666666666668</v>
      </c>
      <c r="AN46">
        <v>0</v>
      </c>
      <c r="AQ46">
        <v>0</v>
      </c>
      <c r="AR46">
        <v>0</v>
      </c>
      <c r="AU46">
        <v>0</v>
      </c>
      <c r="AV46" s="2">
        <v>42681</v>
      </c>
      <c r="AW46">
        <v>1</v>
      </c>
      <c r="AX46">
        <v>3800</v>
      </c>
      <c r="AZ46" s="2">
        <v>43831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0</v>
      </c>
      <c r="BU46" s="2">
        <v>44254</v>
      </c>
      <c r="BV46" t="s">
        <v>1495</v>
      </c>
      <c r="BW46">
        <f>VLOOKUP(H46,OR!A:A,1,0)</f>
        <v>16406100</v>
      </c>
      <c r="BX46" t="s">
        <v>1539</v>
      </c>
      <c r="BZ46">
        <v>1</v>
      </c>
      <c r="CA46" t="s">
        <v>1540</v>
      </c>
      <c r="CE46" t="s">
        <v>1541</v>
      </c>
      <c r="CF46">
        <v>0</v>
      </c>
      <c r="CG46">
        <v>0</v>
      </c>
      <c r="CH46" t="s">
        <v>1579</v>
      </c>
      <c r="CI46">
        <v>0</v>
      </c>
      <c r="CJ46">
        <v>16406100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x14ac:dyDescent="0.3">
      <c r="A47" t="s">
        <v>457</v>
      </c>
      <c r="B47" t="s">
        <v>1114</v>
      </c>
      <c r="H47">
        <v>20011131</v>
      </c>
      <c r="I47" t="str">
        <f>"'"&amp;B47&amp;"'"&amp;","</f>
        <v>'MD20002870',</v>
      </c>
      <c r="J47" t="s">
        <v>1733</v>
      </c>
      <c r="K47" t="s">
        <v>1423</v>
      </c>
      <c r="L47" t="s">
        <v>621</v>
      </c>
      <c r="M47" t="s">
        <v>85</v>
      </c>
      <c r="N47" s="2">
        <v>31408</v>
      </c>
      <c r="O47" s="8">
        <v>1985</v>
      </c>
      <c r="P47" s="9">
        <f t="shared" si="0"/>
        <v>35</v>
      </c>
      <c r="Q47" s="11">
        <v>1.37</v>
      </c>
      <c r="R47" t="s">
        <v>2287</v>
      </c>
      <c r="S47">
        <v>2</v>
      </c>
      <c r="T47">
        <v>1</v>
      </c>
      <c r="U47">
        <v>1</v>
      </c>
      <c r="V47">
        <v>0</v>
      </c>
      <c r="W47">
        <v>0</v>
      </c>
      <c r="X47">
        <v>0</v>
      </c>
      <c r="Y47">
        <v>0</v>
      </c>
      <c r="Z47" t="s">
        <v>58</v>
      </c>
      <c r="AA47" t="s">
        <v>58</v>
      </c>
      <c r="AB47" t="s">
        <v>58</v>
      </c>
      <c r="AC47" t="s">
        <v>58</v>
      </c>
      <c r="AD47">
        <f t="shared" si="2"/>
        <v>7.6109589041095891</v>
      </c>
      <c r="AE47">
        <v>35</v>
      </c>
      <c r="AF47">
        <v>40</v>
      </c>
      <c r="AG47" s="2">
        <v>44242</v>
      </c>
      <c r="AH47">
        <v>1111</v>
      </c>
      <c r="AI47">
        <v>1</v>
      </c>
      <c r="AJ47">
        <v>2</v>
      </c>
      <c r="AK47">
        <v>54</v>
      </c>
      <c r="AL47">
        <v>154</v>
      </c>
      <c r="AM47" s="10">
        <f t="shared" si="1"/>
        <v>22.769438353853939</v>
      </c>
      <c r="AN47">
        <v>0</v>
      </c>
      <c r="AQ47">
        <v>0</v>
      </c>
      <c r="AR47">
        <v>0</v>
      </c>
      <c r="AU47" t="s">
        <v>622</v>
      </c>
      <c r="AV47" s="2">
        <v>41476</v>
      </c>
      <c r="AW47">
        <v>1</v>
      </c>
      <c r="AX47">
        <v>3500</v>
      </c>
      <c r="AZ47" s="2">
        <v>43831</v>
      </c>
      <c r="BA47">
        <v>1</v>
      </c>
      <c r="BB47">
        <v>1</v>
      </c>
      <c r="BC47">
        <v>0</v>
      </c>
      <c r="BD47">
        <v>2</v>
      </c>
      <c r="BE47">
        <v>0</v>
      </c>
      <c r="BF47">
        <v>0</v>
      </c>
      <c r="BG47">
        <v>0</v>
      </c>
      <c r="BH47">
        <v>9.1999999999999993</v>
      </c>
      <c r="BI47">
        <v>7.8</v>
      </c>
      <c r="BJ47">
        <v>7.8</v>
      </c>
      <c r="BK47">
        <v>9.4</v>
      </c>
      <c r="BL47">
        <v>9.4</v>
      </c>
      <c r="BM47">
        <v>1</v>
      </c>
      <c r="BN47">
        <v>6.9</v>
      </c>
      <c r="BO47">
        <v>10.7</v>
      </c>
      <c r="BP47">
        <v>21</v>
      </c>
      <c r="BQ47">
        <v>1</v>
      </c>
      <c r="BR47">
        <v>2.5</v>
      </c>
      <c r="BS47">
        <v>2.7</v>
      </c>
      <c r="BT47">
        <v>1.2</v>
      </c>
      <c r="BU47" s="2">
        <v>44254</v>
      </c>
      <c r="BV47" t="s">
        <v>1495</v>
      </c>
      <c r="BW47">
        <f>VLOOKUP(H47,OR!A:A,1,0)</f>
        <v>20011131</v>
      </c>
      <c r="BX47" t="s">
        <v>1539</v>
      </c>
      <c r="BZ47">
        <v>1</v>
      </c>
      <c r="CA47" t="s">
        <v>1540</v>
      </c>
      <c r="CE47" t="s">
        <v>1631</v>
      </c>
      <c r="CF47">
        <v>0</v>
      </c>
      <c r="CG47">
        <v>0</v>
      </c>
      <c r="CH47" t="s">
        <v>1494</v>
      </c>
      <c r="CI47">
        <v>0</v>
      </c>
      <c r="CJ47">
        <v>20011131</v>
      </c>
      <c r="CK47">
        <v>1</v>
      </c>
      <c r="CL47">
        <v>1</v>
      </c>
      <c r="CM47">
        <v>1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x14ac:dyDescent="0.3">
      <c r="A48" t="s">
        <v>436</v>
      </c>
      <c r="B48" t="s">
        <v>1107</v>
      </c>
      <c r="C48" s="7">
        <f>VLOOKUP(B48,Sheet3!A:E,5,0)</f>
        <v>188</v>
      </c>
      <c r="D48" s="7">
        <f>VLOOKUP(B48,Sheet3!A:F,6,0)</f>
        <v>38</v>
      </c>
      <c r="E48">
        <v>3500</v>
      </c>
      <c r="G48">
        <v>0</v>
      </c>
      <c r="H48">
        <v>18721467</v>
      </c>
      <c r="I48" t="str">
        <f>"'"&amp;H48&amp;"'"&amp;","</f>
        <v>'18721467',</v>
      </c>
      <c r="J48" t="s">
        <v>1733</v>
      </c>
      <c r="K48" t="s">
        <v>1432</v>
      </c>
      <c r="L48" t="s">
        <v>597</v>
      </c>
      <c r="M48" t="s">
        <v>82</v>
      </c>
      <c r="N48" s="2" t="s">
        <v>1108</v>
      </c>
      <c r="O48" s="8">
        <v>1988</v>
      </c>
      <c r="P48" s="9">
        <f t="shared" si="0"/>
        <v>32</v>
      </c>
      <c r="Q48" s="11">
        <v>5.92</v>
      </c>
      <c r="R48" t="s">
        <v>2289</v>
      </c>
      <c r="S48">
        <v>1.1000000000000001</v>
      </c>
      <c r="T48">
        <v>1</v>
      </c>
      <c r="U48">
        <v>2</v>
      </c>
      <c r="V48">
        <v>0</v>
      </c>
      <c r="W48">
        <v>0</v>
      </c>
      <c r="X48">
        <v>0</v>
      </c>
      <c r="Y48">
        <v>0</v>
      </c>
      <c r="Z48" t="s">
        <v>58</v>
      </c>
      <c r="AA48" t="s">
        <v>58</v>
      </c>
      <c r="AB48" t="s">
        <v>58</v>
      </c>
      <c r="AC48" t="s">
        <v>58</v>
      </c>
      <c r="AD48">
        <f t="shared" si="2"/>
        <v>1.5835616438356164</v>
      </c>
      <c r="AE48">
        <v>35</v>
      </c>
      <c r="AF48">
        <v>35</v>
      </c>
      <c r="AG48" s="2">
        <v>44216</v>
      </c>
      <c r="AH48">
        <v>1001</v>
      </c>
      <c r="AI48">
        <v>0</v>
      </c>
      <c r="AK48">
        <v>53</v>
      </c>
      <c r="AL48">
        <v>165</v>
      </c>
      <c r="AM48" s="10">
        <f t="shared" si="1"/>
        <v>19.467401285583104</v>
      </c>
      <c r="AN48">
        <v>0</v>
      </c>
      <c r="AQ48">
        <v>0</v>
      </c>
      <c r="AR48">
        <v>0</v>
      </c>
      <c r="AU48">
        <v>0</v>
      </c>
      <c r="AV48" s="2">
        <v>43678</v>
      </c>
      <c r="AW48">
        <v>1</v>
      </c>
      <c r="AX48">
        <v>3200</v>
      </c>
      <c r="AZ48" s="2">
        <v>43831</v>
      </c>
      <c r="BA48">
        <v>3</v>
      </c>
      <c r="BB48">
        <v>3</v>
      </c>
      <c r="BC48">
        <v>7</v>
      </c>
      <c r="BD48">
        <v>2</v>
      </c>
      <c r="BE48">
        <v>1</v>
      </c>
      <c r="BF48">
        <v>0</v>
      </c>
      <c r="BG48">
        <v>0</v>
      </c>
      <c r="BH48">
        <v>3.1</v>
      </c>
      <c r="BI48">
        <v>4.0999999999999996</v>
      </c>
      <c r="BJ48">
        <v>8.8000000000000007</v>
      </c>
      <c r="BK48">
        <v>5.0999999999999996</v>
      </c>
      <c r="BL48">
        <v>7.1</v>
      </c>
      <c r="BM48">
        <v>8.6</v>
      </c>
      <c r="BN48">
        <v>12.5</v>
      </c>
      <c r="BO48">
        <v>14.5</v>
      </c>
      <c r="BP48">
        <v>36.1</v>
      </c>
      <c r="BQ48">
        <v>0</v>
      </c>
      <c r="BU48" s="2">
        <v>44256</v>
      </c>
      <c r="BV48" t="s">
        <v>1495</v>
      </c>
      <c r="BW48" t="e">
        <f>VLOOKUP(H48,IUI!B:B,1,0)</f>
        <v>#N/A</v>
      </c>
      <c r="BX48" t="s">
        <v>1539</v>
      </c>
      <c r="BZ48">
        <v>1</v>
      </c>
      <c r="CA48" t="s">
        <v>1570</v>
      </c>
      <c r="CB48">
        <v>10</v>
      </c>
      <c r="CC48">
        <v>150</v>
      </c>
      <c r="CD48">
        <v>1975</v>
      </c>
      <c r="CE48" t="s">
        <v>1592</v>
      </c>
      <c r="CF48">
        <v>0</v>
      </c>
      <c r="CG48">
        <v>0</v>
      </c>
      <c r="CH48" t="s">
        <v>1494</v>
      </c>
      <c r="CI48">
        <v>0</v>
      </c>
      <c r="CJ48">
        <v>18721467</v>
      </c>
      <c r="CK48">
        <v>1</v>
      </c>
      <c r="CL48">
        <v>1</v>
      </c>
      <c r="CM48">
        <v>1</v>
      </c>
      <c r="CN48">
        <v>1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 hidden="1" x14ac:dyDescent="0.3">
      <c r="A49" t="s">
        <v>462</v>
      </c>
      <c r="B49" t="s">
        <v>997</v>
      </c>
      <c r="H49">
        <v>21002618</v>
      </c>
      <c r="I49" t="str">
        <f>"'"&amp;B49&amp;"'"&amp;","</f>
        <v>'MD21000824',</v>
      </c>
      <c r="J49" t="s">
        <v>2286</v>
      </c>
      <c r="K49" t="s">
        <v>1286</v>
      </c>
      <c r="L49" t="s">
        <v>627</v>
      </c>
      <c r="M49" t="s">
        <v>85</v>
      </c>
      <c r="N49" s="2">
        <v>34597</v>
      </c>
      <c r="O49" s="8">
        <v>1994</v>
      </c>
      <c r="P49" s="9">
        <f t="shared" si="0"/>
        <v>26</v>
      </c>
      <c r="Q49" s="11">
        <v>5.39</v>
      </c>
      <c r="R49" t="s">
        <v>1496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58</v>
      </c>
      <c r="AA49" t="s">
        <v>58</v>
      </c>
      <c r="AB49" t="s">
        <v>58</v>
      </c>
      <c r="AC49" t="s">
        <v>58</v>
      </c>
      <c r="AD49">
        <f t="shared" si="2"/>
        <v>2.095890410958904</v>
      </c>
      <c r="AE49">
        <v>28</v>
      </c>
      <c r="AF49">
        <v>30</v>
      </c>
      <c r="AG49" s="2">
        <v>44179</v>
      </c>
      <c r="AH49">
        <v>1011</v>
      </c>
      <c r="AI49">
        <v>0</v>
      </c>
      <c r="AK49">
        <v>53</v>
      </c>
      <c r="AL49">
        <v>152</v>
      </c>
      <c r="AM49" s="10">
        <f t="shared" si="1"/>
        <v>22.939750692520775</v>
      </c>
      <c r="AN49">
        <v>0</v>
      </c>
      <c r="AQ49">
        <v>0</v>
      </c>
      <c r="AR49">
        <v>0</v>
      </c>
      <c r="AU49">
        <v>0</v>
      </c>
      <c r="AV49" s="2">
        <v>43491</v>
      </c>
      <c r="AW49">
        <v>1</v>
      </c>
      <c r="AX49">
        <v>3600</v>
      </c>
      <c r="AZ49" s="2">
        <v>43831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U49" s="2">
        <v>44256</v>
      </c>
      <c r="BV49" t="s">
        <v>1503</v>
      </c>
      <c r="BW49">
        <f>VLOOKUP(H49,OR!A:A,1,0)</f>
        <v>21002618</v>
      </c>
      <c r="BX49" t="s">
        <v>1539</v>
      </c>
      <c r="BZ49">
        <v>1</v>
      </c>
      <c r="CA49" t="s">
        <v>1540</v>
      </c>
      <c r="CE49" t="s">
        <v>1589</v>
      </c>
      <c r="CF49">
        <v>0</v>
      </c>
      <c r="CG49">
        <v>0</v>
      </c>
      <c r="CH49" t="s">
        <v>1504</v>
      </c>
      <c r="CI49">
        <v>0</v>
      </c>
      <c r="CJ49">
        <v>21002618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x14ac:dyDescent="0.3">
      <c r="A50" t="s">
        <v>435</v>
      </c>
      <c r="B50" t="s">
        <v>1106</v>
      </c>
      <c r="H50">
        <v>12008306</v>
      </c>
      <c r="I50" t="str">
        <f>"'"&amp;B50&amp;"'"&amp;","</f>
        <v>'IM12008306',</v>
      </c>
      <c r="J50" t="s">
        <v>1733</v>
      </c>
      <c r="K50" t="s">
        <v>1431</v>
      </c>
      <c r="L50" t="s">
        <v>595</v>
      </c>
      <c r="M50" t="s">
        <v>85</v>
      </c>
      <c r="N50" s="2">
        <v>30912</v>
      </c>
      <c r="O50" s="8">
        <v>1984</v>
      </c>
      <c r="P50" s="9">
        <f t="shared" si="0"/>
        <v>36</v>
      </c>
      <c r="Q50" s="11">
        <v>0.70399999999999996</v>
      </c>
      <c r="R50" t="s">
        <v>1496</v>
      </c>
      <c r="S50">
        <v>1.1000000000000001</v>
      </c>
      <c r="T50">
        <v>1</v>
      </c>
      <c r="U50">
        <v>2</v>
      </c>
      <c r="V50">
        <v>0</v>
      </c>
      <c r="W50">
        <v>0</v>
      </c>
      <c r="X50">
        <v>0</v>
      </c>
      <c r="Y50">
        <v>0</v>
      </c>
      <c r="Z50" t="s">
        <v>58</v>
      </c>
      <c r="AA50" t="s">
        <v>58</v>
      </c>
      <c r="AB50" t="s">
        <v>58</v>
      </c>
      <c r="AC50" t="s">
        <v>58</v>
      </c>
      <c r="AD50">
        <f t="shared" si="2"/>
        <v>3.1945205479452055</v>
      </c>
      <c r="AE50">
        <v>30</v>
      </c>
      <c r="AF50">
        <v>30</v>
      </c>
      <c r="AG50" s="2">
        <v>44249</v>
      </c>
      <c r="AH50">
        <v>1001</v>
      </c>
      <c r="AI50">
        <v>0</v>
      </c>
      <c r="AK50">
        <v>52</v>
      </c>
      <c r="AL50">
        <v>160</v>
      </c>
      <c r="AM50" s="10">
        <f t="shared" si="1"/>
        <v>20.312499999999996</v>
      </c>
      <c r="AN50">
        <v>0</v>
      </c>
      <c r="AQ50">
        <v>0</v>
      </c>
      <c r="AR50">
        <v>0</v>
      </c>
      <c r="AU50" t="s">
        <v>596</v>
      </c>
      <c r="AV50" s="2">
        <v>43090</v>
      </c>
      <c r="AW50">
        <v>1</v>
      </c>
      <c r="AX50">
        <v>3200</v>
      </c>
      <c r="AZ50" s="2">
        <v>43831</v>
      </c>
      <c r="BA50">
        <v>2</v>
      </c>
      <c r="BB50">
        <v>3</v>
      </c>
      <c r="BC50">
        <v>6</v>
      </c>
      <c r="BD50">
        <v>2</v>
      </c>
      <c r="BE50">
        <v>0</v>
      </c>
      <c r="BF50">
        <v>0</v>
      </c>
      <c r="BG50">
        <v>0</v>
      </c>
      <c r="BH50">
        <v>3.4</v>
      </c>
      <c r="BI50">
        <v>3.9</v>
      </c>
      <c r="BJ50">
        <v>6.9</v>
      </c>
      <c r="BK50">
        <v>3.1</v>
      </c>
      <c r="BL50">
        <v>5.7</v>
      </c>
      <c r="BM50">
        <v>11.3</v>
      </c>
      <c r="BN50">
        <v>18.399999999999999</v>
      </c>
      <c r="BO50">
        <v>8.6999999999999993</v>
      </c>
      <c r="BP50">
        <v>47.3</v>
      </c>
      <c r="BQ50">
        <v>0</v>
      </c>
      <c r="BU50" s="2">
        <v>44256</v>
      </c>
      <c r="BV50" t="s">
        <v>1495</v>
      </c>
      <c r="BW50">
        <f>VLOOKUP(H50,IUI!B:B,1,0)</f>
        <v>12008306</v>
      </c>
      <c r="BX50" t="s">
        <v>2297</v>
      </c>
      <c r="BY50">
        <v>3</v>
      </c>
      <c r="CA50" t="s">
        <v>1630</v>
      </c>
      <c r="CB50">
        <v>9</v>
      </c>
      <c r="CC50">
        <v>300</v>
      </c>
      <c r="CD50">
        <v>3075</v>
      </c>
      <c r="CE50" t="s">
        <v>1559</v>
      </c>
      <c r="CF50">
        <v>0</v>
      </c>
      <c r="CG50">
        <v>0</v>
      </c>
      <c r="CH50" t="s">
        <v>1494</v>
      </c>
      <c r="CI50">
        <v>0</v>
      </c>
      <c r="CJ50">
        <v>12008306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hidden="1" x14ac:dyDescent="0.3">
      <c r="A51" t="s">
        <v>476</v>
      </c>
      <c r="B51" t="s">
        <v>1002</v>
      </c>
      <c r="H51">
        <v>18703835</v>
      </c>
      <c r="I51" t="str">
        <f>"'"&amp;H51&amp;"'"&amp;","</f>
        <v>'18703835',</v>
      </c>
      <c r="J51" t="s">
        <v>2286</v>
      </c>
      <c r="K51" t="s">
        <v>1295</v>
      </c>
      <c r="L51" t="s">
        <v>647</v>
      </c>
      <c r="M51" t="s">
        <v>311</v>
      </c>
      <c r="N51" s="2">
        <v>31645</v>
      </c>
      <c r="O51" s="8">
        <v>1986</v>
      </c>
      <c r="P51" s="9">
        <f t="shared" si="0"/>
        <v>34</v>
      </c>
      <c r="Q51" s="11">
        <v>2.76</v>
      </c>
      <c r="R51" t="s">
        <v>2289</v>
      </c>
      <c r="S51">
        <v>1.1000000000000001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  <c r="Z51" t="s">
        <v>58</v>
      </c>
      <c r="AA51" t="s">
        <v>58</v>
      </c>
      <c r="AB51" t="s">
        <v>58</v>
      </c>
      <c r="AC51" t="s">
        <v>58</v>
      </c>
      <c r="AD51">
        <f t="shared" si="2"/>
        <v>1.8438356164383563</v>
      </c>
      <c r="AE51">
        <v>27</v>
      </c>
      <c r="AF51">
        <v>29</v>
      </c>
      <c r="AG51" s="2">
        <v>44249</v>
      </c>
      <c r="AH51">
        <v>1001</v>
      </c>
      <c r="AI51">
        <v>0</v>
      </c>
      <c r="AK51">
        <v>57</v>
      </c>
      <c r="AL51">
        <v>168</v>
      </c>
      <c r="AM51" s="10">
        <f t="shared" si="1"/>
        <v>20.195578231292519</v>
      </c>
      <c r="AN51">
        <v>0</v>
      </c>
      <c r="AQ51">
        <v>0</v>
      </c>
      <c r="AR51">
        <v>0</v>
      </c>
      <c r="AU51">
        <v>0</v>
      </c>
      <c r="AV51" s="2">
        <v>43585</v>
      </c>
      <c r="AW51">
        <v>1</v>
      </c>
      <c r="AX51">
        <v>3600</v>
      </c>
      <c r="AZ51" s="2">
        <v>43831</v>
      </c>
      <c r="BA51">
        <v>3</v>
      </c>
      <c r="BB51">
        <v>3</v>
      </c>
      <c r="BC51">
        <v>6</v>
      </c>
      <c r="BD51">
        <v>1</v>
      </c>
      <c r="BE51">
        <v>0</v>
      </c>
      <c r="BF51">
        <v>1</v>
      </c>
      <c r="BG51">
        <v>0</v>
      </c>
      <c r="BU51" s="2">
        <v>44258</v>
      </c>
      <c r="BV51" t="s">
        <v>1495</v>
      </c>
      <c r="BW51" t="e">
        <f>VLOOKUP(H51,IUI!B:B,1,0)</f>
        <v>#N/A</v>
      </c>
      <c r="BX51" t="s">
        <v>1539</v>
      </c>
      <c r="BZ51">
        <v>1</v>
      </c>
      <c r="CA51" t="s">
        <v>1549</v>
      </c>
      <c r="CB51">
        <v>10</v>
      </c>
      <c r="CC51">
        <v>300</v>
      </c>
      <c r="CD51">
        <v>3675</v>
      </c>
      <c r="CE51" t="s">
        <v>1536</v>
      </c>
      <c r="CF51">
        <v>0</v>
      </c>
      <c r="CG51">
        <v>0</v>
      </c>
      <c r="CH51" t="s">
        <v>1494</v>
      </c>
      <c r="CI51">
        <v>0</v>
      </c>
      <c r="CJ51">
        <v>18703835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hidden="1" x14ac:dyDescent="0.3">
      <c r="A52" t="s">
        <v>470</v>
      </c>
      <c r="B52" t="s">
        <v>879</v>
      </c>
      <c r="H52">
        <v>17714288</v>
      </c>
      <c r="I52" t="str">
        <f>"'"&amp;H52&amp;"'"&amp;","</f>
        <v>'17714288',</v>
      </c>
      <c r="J52" t="s">
        <v>2286</v>
      </c>
      <c r="K52" t="s">
        <v>1291</v>
      </c>
      <c r="L52" t="s">
        <v>636</v>
      </c>
      <c r="M52" t="s">
        <v>85</v>
      </c>
      <c r="N52" s="2">
        <v>33678</v>
      </c>
      <c r="O52" s="8">
        <v>1992</v>
      </c>
      <c r="P52" s="9">
        <f t="shared" si="0"/>
        <v>28</v>
      </c>
      <c r="Q52" s="11">
        <v>6.01</v>
      </c>
      <c r="R52" t="s">
        <v>1496</v>
      </c>
      <c r="S52">
        <v>1.1000000000000001</v>
      </c>
      <c r="T52">
        <v>1</v>
      </c>
      <c r="U52">
        <v>2</v>
      </c>
      <c r="V52">
        <v>0</v>
      </c>
      <c r="W52">
        <v>0</v>
      </c>
      <c r="X52">
        <v>0</v>
      </c>
      <c r="Y52">
        <v>0</v>
      </c>
      <c r="Z52" t="s">
        <v>58</v>
      </c>
      <c r="AA52" t="s">
        <v>58</v>
      </c>
      <c r="AB52" t="s">
        <v>58</v>
      </c>
      <c r="AC52" t="s">
        <v>58</v>
      </c>
      <c r="AD52">
        <f t="shared" si="2"/>
        <v>1.3863013698630138</v>
      </c>
      <c r="AE52">
        <v>30</v>
      </c>
      <c r="AF52">
        <v>40</v>
      </c>
      <c r="AG52" s="2">
        <v>44250</v>
      </c>
      <c r="AH52" t="s">
        <v>682</v>
      </c>
      <c r="AI52">
        <v>0</v>
      </c>
      <c r="AK52">
        <v>54</v>
      </c>
      <c r="AL52">
        <v>150</v>
      </c>
      <c r="AM52" s="10">
        <f t="shared" si="1"/>
        <v>24</v>
      </c>
      <c r="AN52">
        <v>0</v>
      </c>
      <c r="AQ52">
        <v>0</v>
      </c>
      <c r="AR52">
        <v>0</v>
      </c>
      <c r="AU52" t="s">
        <v>637</v>
      </c>
      <c r="AV52" s="2">
        <v>43753</v>
      </c>
      <c r="AW52">
        <v>2</v>
      </c>
      <c r="AX52">
        <v>1300</v>
      </c>
      <c r="AZ52" s="2">
        <v>43831</v>
      </c>
      <c r="BA52">
        <v>2</v>
      </c>
      <c r="BB52">
        <v>3</v>
      </c>
      <c r="BC52">
        <v>6</v>
      </c>
      <c r="BD52">
        <v>1</v>
      </c>
      <c r="BE52">
        <v>0</v>
      </c>
      <c r="BF52">
        <v>0</v>
      </c>
      <c r="BG52">
        <v>0</v>
      </c>
      <c r="BU52" s="2">
        <v>44259</v>
      </c>
      <c r="BV52" t="s">
        <v>1495</v>
      </c>
      <c r="BW52" t="e">
        <f>VLOOKUP(H52,IUI!B:B,1,0)</f>
        <v>#N/A</v>
      </c>
      <c r="BX52" t="s">
        <v>1539</v>
      </c>
      <c r="BZ52">
        <v>1</v>
      </c>
      <c r="CA52" t="s">
        <v>1544</v>
      </c>
      <c r="CB52">
        <v>7</v>
      </c>
      <c r="CC52">
        <v>225</v>
      </c>
      <c r="CD52">
        <v>1575</v>
      </c>
      <c r="CE52" t="s">
        <v>1546</v>
      </c>
      <c r="CF52">
        <v>0</v>
      </c>
      <c r="CG52">
        <v>0</v>
      </c>
      <c r="CH52" t="s">
        <v>1494</v>
      </c>
      <c r="CI52">
        <v>0</v>
      </c>
      <c r="CJ52">
        <v>17714288</v>
      </c>
      <c r="CK52">
        <v>0</v>
      </c>
      <c r="CL52">
        <v>0</v>
      </c>
      <c r="CM52">
        <v>1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hidden="1" x14ac:dyDescent="0.3">
      <c r="A53" t="s">
        <v>468</v>
      </c>
      <c r="B53">
        <v>11800630</v>
      </c>
      <c r="H53">
        <v>17414912</v>
      </c>
      <c r="I53" t="str">
        <f>"'"&amp;H53&amp;"'"&amp;","</f>
        <v>'17414912',</v>
      </c>
      <c r="J53" t="s">
        <v>2286</v>
      </c>
      <c r="K53" t="s">
        <v>1290</v>
      </c>
      <c r="L53" t="s">
        <v>634</v>
      </c>
      <c r="M53" t="s">
        <v>90</v>
      </c>
      <c r="N53" s="2">
        <v>29792</v>
      </c>
      <c r="O53" s="8">
        <v>1981</v>
      </c>
      <c r="P53" s="9">
        <f t="shared" si="0"/>
        <v>39</v>
      </c>
      <c r="Q53" s="11">
        <v>2.12</v>
      </c>
      <c r="R53" t="s">
        <v>1500</v>
      </c>
      <c r="S53">
        <v>1.1000000000000001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 t="s">
        <v>58</v>
      </c>
      <c r="AA53" t="s">
        <v>58</v>
      </c>
      <c r="AB53" t="s">
        <v>58</v>
      </c>
      <c r="AC53" t="s">
        <v>58</v>
      </c>
      <c r="AD53">
        <f t="shared" si="2"/>
        <v>1.8958904109589041</v>
      </c>
      <c r="AE53">
        <v>27</v>
      </c>
      <c r="AF53">
        <v>30</v>
      </c>
      <c r="AG53" s="2">
        <v>44250</v>
      </c>
      <c r="AH53">
        <v>1001</v>
      </c>
      <c r="AI53">
        <v>0</v>
      </c>
      <c r="AK53">
        <v>54</v>
      </c>
      <c r="AL53">
        <v>155</v>
      </c>
      <c r="AM53" s="10">
        <f t="shared" si="1"/>
        <v>22.476586888657646</v>
      </c>
      <c r="AN53">
        <v>0</v>
      </c>
      <c r="AQ53">
        <v>0</v>
      </c>
      <c r="AR53">
        <v>0</v>
      </c>
      <c r="AU53">
        <v>0</v>
      </c>
      <c r="AV53" s="2">
        <v>43567</v>
      </c>
      <c r="AW53">
        <v>1</v>
      </c>
      <c r="AX53">
        <v>3000</v>
      </c>
      <c r="AZ53" s="2">
        <v>43831</v>
      </c>
      <c r="BA53">
        <v>1</v>
      </c>
      <c r="BB53">
        <v>3</v>
      </c>
      <c r="BC53">
        <v>6</v>
      </c>
      <c r="BD53">
        <v>1</v>
      </c>
      <c r="BE53">
        <v>0</v>
      </c>
      <c r="BF53">
        <v>0</v>
      </c>
      <c r="BG53">
        <v>0</v>
      </c>
      <c r="BU53" s="2">
        <v>44259</v>
      </c>
      <c r="BW53" t="e">
        <f>VLOOKUP(H53,IUI!B:B,1,0)</f>
        <v>#N/A</v>
      </c>
      <c r="BX53" t="s">
        <v>1539</v>
      </c>
      <c r="BZ53">
        <v>1</v>
      </c>
      <c r="CA53" t="s">
        <v>1540</v>
      </c>
      <c r="CE53" t="s">
        <v>1625</v>
      </c>
      <c r="CF53">
        <v>0</v>
      </c>
      <c r="CG53">
        <v>0</v>
      </c>
      <c r="CH53" t="s">
        <v>1494</v>
      </c>
      <c r="CI53">
        <v>0</v>
      </c>
      <c r="CJ53">
        <v>17414912</v>
      </c>
      <c r="CK53">
        <v>0</v>
      </c>
      <c r="CL53">
        <v>0</v>
      </c>
      <c r="CM53">
        <v>2</v>
      </c>
      <c r="CN53">
        <v>1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hidden="1" x14ac:dyDescent="0.3">
      <c r="A54" t="s">
        <v>453</v>
      </c>
      <c r="B54" t="s">
        <v>993</v>
      </c>
      <c r="H54">
        <v>21003209</v>
      </c>
      <c r="I54" t="str">
        <f>"'"&amp;H54&amp;"'"&amp;","</f>
        <v>'21003209',</v>
      </c>
      <c r="J54" t="s">
        <v>2286</v>
      </c>
      <c r="K54" t="s">
        <v>1281</v>
      </c>
      <c r="L54" t="s">
        <v>617</v>
      </c>
      <c r="M54" t="s">
        <v>125</v>
      </c>
      <c r="N54" s="2">
        <v>32482</v>
      </c>
      <c r="O54" s="8">
        <v>1988</v>
      </c>
      <c r="P54" s="9">
        <f t="shared" si="0"/>
        <v>31</v>
      </c>
      <c r="Q54" s="11"/>
      <c r="R54" t="s">
        <v>1497</v>
      </c>
      <c r="S54">
        <v>1.1000000000000001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 t="s">
        <v>58</v>
      </c>
      <c r="AA54" t="s">
        <v>58</v>
      </c>
      <c r="AB54" t="s">
        <v>58</v>
      </c>
      <c r="AC54" t="s">
        <v>58</v>
      </c>
      <c r="AD54">
        <f t="shared" si="2"/>
        <v>4.6767123287671231</v>
      </c>
      <c r="AE54">
        <v>28</v>
      </c>
      <c r="AF54">
        <v>30</v>
      </c>
      <c r="AG54" s="2">
        <v>44217</v>
      </c>
      <c r="AH54">
        <v>1011</v>
      </c>
      <c r="AI54">
        <v>0</v>
      </c>
      <c r="AK54">
        <v>49</v>
      </c>
      <c r="AL54">
        <v>154</v>
      </c>
      <c r="AM54" s="10">
        <f t="shared" si="1"/>
        <v>20.66115702479339</v>
      </c>
      <c r="AN54">
        <v>0</v>
      </c>
      <c r="AQ54">
        <v>0</v>
      </c>
      <c r="AR54">
        <v>0</v>
      </c>
      <c r="AU54">
        <v>0</v>
      </c>
      <c r="AV54" s="2">
        <v>42521</v>
      </c>
      <c r="AW54">
        <v>1</v>
      </c>
      <c r="AX54">
        <v>3100</v>
      </c>
      <c r="AZ54" s="2">
        <v>43800</v>
      </c>
      <c r="BA54">
        <v>3</v>
      </c>
      <c r="BB54">
        <v>3</v>
      </c>
      <c r="BC54">
        <v>6</v>
      </c>
      <c r="BD54">
        <v>1</v>
      </c>
      <c r="BE54">
        <v>0</v>
      </c>
      <c r="BF54">
        <v>0</v>
      </c>
      <c r="BG54">
        <v>0</v>
      </c>
      <c r="BU54" s="2">
        <v>44228</v>
      </c>
      <c r="BV54" t="s">
        <v>1495</v>
      </c>
      <c r="BW54" t="e">
        <f>VLOOKUP(H54,IUI!B:B,1,0)</f>
        <v>#N/A</v>
      </c>
      <c r="BX54" t="s">
        <v>1539</v>
      </c>
      <c r="BZ54">
        <v>1</v>
      </c>
      <c r="CA54" t="s">
        <v>1540</v>
      </c>
      <c r="CF54">
        <v>0</v>
      </c>
      <c r="CG54">
        <v>0</v>
      </c>
      <c r="CH54" t="s">
        <v>1494</v>
      </c>
      <c r="CI54">
        <v>0</v>
      </c>
      <c r="CJ54">
        <v>21003209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hidden="1" x14ac:dyDescent="0.3">
      <c r="A55" t="s">
        <v>458</v>
      </c>
      <c r="B55" t="s">
        <v>1157</v>
      </c>
      <c r="H55">
        <v>21010405</v>
      </c>
      <c r="I55" t="str">
        <f>"'"&amp;B55&amp;"'"&amp;","</f>
        <v>'MD21003257',</v>
      </c>
      <c r="J55" t="s">
        <v>2286</v>
      </c>
      <c r="K55" t="s">
        <v>1284</v>
      </c>
      <c r="L55" t="s">
        <v>623</v>
      </c>
      <c r="M55" t="s">
        <v>85</v>
      </c>
      <c r="N55" s="2">
        <v>29651</v>
      </c>
      <c r="O55" s="8">
        <v>1981</v>
      </c>
      <c r="P55" s="9">
        <f t="shared" si="0"/>
        <v>39</v>
      </c>
      <c r="Q55" s="11">
        <v>1.93</v>
      </c>
      <c r="R55" t="s">
        <v>1500</v>
      </c>
      <c r="S55">
        <v>1.1000000000000001</v>
      </c>
      <c r="T55">
        <v>2</v>
      </c>
      <c r="U55">
        <v>1</v>
      </c>
      <c r="V55">
        <v>0</v>
      </c>
      <c r="W55">
        <v>0</v>
      </c>
      <c r="X55">
        <v>0</v>
      </c>
      <c r="Y55">
        <v>0</v>
      </c>
      <c r="Z55" t="s">
        <v>58</v>
      </c>
      <c r="AA55" t="s">
        <v>58</v>
      </c>
      <c r="AB55" t="s">
        <v>58</v>
      </c>
      <c r="AC55" t="s">
        <v>58</v>
      </c>
      <c r="AD55">
        <f t="shared" si="2"/>
        <v>9.0191780821917806</v>
      </c>
      <c r="AE55">
        <v>28</v>
      </c>
      <c r="AF55">
        <v>30</v>
      </c>
      <c r="AG55" s="2">
        <v>44237</v>
      </c>
      <c r="AH55">
        <v>2012</v>
      </c>
      <c r="AI55">
        <v>0</v>
      </c>
      <c r="AK55">
        <v>57</v>
      </c>
      <c r="AL55">
        <v>160</v>
      </c>
      <c r="AM55" s="10">
        <f t="shared" si="1"/>
        <v>22.265624999999996</v>
      </c>
      <c r="AN55">
        <v>0</v>
      </c>
      <c r="AQ55">
        <v>0</v>
      </c>
      <c r="AR55">
        <v>0</v>
      </c>
      <c r="AU55">
        <v>0</v>
      </c>
      <c r="AV55" s="2">
        <v>40967</v>
      </c>
      <c r="AW55">
        <v>1</v>
      </c>
      <c r="AX55">
        <v>3600</v>
      </c>
      <c r="AZ55" s="2">
        <v>43831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U55" s="2">
        <v>44259</v>
      </c>
      <c r="BV55" t="s">
        <v>1495</v>
      </c>
      <c r="BW55" t="e">
        <f>VLOOKUP(H55,IUI!B:B,1,0)</f>
        <v>#N/A</v>
      </c>
      <c r="BX55" t="s">
        <v>1539</v>
      </c>
      <c r="BZ55">
        <v>1</v>
      </c>
      <c r="CA55" t="s">
        <v>1547</v>
      </c>
      <c r="CF55">
        <v>0</v>
      </c>
      <c r="CG55">
        <v>0</v>
      </c>
      <c r="CH55" t="s">
        <v>1494</v>
      </c>
      <c r="CI55">
        <v>0</v>
      </c>
      <c r="CJ55">
        <v>21010405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x14ac:dyDescent="0.3">
      <c r="A56" t="s">
        <v>489</v>
      </c>
      <c r="B56" t="s">
        <v>1125</v>
      </c>
      <c r="H56">
        <v>16723308</v>
      </c>
      <c r="I56" t="str">
        <f>"'"&amp;B56&amp;"'"&amp;","</f>
        <v>'IM16723308',</v>
      </c>
      <c r="J56" t="s">
        <v>1733</v>
      </c>
      <c r="K56" t="s">
        <v>1451</v>
      </c>
      <c r="L56" t="s">
        <v>666</v>
      </c>
      <c r="M56" t="s">
        <v>667</v>
      </c>
      <c r="N56" s="2">
        <v>32947</v>
      </c>
      <c r="O56" s="8">
        <v>1990</v>
      </c>
      <c r="P56" s="9">
        <f t="shared" si="0"/>
        <v>30</v>
      </c>
      <c r="Q56" s="11">
        <v>8.25</v>
      </c>
      <c r="R56" t="s">
        <v>2287</v>
      </c>
      <c r="S56">
        <v>1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  <c r="Z56" t="s">
        <v>58</v>
      </c>
      <c r="AA56" t="s">
        <v>58</v>
      </c>
      <c r="AB56" t="s">
        <v>58</v>
      </c>
      <c r="AC56" t="s">
        <v>58</v>
      </c>
      <c r="AD56">
        <f t="shared" si="2"/>
        <v>3.6958904109589041</v>
      </c>
      <c r="AE56">
        <v>28</v>
      </c>
      <c r="AF56">
        <v>30</v>
      </c>
      <c r="AG56" s="2">
        <v>44250</v>
      </c>
      <c r="AH56">
        <v>1011</v>
      </c>
      <c r="AI56">
        <v>0</v>
      </c>
      <c r="AK56">
        <v>47</v>
      </c>
      <c r="AL56">
        <v>157</v>
      </c>
      <c r="AM56" s="10">
        <f t="shared" si="1"/>
        <v>19.067710657633167</v>
      </c>
      <c r="AN56">
        <v>0</v>
      </c>
      <c r="AQ56">
        <v>0</v>
      </c>
      <c r="AR56">
        <v>0</v>
      </c>
      <c r="AU56" t="s">
        <v>668</v>
      </c>
      <c r="AV56" s="2">
        <v>42912</v>
      </c>
      <c r="AW56">
        <v>1</v>
      </c>
      <c r="AX56">
        <v>3300</v>
      </c>
      <c r="AZ56" s="2">
        <v>43831</v>
      </c>
      <c r="BA56">
        <v>1</v>
      </c>
      <c r="BB56">
        <v>3</v>
      </c>
      <c r="BC56">
        <v>6</v>
      </c>
      <c r="BD56">
        <v>2</v>
      </c>
      <c r="BE56">
        <v>0</v>
      </c>
      <c r="BF56">
        <v>0</v>
      </c>
      <c r="BG56">
        <v>0</v>
      </c>
      <c r="BH56">
        <v>3.4</v>
      </c>
      <c r="BI56">
        <v>5.0999999999999996</v>
      </c>
      <c r="BJ56">
        <v>6.6</v>
      </c>
      <c r="BK56">
        <v>4.8</v>
      </c>
      <c r="BL56">
        <v>6.8</v>
      </c>
      <c r="BM56">
        <v>5</v>
      </c>
      <c r="BN56">
        <v>10.199999999999999</v>
      </c>
      <c r="BO56">
        <v>22</v>
      </c>
      <c r="BP56">
        <v>29</v>
      </c>
      <c r="BQ56">
        <v>0</v>
      </c>
      <c r="BU56" s="2">
        <v>44261</v>
      </c>
      <c r="BV56" t="s">
        <v>1494</v>
      </c>
      <c r="BW56">
        <f>VLOOKUP(H56,OR!A:A,1,0)</f>
        <v>16723308</v>
      </c>
      <c r="BX56" t="s">
        <v>1539</v>
      </c>
      <c r="BZ56">
        <v>1</v>
      </c>
      <c r="CA56" t="s">
        <v>1540</v>
      </c>
      <c r="CB56">
        <v>8</v>
      </c>
      <c r="CC56">
        <v>225</v>
      </c>
      <c r="CD56">
        <v>1800</v>
      </c>
      <c r="CE56" t="s">
        <v>1552</v>
      </c>
      <c r="CF56">
        <v>1</v>
      </c>
      <c r="CG56">
        <v>1</v>
      </c>
      <c r="CH56" t="s">
        <v>1494</v>
      </c>
      <c r="CI56">
        <v>0</v>
      </c>
      <c r="CJ56">
        <v>16723308</v>
      </c>
      <c r="CK56">
        <v>0</v>
      </c>
      <c r="CL56">
        <v>0</v>
      </c>
      <c r="CM56">
        <v>1</v>
      </c>
      <c r="CN56">
        <v>1</v>
      </c>
      <c r="CO56">
        <v>1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 hidden="1" x14ac:dyDescent="0.3">
      <c r="A57" t="s">
        <v>514</v>
      </c>
      <c r="B57" t="s">
        <v>1015</v>
      </c>
      <c r="H57">
        <v>16412877</v>
      </c>
      <c r="I57" t="str">
        <f>"'"&amp;B57&amp;"'"&amp;","</f>
        <v>'IM16412877',</v>
      </c>
      <c r="J57" t="s">
        <v>2286</v>
      </c>
      <c r="K57" t="s">
        <v>1315</v>
      </c>
      <c r="L57" t="s">
        <v>705</v>
      </c>
      <c r="M57" t="s">
        <v>57</v>
      </c>
      <c r="N57" s="2">
        <v>32454</v>
      </c>
      <c r="O57" s="8">
        <v>1988</v>
      </c>
      <c r="P57" s="9">
        <f t="shared" si="0"/>
        <v>32</v>
      </c>
      <c r="Q57" s="11">
        <v>7.24</v>
      </c>
      <c r="R57" t="s">
        <v>1496</v>
      </c>
      <c r="S57">
        <v>5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 t="s">
        <v>58</v>
      </c>
      <c r="AA57" t="s">
        <v>58</v>
      </c>
      <c r="AB57" t="s">
        <v>58</v>
      </c>
      <c r="AC57" t="s">
        <v>58</v>
      </c>
      <c r="AD57">
        <f t="shared" si="2"/>
        <v>4.0273972602739727</v>
      </c>
      <c r="AE57">
        <v>30</v>
      </c>
      <c r="AF57">
        <v>30</v>
      </c>
      <c r="AG57" s="2">
        <v>44252</v>
      </c>
      <c r="AH57" t="s">
        <v>685</v>
      </c>
      <c r="AI57">
        <v>0</v>
      </c>
      <c r="AK57">
        <v>43</v>
      </c>
      <c r="AL57">
        <v>150</v>
      </c>
      <c r="AM57" s="10">
        <f t="shared" si="1"/>
        <v>19.111111111111111</v>
      </c>
      <c r="AN57">
        <v>0</v>
      </c>
      <c r="AQ57">
        <v>0</v>
      </c>
      <c r="AR57">
        <v>0</v>
      </c>
      <c r="AU57">
        <v>0</v>
      </c>
      <c r="AV57" s="2">
        <v>42793</v>
      </c>
      <c r="AW57">
        <v>1</v>
      </c>
      <c r="AX57">
        <v>3600</v>
      </c>
      <c r="AZ57" s="2">
        <v>43831</v>
      </c>
      <c r="BA57">
        <v>2</v>
      </c>
      <c r="BB57">
        <v>3</v>
      </c>
      <c r="BC57">
        <v>6</v>
      </c>
      <c r="BD57">
        <v>1</v>
      </c>
      <c r="BE57">
        <v>0</v>
      </c>
      <c r="BF57">
        <v>0</v>
      </c>
      <c r="BG57">
        <v>0</v>
      </c>
      <c r="BU57" s="2">
        <v>44263</v>
      </c>
      <c r="BV57" t="s">
        <v>1495</v>
      </c>
      <c r="BW57">
        <f>VLOOKUP(H57,OR!A:A,1,0)</f>
        <v>16412877</v>
      </c>
      <c r="BX57" t="s">
        <v>1539</v>
      </c>
      <c r="BZ57">
        <v>1</v>
      </c>
      <c r="CA57" t="s">
        <v>1547</v>
      </c>
      <c r="CF57">
        <v>0</v>
      </c>
      <c r="CG57">
        <v>0</v>
      </c>
      <c r="CH57" t="s">
        <v>1494</v>
      </c>
      <c r="CI57">
        <v>0</v>
      </c>
      <c r="CJ57">
        <v>16412877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x14ac:dyDescent="0.3">
      <c r="A58" t="s">
        <v>510</v>
      </c>
      <c r="B58" t="s">
        <v>1132</v>
      </c>
      <c r="C58" s="7">
        <f>VLOOKUP(B58,Sheet3!A:E,5,0)</f>
        <v>155</v>
      </c>
      <c r="D58" s="7">
        <f>VLOOKUP(B58,Sheet3!A:F,6,0)</f>
        <v>37.142857142857146</v>
      </c>
      <c r="E58">
        <v>3200</v>
      </c>
      <c r="G58">
        <v>0</v>
      </c>
      <c r="H58">
        <v>18418711</v>
      </c>
      <c r="I58" t="str">
        <f>"'"&amp;H58&amp;"'"&amp;","</f>
        <v>'18418711',</v>
      </c>
      <c r="J58" t="s">
        <v>1733</v>
      </c>
      <c r="K58" t="s">
        <v>1460</v>
      </c>
      <c r="L58" t="s">
        <v>700</v>
      </c>
      <c r="M58" t="s">
        <v>85</v>
      </c>
      <c r="N58" s="2">
        <v>32337</v>
      </c>
      <c r="O58" s="8">
        <v>1988</v>
      </c>
      <c r="P58" s="9">
        <f t="shared" si="0"/>
        <v>32</v>
      </c>
      <c r="Q58" s="11">
        <v>7.34</v>
      </c>
      <c r="R58" t="s">
        <v>1496</v>
      </c>
      <c r="S58">
        <v>1.1000000000000001</v>
      </c>
      <c r="T58">
        <v>1</v>
      </c>
      <c r="U58">
        <v>1</v>
      </c>
      <c r="V58">
        <v>0</v>
      </c>
      <c r="W58">
        <v>0</v>
      </c>
      <c r="X58">
        <v>0</v>
      </c>
      <c r="Y58">
        <v>0</v>
      </c>
      <c r="Z58" t="s">
        <v>58</v>
      </c>
      <c r="AA58" t="s">
        <v>58</v>
      </c>
      <c r="AB58" t="s">
        <v>58</v>
      </c>
      <c r="AC58" t="s">
        <v>58</v>
      </c>
      <c r="AD58">
        <f t="shared" si="2"/>
        <v>1.5616438356164384</v>
      </c>
      <c r="AE58">
        <v>28</v>
      </c>
      <c r="AF58">
        <v>30</v>
      </c>
      <c r="AG58" s="2">
        <v>44232</v>
      </c>
      <c r="AH58" t="s">
        <v>685</v>
      </c>
      <c r="AI58">
        <v>0</v>
      </c>
      <c r="AK58">
        <v>51</v>
      </c>
      <c r="AL58">
        <v>162</v>
      </c>
      <c r="AM58" s="10">
        <f t="shared" si="1"/>
        <v>19.433013260173752</v>
      </c>
      <c r="AN58">
        <v>0</v>
      </c>
      <c r="AQ58">
        <v>0</v>
      </c>
      <c r="AR58">
        <v>0</v>
      </c>
      <c r="AU58">
        <v>0</v>
      </c>
      <c r="AV58" s="2">
        <v>43694</v>
      </c>
      <c r="AW58">
        <v>1</v>
      </c>
      <c r="AX58">
        <v>3600</v>
      </c>
      <c r="AZ58" s="2">
        <v>43831</v>
      </c>
      <c r="BA58">
        <v>2</v>
      </c>
      <c r="BB58">
        <v>3</v>
      </c>
      <c r="BC58">
        <v>6</v>
      </c>
      <c r="BD58">
        <v>2</v>
      </c>
      <c r="BE58">
        <v>1</v>
      </c>
      <c r="BF58">
        <v>0</v>
      </c>
      <c r="BG58">
        <v>0</v>
      </c>
      <c r="BH58">
        <v>2</v>
      </c>
      <c r="BI58">
        <v>3</v>
      </c>
      <c r="BJ58">
        <v>3</v>
      </c>
      <c r="BK58">
        <v>3</v>
      </c>
      <c r="BL58">
        <v>3</v>
      </c>
      <c r="BM58">
        <v>3.7</v>
      </c>
      <c r="BN58">
        <v>5.3</v>
      </c>
      <c r="BO58">
        <v>15</v>
      </c>
      <c r="BP58">
        <v>16</v>
      </c>
      <c r="BQ58">
        <v>0</v>
      </c>
      <c r="BU58" s="2">
        <v>44264</v>
      </c>
      <c r="BV58" t="s">
        <v>1495</v>
      </c>
      <c r="BW58" t="e">
        <f>VLOOKUP(H58,IUI!B:B,1,0)</f>
        <v>#N/A</v>
      </c>
      <c r="BX58" t="s">
        <v>1539</v>
      </c>
      <c r="BZ58">
        <v>1</v>
      </c>
      <c r="CA58" t="s">
        <v>1547</v>
      </c>
      <c r="CE58" t="s">
        <v>1548</v>
      </c>
      <c r="CF58">
        <v>0</v>
      </c>
      <c r="CG58">
        <v>1</v>
      </c>
      <c r="CH58" t="s">
        <v>1494</v>
      </c>
      <c r="CI58">
        <v>0</v>
      </c>
      <c r="CJ58">
        <v>18418711</v>
      </c>
      <c r="CK58">
        <v>1</v>
      </c>
      <c r="CL58">
        <v>1</v>
      </c>
      <c r="CM58">
        <v>1</v>
      </c>
      <c r="CN58">
        <v>1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hidden="1" x14ac:dyDescent="0.3">
      <c r="A59" t="s">
        <v>512</v>
      </c>
      <c r="B59">
        <v>11800008</v>
      </c>
      <c r="H59">
        <v>15026285</v>
      </c>
      <c r="I59" t="str">
        <f>"'"&amp;H59&amp;"'"&amp;","</f>
        <v>'15026285',</v>
      </c>
      <c r="J59" t="s">
        <v>2286</v>
      </c>
      <c r="K59" t="s">
        <v>1313</v>
      </c>
      <c r="L59" t="s">
        <v>701</v>
      </c>
      <c r="M59" t="s">
        <v>74</v>
      </c>
      <c r="N59" s="2">
        <v>31117</v>
      </c>
      <c r="O59" s="8">
        <v>1985</v>
      </c>
      <c r="P59" s="9">
        <f t="shared" si="0"/>
        <v>35</v>
      </c>
      <c r="Q59" s="11"/>
      <c r="R59" t="s">
        <v>2195</v>
      </c>
      <c r="S59">
        <v>1.2</v>
      </c>
      <c r="T59">
        <v>2</v>
      </c>
      <c r="U59">
        <v>1</v>
      </c>
      <c r="V59">
        <v>1</v>
      </c>
      <c r="W59">
        <v>0</v>
      </c>
      <c r="X59">
        <v>0</v>
      </c>
      <c r="Y59">
        <v>1</v>
      </c>
      <c r="Z59" t="s">
        <v>58</v>
      </c>
      <c r="AA59" t="s">
        <v>58</v>
      </c>
      <c r="AB59" t="s">
        <v>58</v>
      </c>
      <c r="AC59" t="s">
        <v>58</v>
      </c>
      <c r="AD59">
        <f t="shared" si="2"/>
        <v>2.010958904109589</v>
      </c>
      <c r="AE59">
        <v>28</v>
      </c>
      <c r="AF59">
        <v>30</v>
      </c>
      <c r="AG59" s="2">
        <v>44257</v>
      </c>
      <c r="AH59" t="s">
        <v>702</v>
      </c>
      <c r="AI59">
        <v>0</v>
      </c>
      <c r="AK59">
        <v>52</v>
      </c>
      <c r="AL59">
        <v>147</v>
      </c>
      <c r="AM59" s="10">
        <f t="shared" si="1"/>
        <v>24.064047387662551</v>
      </c>
      <c r="AN59">
        <v>0</v>
      </c>
      <c r="AQ59">
        <v>0</v>
      </c>
      <c r="AR59">
        <v>0</v>
      </c>
      <c r="AU59" t="s">
        <v>703</v>
      </c>
      <c r="AV59" s="2">
        <v>43530</v>
      </c>
      <c r="AW59">
        <v>2</v>
      </c>
      <c r="AX59">
        <v>4000</v>
      </c>
      <c r="AZ59" s="2">
        <v>43831</v>
      </c>
      <c r="BA59">
        <v>2</v>
      </c>
      <c r="BB59">
        <v>3</v>
      </c>
      <c r="BC59">
        <v>3</v>
      </c>
      <c r="BD59">
        <v>1</v>
      </c>
      <c r="BE59">
        <v>0</v>
      </c>
      <c r="BF59">
        <v>0</v>
      </c>
      <c r="BG59">
        <v>0</v>
      </c>
      <c r="BU59" s="2">
        <v>44264</v>
      </c>
      <c r="BV59" t="s">
        <v>1495</v>
      </c>
      <c r="BW59" t="e">
        <f>VLOOKUP(H59,IUI!B:B,1,0)</f>
        <v>#N/A</v>
      </c>
      <c r="BX59" t="s">
        <v>1539</v>
      </c>
      <c r="BZ59">
        <v>1</v>
      </c>
      <c r="CA59" t="s">
        <v>1544</v>
      </c>
      <c r="CE59" t="s">
        <v>1552</v>
      </c>
      <c r="CF59">
        <v>0</v>
      </c>
      <c r="CG59">
        <v>0</v>
      </c>
      <c r="CH59" t="s">
        <v>1494</v>
      </c>
      <c r="CI59">
        <v>0</v>
      </c>
      <c r="CJ59">
        <v>15026285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x14ac:dyDescent="0.3">
      <c r="A60" t="s">
        <v>480</v>
      </c>
      <c r="B60" t="s">
        <v>1121</v>
      </c>
      <c r="H60">
        <v>21008901</v>
      </c>
      <c r="I60" t="str">
        <f>"'"&amp;B60&amp;"'"&amp;","</f>
        <v>'MD21002705',</v>
      </c>
      <c r="J60" t="s">
        <v>1733</v>
      </c>
      <c r="K60" t="s">
        <v>1447</v>
      </c>
      <c r="L60" t="s">
        <v>652</v>
      </c>
      <c r="M60" t="s">
        <v>68</v>
      </c>
      <c r="N60" s="2">
        <v>30476</v>
      </c>
      <c r="O60" s="8">
        <v>1983</v>
      </c>
      <c r="P60" s="9">
        <f t="shared" si="0"/>
        <v>37</v>
      </c>
      <c r="Q60" s="11">
        <v>1.27</v>
      </c>
      <c r="R60" t="s">
        <v>1500</v>
      </c>
      <c r="S60">
        <v>1</v>
      </c>
      <c r="T60">
        <v>2</v>
      </c>
      <c r="U60">
        <v>1</v>
      </c>
      <c r="V60">
        <v>0</v>
      </c>
      <c r="W60">
        <v>0</v>
      </c>
      <c r="X60">
        <v>0</v>
      </c>
      <c r="Y60">
        <v>0</v>
      </c>
      <c r="Z60" t="s">
        <v>58</v>
      </c>
      <c r="AA60" t="s">
        <v>58</v>
      </c>
      <c r="AB60" t="s">
        <v>58</v>
      </c>
      <c r="AC60" t="s">
        <v>58</v>
      </c>
      <c r="AD60">
        <f t="shared" si="2"/>
        <v>4.8684931506849312</v>
      </c>
      <c r="AE60">
        <v>28</v>
      </c>
      <c r="AF60">
        <v>30</v>
      </c>
      <c r="AG60" s="2">
        <v>44257</v>
      </c>
      <c r="AH60">
        <v>2022</v>
      </c>
      <c r="AI60">
        <v>0</v>
      </c>
      <c r="AK60">
        <v>50</v>
      </c>
      <c r="AL60">
        <v>158</v>
      </c>
      <c r="AM60" s="10">
        <f t="shared" si="1"/>
        <v>20.028841531805796</v>
      </c>
      <c r="AN60">
        <v>0</v>
      </c>
      <c r="AQ60">
        <v>0</v>
      </c>
      <c r="AR60">
        <v>0</v>
      </c>
      <c r="AU60">
        <v>0</v>
      </c>
      <c r="AV60" s="2">
        <v>42487</v>
      </c>
      <c r="AW60">
        <v>1</v>
      </c>
      <c r="AX60">
        <v>3400</v>
      </c>
      <c r="AZ60" s="2">
        <v>43831</v>
      </c>
      <c r="BA60">
        <v>0</v>
      </c>
      <c r="BB60">
        <v>0</v>
      </c>
      <c r="BC60">
        <v>3</v>
      </c>
      <c r="BD60">
        <v>2</v>
      </c>
      <c r="BE60">
        <v>0</v>
      </c>
      <c r="BF60">
        <v>0</v>
      </c>
      <c r="BG60">
        <v>0</v>
      </c>
      <c r="BH60">
        <v>4.4000000000000004</v>
      </c>
      <c r="BI60">
        <v>6.1</v>
      </c>
      <c r="BJ60">
        <v>10.1</v>
      </c>
      <c r="BK60">
        <v>5.4</v>
      </c>
      <c r="BL60">
        <v>7.6</v>
      </c>
      <c r="BM60">
        <v>7.6</v>
      </c>
      <c r="BN60">
        <v>10.1</v>
      </c>
      <c r="BO60">
        <v>7.3</v>
      </c>
      <c r="BP60">
        <v>29</v>
      </c>
      <c r="BQ60">
        <v>1</v>
      </c>
      <c r="BR60">
        <v>5.0999999999999996</v>
      </c>
      <c r="BS60">
        <v>0.4</v>
      </c>
      <c r="BT60">
        <v>0.5</v>
      </c>
      <c r="BU60" s="2">
        <v>44264</v>
      </c>
      <c r="BV60" t="s">
        <v>1495</v>
      </c>
      <c r="BW60">
        <f>VLOOKUP(H60,OR!A:A,1,0)</f>
        <v>21008901</v>
      </c>
      <c r="BX60" t="s">
        <v>1539</v>
      </c>
      <c r="BZ60">
        <v>1</v>
      </c>
      <c r="CA60" t="s">
        <v>1549</v>
      </c>
      <c r="CB60">
        <v>8</v>
      </c>
      <c r="CC60">
        <v>300</v>
      </c>
      <c r="CD60">
        <v>2400</v>
      </c>
      <c r="CE60" t="s">
        <v>1545</v>
      </c>
      <c r="CF60">
        <v>0</v>
      </c>
      <c r="CG60">
        <v>0</v>
      </c>
      <c r="CH60" t="s">
        <v>1494</v>
      </c>
      <c r="CI60">
        <v>0</v>
      </c>
      <c r="CJ60">
        <v>21008901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 hidden="1" x14ac:dyDescent="0.3">
      <c r="A61" t="s">
        <v>242</v>
      </c>
      <c r="B61" t="s">
        <v>954</v>
      </c>
      <c r="C61" s="7">
        <f>VLOOKUP(B61,Sheet3!A:E,5,0)</f>
        <v>156</v>
      </c>
      <c r="D61" s="7">
        <f>VLOOKUP(B61,Sheet3!A:F,6,0)</f>
        <v>37.285714285714285</v>
      </c>
      <c r="E61">
        <v>2400</v>
      </c>
      <c r="F61">
        <v>3300</v>
      </c>
      <c r="G61">
        <v>1</v>
      </c>
      <c r="H61">
        <v>17711282</v>
      </c>
      <c r="I61" t="str">
        <f>"'"&amp;H61&amp;"'"&amp;","</f>
        <v>'17711282',</v>
      </c>
      <c r="J61" t="s">
        <v>2286</v>
      </c>
      <c r="K61" t="s">
        <v>1221</v>
      </c>
      <c r="L61" t="s">
        <v>346</v>
      </c>
      <c r="M61" t="s">
        <v>85</v>
      </c>
      <c r="N61" s="2">
        <v>31391</v>
      </c>
      <c r="O61" s="8">
        <v>1985</v>
      </c>
      <c r="P61" s="9">
        <f t="shared" si="0"/>
        <v>34</v>
      </c>
      <c r="Q61" s="11">
        <v>2.69</v>
      </c>
      <c r="R61" t="s">
        <v>2289</v>
      </c>
      <c r="S61">
        <v>1.2</v>
      </c>
      <c r="T61">
        <v>1</v>
      </c>
      <c r="U61">
        <v>1</v>
      </c>
      <c r="V61">
        <v>1</v>
      </c>
      <c r="W61">
        <v>0</v>
      </c>
      <c r="X61">
        <v>0</v>
      </c>
      <c r="Y61">
        <v>0</v>
      </c>
      <c r="Z61" t="s">
        <v>58</v>
      </c>
      <c r="AA61" t="s">
        <v>58</v>
      </c>
      <c r="AB61" t="s">
        <v>58</v>
      </c>
      <c r="AC61" t="s">
        <v>58</v>
      </c>
      <c r="AD61">
        <f t="shared" si="2"/>
        <v>1.7123287671232876</v>
      </c>
      <c r="AE61">
        <v>30</v>
      </c>
      <c r="AF61">
        <v>50</v>
      </c>
      <c r="AG61" s="2">
        <v>44195</v>
      </c>
      <c r="AH61">
        <v>1002</v>
      </c>
      <c r="AI61">
        <v>0</v>
      </c>
      <c r="AK61">
        <v>58</v>
      </c>
      <c r="AL61">
        <v>160</v>
      </c>
      <c r="AM61" s="10">
        <f t="shared" si="1"/>
        <v>22.656249999999996</v>
      </c>
      <c r="AN61">
        <v>0</v>
      </c>
      <c r="AQ61">
        <v>0</v>
      </c>
      <c r="AR61">
        <v>0</v>
      </c>
      <c r="AU61">
        <v>0</v>
      </c>
      <c r="AV61" s="2">
        <v>43580</v>
      </c>
      <c r="AW61">
        <v>1</v>
      </c>
      <c r="AX61">
        <v>2200</v>
      </c>
      <c r="AY61">
        <v>2700</v>
      </c>
      <c r="AZ61" s="2">
        <v>43770</v>
      </c>
      <c r="BA61">
        <v>3</v>
      </c>
      <c r="BB61">
        <v>3</v>
      </c>
      <c r="BC61">
        <v>6</v>
      </c>
      <c r="BD61">
        <v>2</v>
      </c>
      <c r="BE61">
        <v>0</v>
      </c>
      <c r="BF61">
        <v>0</v>
      </c>
      <c r="BG61">
        <v>0</v>
      </c>
      <c r="BU61" s="2">
        <v>44205</v>
      </c>
      <c r="BV61" t="s">
        <v>1495</v>
      </c>
      <c r="BW61" t="e">
        <f>VLOOKUP(H61,IUI!B:B,1,0)</f>
        <v>#N/A</v>
      </c>
      <c r="BX61" t="s">
        <v>1539</v>
      </c>
      <c r="BZ61">
        <v>1</v>
      </c>
      <c r="CA61" t="s">
        <v>1547</v>
      </c>
      <c r="CE61" t="s">
        <v>1536</v>
      </c>
      <c r="CF61">
        <v>0</v>
      </c>
      <c r="CG61">
        <v>0</v>
      </c>
      <c r="CH61" t="s">
        <v>1494</v>
      </c>
      <c r="CI61">
        <v>0</v>
      </c>
      <c r="CJ61">
        <v>17711282</v>
      </c>
      <c r="CK61">
        <v>1</v>
      </c>
      <c r="CL61">
        <v>1</v>
      </c>
      <c r="CM61">
        <v>1</v>
      </c>
      <c r="CN61">
        <v>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 hidden="1" x14ac:dyDescent="0.3">
      <c r="A62" t="s">
        <v>491</v>
      </c>
      <c r="B62" t="s">
        <v>874</v>
      </c>
      <c r="H62">
        <v>20031010</v>
      </c>
      <c r="I62" t="str">
        <f>"'"&amp;B62&amp;"'"&amp;","</f>
        <v>'MD20009986',</v>
      </c>
      <c r="J62" t="s">
        <v>2286</v>
      </c>
      <c r="K62" t="s">
        <v>1302</v>
      </c>
      <c r="L62" t="s">
        <v>670</v>
      </c>
      <c r="M62" t="s">
        <v>74</v>
      </c>
      <c r="N62" s="2">
        <v>32227</v>
      </c>
      <c r="O62" s="8">
        <v>1988</v>
      </c>
      <c r="P62" s="9">
        <f t="shared" si="0"/>
        <v>32</v>
      </c>
      <c r="Q62" s="11">
        <v>5.27</v>
      </c>
      <c r="R62" t="s">
        <v>1496</v>
      </c>
      <c r="S62">
        <v>1</v>
      </c>
      <c r="T62">
        <v>1</v>
      </c>
      <c r="U62">
        <v>1</v>
      </c>
      <c r="V62">
        <v>0</v>
      </c>
      <c r="W62">
        <v>0</v>
      </c>
      <c r="X62">
        <v>0</v>
      </c>
      <c r="Y62">
        <v>0</v>
      </c>
      <c r="Z62" t="s">
        <v>300</v>
      </c>
      <c r="AA62" t="s">
        <v>58</v>
      </c>
      <c r="AB62" t="s">
        <v>58</v>
      </c>
      <c r="AC62" t="s">
        <v>58</v>
      </c>
      <c r="AD62">
        <f t="shared" si="2"/>
        <v>1.715068493150685</v>
      </c>
      <c r="AE62">
        <v>28</v>
      </c>
      <c r="AF62">
        <v>33</v>
      </c>
      <c r="AG62" s="2">
        <v>44257</v>
      </c>
      <c r="AH62">
        <v>1001</v>
      </c>
      <c r="AI62">
        <v>0</v>
      </c>
      <c r="AK62">
        <v>46</v>
      </c>
      <c r="AL62">
        <v>150</v>
      </c>
      <c r="AM62" s="10">
        <f t="shared" si="1"/>
        <v>20.444444444444443</v>
      </c>
      <c r="AN62">
        <v>0</v>
      </c>
      <c r="AQ62">
        <v>0</v>
      </c>
      <c r="AR62">
        <v>0</v>
      </c>
      <c r="AU62">
        <v>0</v>
      </c>
      <c r="AV62" s="2">
        <v>43640</v>
      </c>
      <c r="AW62">
        <v>1</v>
      </c>
      <c r="AX62">
        <v>2500</v>
      </c>
      <c r="AZ62" s="2">
        <v>43831</v>
      </c>
      <c r="BA62">
        <v>3</v>
      </c>
      <c r="BB62">
        <v>3</v>
      </c>
      <c r="BC62">
        <v>6</v>
      </c>
      <c r="BD62">
        <v>2</v>
      </c>
      <c r="BE62">
        <v>0</v>
      </c>
      <c r="BF62">
        <v>0</v>
      </c>
      <c r="BG62">
        <v>0</v>
      </c>
      <c r="BU62" s="2">
        <v>44266</v>
      </c>
      <c r="BV62" t="s">
        <v>1495</v>
      </c>
      <c r="BW62">
        <f>VLOOKUP(H62,OR!A:A,1,0)</f>
        <v>20031010</v>
      </c>
      <c r="BX62" t="s">
        <v>1539</v>
      </c>
      <c r="BZ62">
        <v>1</v>
      </c>
      <c r="CA62">
        <v>1</v>
      </c>
      <c r="CB62">
        <v>9</v>
      </c>
      <c r="CC62">
        <v>300</v>
      </c>
      <c r="CD62">
        <v>2700</v>
      </c>
      <c r="CF62">
        <v>0</v>
      </c>
      <c r="CG62">
        <v>0</v>
      </c>
      <c r="CI62">
        <v>0</v>
      </c>
      <c r="CJ62">
        <v>20031010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 hidden="1" x14ac:dyDescent="0.3">
      <c r="A63" t="s">
        <v>498</v>
      </c>
      <c r="B63" t="s">
        <v>1008</v>
      </c>
      <c r="H63">
        <v>17417350</v>
      </c>
      <c r="I63" t="str">
        <f>"'"&amp;B63&amp;"'"&amp;","</f>
        <v>'MD21004363',</v>
      </c>
      <c r="J63" t="s">
        <v>2286</v>
      </c>
      <c r="K63" t="s">
        <v>1306</v>
      </c>
      <c r="L63" t="s">
        <v>677</v>
      </c>
      <c r="M63" t="s">
        <v>85</v>
      </c>
      <c r="N63" s="2">
        <v>34158</v>
      </c>
      <c r="O63" s="8">
        <v>1993</v>
      </c>
      <c r="P63" s="9">
        <f t="shared" si="0"/>
        <v>27</v>
      </c>
      <c r="Q63" s="11">
        <v>1.26</v>
      </c>
      <c r="R63" t="s">
        <v>1497</v>
      </c>
      <c r="S63">
        <v>0.5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 t="s">
        <v>58</v>
      </c>
      <c r="AA63" t="s">
        <v>58</v>
      </c>
      <c r="AB63" t="s">
        <v>58</v>
      </c>
      <c r="AC63" t="s">
        <v>58</v>
      </c>
      <c r="AD63">
        <f t="shared" si="2"/>
        <v>3.1452054794520548</v>
      </c>
      <c r="AE63">
        <v>28</v>
      </c>
      <c r="AF63">
        <v>28</v>
      </c>
      <c r="AG63" s="2">
        <v>44262</v>
      </c>
      <c r="AH63">
        <v>1001</v>
      </c>
      <c r="AI63">
        <v>0</v>
      </c>
      <c r="AK63">
        <v>55</v>
      </c>
      <c r="AL63">
        <v>159</v>
      </c>
      <c r="AM63" s="10">
        <f t="shared" si="1"/>
        <v>21.75546853368142</v>
      </c>
      <c r="AN63">
        <v>0</v>
      </c>
      <c r="AQ63">
        <v>0</v>
      </c>
      <c r="AR63">
        <v>0</v>
      </c>
      <c r="AU63">
        <v>0</v>
      </c>
      <c r="AV63" s="2">
        <v>43119</v>
      </c>
      <c r="AW63">
        <v>1</v>
      </c>
      <c r="AX63">
        <v>3000</v>
      </c>
      <c r="AZ63" s="2">
        <v>43831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0</v>
      </c>
      <c r="BG63">
        <v>0</v>
      </c>
      <c r="BU63" s="2">
        <v>44267</v>
      </c>
      <c r="BV63" t="s">
        <v>1495</v>
      </c>
      <c r="BW63">
        <f>VLOOKUP(H63,OR!A:A,1,0)</f>
        <v>17417350</v>
      </c>
      <c r="BX63" t="s">
        <v>1539</v>
      </c>
      <c r="BZ63">
        <v>1</v>
      </c>
      <c r="CA63" t="s">
        <v>1547</v>
      </c>
      <c r="CF63">
        <v>0</v>
      </c>
      <c r="CG63">
        <v>0</v>
      </c>
      <c r="CH63" t="s">
        <v>1494</v>
      </c>
      <c r="CI63">
        <v>0</v>
      </c>
      <c r="CJ63">
        <v>17417350</v>
      </c>
      <c r="CK63">
        <v>1</v>
      </c>
      <c r="CL63">
        <v>1</v>
      </c>
      <c r="CM63">
        <v>1</v>
      </c>
      <c r="CN63">
        <v>1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 hidden="1" x14ac:dyDescent="0.3">
      <c r="A64" t="s">
        <v>536</v>
      </c>
      <c r="B64" t="s">
        <v>864</v>
      </c>
      <c r="H64">
        <v>17706254</v>
      </c>
      <c r="I64" t="str">
        <f>"'"&amp;H64&amp;"'"&amp;","</f>
        <v>'17706254',</v>
      </c>
      <c r="J64" t="s">
        <v>2286</v>
      </c>
      <c r="K64" t="s">
        <v>1329</v>
      </c>
      <c r="L64" t="s">
        <v>739</v>
      </c>
      <c r="M64" t="s">
        <v>711</v>
      </c>
      <c r="N64" s="2">
        <v>33280</v>
      </c>
      <c r="O64" s="8">
        <v>1991</v>
      </c>
      <c r="P64" s="9">
        <f t="shared" si="0"/>
        <v>29</v>
      </c>
      <c r="Q64" s="11"/>
      <c r="R64" t="s">
        <v>2288</v>
      </c>
      <c r="S64">
        <v>1.2</v>
      </c>
      <c r="T64">
        <v>1</v>
      </c>
      <c r="U64">
        <v>1</v>
      </c>
      <c r="V64">
        <v>0</v>
      </c>
      <c r="W64">
        <v>0</v>
      </c>
      <c r="X64">
        <v>0</v>
      </c>
      <c r="Y64">
        <v>1</v>
      </c>
      <c r="Z64" t="s">
        <v>58</v>
      </c>
      <c r="AA64" t="s">
        <v>58</v>
      </c>
      <c r="AB64" t="s">
        <v>58</v>
      </c>
      <c r="AC64" t="s">
        <v>58</v>
      </c>
      <c r="AD64">
        <f t="shared" si="2"/>
        <v>1.6301369863013699</v>
      </c>
      <c r="AE64">
        <v>38</v>
      </c>
      <c r="AF64">
        <v>38</v>
      </c>
      <c r="AG64" s="2">
        <v>44258</v>
      </c>
      <c r="AH64" t="s">
        <v>740</v>
      </c>
      <c r="AI64">
        <v>1</v>
      </c>
      <c r="AJ64">
        <v>1</v>
      </c>
      <c r="AK64">
        <v>50</v>
      </c>
      <c r="AL64">
        <v>154</v>
      </c>
      <c r="AM64" s="10">
        <f t="shared" si="1"/>
        <v>21.0828132906055</v>
      </c>
      <c r="AN64">
        <v>0</v>
      </c>
      <c r="AQ64">
        <v>0</v>
      </c>
      <c r="AR64">
        <v>0</v>
      </c>
      <c r="AU64">
        <v>0</v>
      </c>
      <c r="AV64" s="2">
        <v>43673</v>
      </c>
      <c r="AW64">
        <v>1</v>
      </c>
      <c r="AX64">
        <v>3200</v>
      </c>
      <c r="AZ64" s="2">
        <v>43831</v>
      </c>
      <c r="BA64">
        <v>4</v>
      </c>
      <c r="BB64">
        <v>3</v>
      </c>
      <c r="BC64">
        <v>6</v>
      </c>
      <c r="BD64">
        <v>1</v>
      </c>
      <c r="BE64">
        <v>0</v>
      </c>
      <c r="BF64">
        <v>0</v>
      </c>
      <c r="BG64">
        <v>0</v>
      </c>
      <c r="BU64" s="2">
        <v>44268</v>
      </c>
      <c r="BV64" t="s">
        <v>1495</v>
      </c>
      <c r="BW64" t="e">
        <f>VLOOKUP(H64,IUI!B:B,1,0)</f>
        <v>#N/A</v>
      </c>
      <c r="BX64" t="s">
        <v>1539</v>
      </c>
      <c r="BZ64">
        <v>1</v>
      </c>
      <c r="CA64" t="s">
        <v>1542</v>
      </c>
      <c r="CB64">
        <v>11</v>
      </c>
      <c r="CC64">
        <v>300</v>
      </c>
      <c r="CD64">
        <v>3750</v>
      </c>
      <c r="CE64" t="s">
        <v>1598</v>
      </c>
      <c r="CF64">
        <v>0</v>
      </c>
      <c r="CG64">
        <v>1</v>
      </c>
      <c r="CH64" t="s">
        <v>1494</v>
      </c>
      <c r="CI64">
        <v>0</v>
      </c>
      <c r="CJ64">
        <v>17706254</v>
      </c>
      <c r="CK64">
        <v>1</v>
      </c>
      <c r="CL64">
        <v>1</v>
      </c>
      <c r="CM64">
        <v>1</v>
      </c>
      <c r="CN64">
        <v>1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0</v>
      </c>
      <c r="CV64">
        <v>0</v>
      </c>
    </row>
    <row r="65" spans="1:100" x14ac:dyDescent="0.3">
      <c r="A65" t="s">
        <v>520</v>
      </c>
      <c r="B65" t="s">
        <v>1135</v>
      </c>
      <c r="H65">
        <v>18417232</v>
      </c>
      <c r="I65" t="str">
        <f>"'"&amp;H65&amp;"'"&amp;","</f>
        <v>'18417232',</v>
      </c>
      <c r="J65" t="s">
        <v>1733</v>
      </c>
      <c r="K65" t="s">
        <v>1463</v>
      </c>
      <c r="L65" t="s">
        <v>714</v>
      </c>
      <c r="M65" t="s">
        <v>296</v>
      </c>
      <c r="N65" s="2">
        <v>30731</v>
      </c>
      <c r="O65" s="8">
        <v>1984</v>
      </c>
      <c r="P65" s="9">
        <f t="shared" si="0"/>
        <v>36</v>
      </c>
      <c r="Q65" s="11">
        <v>3.46</v>
      </c>
      <c r="R65" t="s">
        <v>1497</v>
      </c>
      <c r="S65">
        <v>1.2</v>
      </c>
      <c r="T65">
        <v>1</v>
      </c>
      <c r="U65">
        <v>1</v>
      </c>
      <c r="V65">
        <v>0</v>
      </c>
      <c r="W65">
        <v>0</v>
      </c>
      <c r="X65">
        <v>0</v>
      </c>
      <c r="Y65">
        <v>0</v>
      </c>
      <c r="Z65" t="s">
        <v>58</v>
      </c>
      <c r="AA65" t="s">
        <v>58</v>
      </c>
      <c r="AB65" t="s">
        <v>58</v>
      </c>
      <c r="AC65" t="s">
        <v>58</v>
      </c>
      <c r="AD65">
        <f t="shared" si="2"/>
        <v>1.9506849315068493</v>
      </c>
      <c r="AE65">
        <v>30</v>
      </c>
      <c r="AF65">
        <v>32</v>
      </c>
      <c r="AG65" s="2">
        <v>44262</v>
      </c>
      <c r="AH65" t="s">
        <v>708</v>
      </c>
      <c r="AI65">
        <v>0</v>
      </c>
      <c r="AK65">
        <v>46</v>
      </c>
      <c r="AL65">
        <v>144</v>
      </c>
      <c r="AM65" s="10">
        <f t="shared" si="1"/>
        <v>22.183641975308642</v>
      </c>
      <c r="AN65">
        <v>0</v>
      </c>
      <c r="AQ65">
        <v>0</v>
      </c>
      <c r="AR65">
        <v>0</v>
      </c>
      <c r="AU65">
        <v>0</v>
      </c>
      <c r="AV65" s="2">
        <v>43556</v>
      </c>
      <c r="AW65">
        <v>1</v>
      </c>
      <c r="AX65">
        <v>3600</v>
      </c>
      <c r="AZ65" s="2">
        <v>43831</v>
      </c>
      <c r="BA65">
        <v>0</v>
      </c>
      <c r="BB65">
        <v>3</v>
      </c>
      <c r="BC65">
        <v>6</v>
      </c>
      <c r="BD65">
        <v>1</v>
      </c>
      <c r="BE65">
        <v>0</v>
      </c>
      <c r="BF65">
        <v>0</v>
      </c>
      <c r="BG65">
        <v>0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4</v>
      </c>
      <c r="BN65">
        <v>6</v>
      </c>
      <c r="BO65">
        <v>7</v>
      </c>
      <c r="BP65">
        <v>30</v>
      </c>
      <c r="BQ65">
        <v>0</v>
      </c>
      <c r="BU65" s="2">
        <v>44268</v>
      </c>
      <c r="BV65" t="s">
        <v>1495</v>
      </c>
      <c r="BW65" t="e">
        <f>VLOOKUP(H65,IUI!B:B,1,0)</f>
        <v>#N/A</v>
      </c>
      <c r="BX65" t="s">
        <v>1539</v>
      </c>
      <c r="BZ65">
        <v>1</v>
      </c>
      <c r="CA65" t="s">
        <v>1549</v>
      </c>
      <c r="CB65">
        <v>10</v>
      </c>
      <c r="CC65">
        <v>225</v>
      </c>
      <c r="CD65">
        <v>3000</v>
      </c>
      <c r="CE65" t="s">
        <v>1545</v>
      </c>
      <c r="CF65">
        <v>0</v>
      </c>
      <c r="CG65">
        <v>0</v>
      </c>
      <c r="CH65" t="s">
        <v>1504</v>
      </c>
      <c r="CI65">
        <v>0</v>
      </c>
      <c r="CJ65">
        <v>18417232</v>
      </c>
      <c r="CK65">
        <v>0</v>
      </c>
      <c r="CL65">
        <v>0</v>
      </c>
      <c r="CM65">
        <v>1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 hidden="1" x14ac:dyDescent="0.3">
      <c r="A66" t="s">
        <v>522</v>
      </c>
      <c r="B66" t="s">
        <v>1018</v>
      </c>
      <c r="C66" s="7">
        <f>VLOOKUP(B66,Sheet3!A:E,5,0)</f>
        <v>158</v>
      </c>
      <c r="D66" s="7">
        <f>VLOOKUP(B66,Sheet3!A:F,6,0)</f>
        <v>38.714285714285715</v>
      </c>
      <c r="E66">
        <v>3000</v>
      </c>
      <c r="G66">
        <v>0</v>
      </c>
      <c r="H66">
        <v>18705583</v>
      </c>
      <c r="I66" t="str">
        <f>"'"&amp;H66&amp;"'"&amp;","</f>
        <v>'18705583',</v>
      </c>
      <c r="J66" t="s">
        <v>2286</v>
      </c>
      <c r="K66" t="s">
        <v>1320</v>
      </c>
      <c r="L66" t="s">
        <v>717</v>
      </c>
      <c r="M66" t="s">
        <v>57</v>
      </c>
      <c r="N66" s="2">
        <v>30705</v>
      </c>
      <c r="O66" s="8">
        <v>1984</v>
      </c>
      <c r="P66" s="9">
        <f t="shared" ref="P66:P129" si="4">YEAR(AZ66)-O66</f>
        <v>36</v>
      </c>
      <c r="Q66" s="11">
        <v>9.3699999999999992</v>
      </c>
      <c r="R66" t="s">
        <v>1497</v>
      </c>
      <c r="S66">
        <v>1.2</v>
      </c>
      <c r="T66">
        <v>1</v>
      </c>
      <c r="U66">
        <v>2</v>
      </c>
      <c r="V66">
        <v>0</v>
      </c>
      <c r="W66">
        <v>0</v>
      </c>
      <c r="X66">
        <v>0</v>
      </c>
      <c r="Y66">
        <v>1</v>
      </c>
      <c r="Z66" t="s">
        <v>58</v>
      </c>
      <c r="AA66" t="s">
        <v>58</v>
      </c>
      <c r="AB66" t="s">
        <v>58</v>
      </c>
      <c r="AC66" t="s">
        <v>58</v>
      </c>
      <c r="AD66">
        <f t="shared" si="2"/>
        <v>2.1452054794520548</v>
      </c>
      <c r="AE66">
        <v>31</v>
      </c>
      <c r="AF66">
        <v>40</v>
      </c>
      <c r="AG66" s="2">
        <v>44261</v>
      </c>
      <c r="AH66" t="s">
        <v>680</v>
      </c>
      <c r="AI66">
        <v>0</v>
      </c>
      <c r="AK66">
        <v>48</v>
      </c>
      <c r="AL66">
        <v>150</v>
      </c>
      <c r="AM66" s="10">
        <f t="shared" ref="AM66:AM129" si="5">AK66/(AL66/100)^2</f>
        <v>21.333333333333332</v>
      </c>
      <c r="AN66">
        <v>0</v>
      </c>
      <c r="AQ66">
        <v>0</v>
      </c>
      <c r="AR66">
        <v>0</v>
      </c>
      <c r="AU66" t="s">
        <v>718</v>
      </c>
      <c r="AV66" s="2">
        <v>43485</v>
      </c>
      <c r="AW66">
        <v>2</v>
      </c>
      <c r="AX66">
        <v>2300</v>
      </c>
      <c r="AZ66" s="2">
        <v>43831</v>
      </c>
      <c r="BA66">
        <v>3</v>
      </c>
      <c r="BB66">
        <v>3</v>
      </c>
      <c r="BC66">
        <v>6</v>
      </c>
      <c r="BD66">
        <v>1</v>
      </c>
      <c r="BE66">
        <v>0</v>
      </c>
      <c r="BF66">
        <v>0</v>
      </c>
      <c r="BG66">
        <v>0</v>
      </c>
      <c r="BU66" s="2">
        <v>44268</v>
      </c>
      <c r="BV66" t="s">
        <v>1495</v>
      </c>
      <c r="BW66" t="e">
        <f>VLOOKUP(H66,IUI!B:B,1,0)</f>
        <v>#N/A</v>
      </c>
      <c r="BX66" t="s">
        <v>1539</v>
      </c>
      <c r="BZ66">
        <v>1</v>
      </c>
      <c r="CA66" t="s">
        <v>1547</v>
      </c>
      <c r="CB66">
        <v>10</v>
      </c>
      <c r="CC66">
        <v>225</v>
      </c>
      <c r="CD66">
        <v>2800</v>
      </c>
      <c r="CE66" t="s">
        <v>1552</v>
      </c>
      <c r="CF66">
        <v>0</v>
      </c>
      <c r="CG66">
        <v>0</v>
      </c>
      <c r="CH66" t="s">
        <v>1494</v>
      </c>
      <c r="CI66">
        <v>0</v>
      </c>
      <c r="CJ66">
        <v>18705583</v>
      </c>
      <c r="CK66">
        <v>1</v>
      </c>
      <c r="CL66">
        <v>1</v>
      </c>
      <c r="CM66">
        <v>1</v>
      </c>
      <c r="CN66">
        <v>1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 hidden="1" x14ac:dyDescent="0.3">
      <c r="A67" t="s">
        <v>497</v>
      </c>
      <c r="B67" t="s">
        <v>1007</v>
      </c>
      <c r="H67">
        <v>18415266</v>
      </c>
      <c r="I67" t="str">
        <f>"'"&amp;B67&amp;"'"&amp;","</f>
        <v>'IM18415266',</v>
      </c>
      <c r="J67" t="s">
        <v>2286</v>
      </c>
      <c r="K67" t="s">
        <v>1305</v>
      </c>
      <c r="L67" t="s">
        <v>676</v>
      </c>
      <c r="M67" t="s">
        <v>384</v>
      </c>
      <c r="N67" s="2">
        <v>29001</v>
      </c>
      <c r="O67" s="8">
        <v>1979</v>
      </c>
      <c r="P67" s="9">
        <f t="shared" si="4"/>
        <v>41</v>
      </c>
      <c r="Q67" s="11">
        <v>0.66200000000000003</v>
      </c>
      <c r="R67" t="s">
        <v>2195</v>
      </c>
      <c r="S67">
        <v>8</v>
      </c>
      <c r="T67">
        <v>1</v>
      </c>
      <c r="U67">
        <v>1</v>
      </c>
      <c r="V67">
        <v>0</v>
      </c>
      <c r="W67">
        <v>0</v>
      </c>
      <c r="X67">
        <v>0</v>
      </c>
      <c r="Y67">
        <v>0</v>
      </c>
      <c r="Z67" t="s">
        <v>58</v>
      </c>
      <c r="AA67" t="s">
        <v>58</v>
      </c>
      <c r="AB67" t="s">
        <v>58</v>
      </c>
      <c r="AC67" t="s">
        <v>58</v>
      </c>
      <c r="AD67">
        <f t="shared" ref="AD67:AD130" si="6">(BU67-AV67)/365</f>
        <v>2.1534246575342464</v>
      </c>
      <c r="AE67">
        <v>28</v>
      </c>
      <c r="AF67">
        <v>30</v>
      </c>
      <c r="AG67" s="2">
        <v>44263</v>
      </c>
      <c r="AH67">
        <v>1001</v>
      </c>
      <c r="AI67">
        <v>0</v>
      </c>
      <c r="AK67">
        <v>56</v>
      </c>
      <c r="AL67">
        <v>155</v>
      </c>
      <c r="AM67" s="10">
        <f t="shared" si="5"/>
        <v>23.309053069719038</v>
      </c>
      <c r="AN67">
        <v>0</v>
      </c>
      <c r="AQ67">
        <v>0</v>
      </c>
      <c r="AR67">
        <v>0</v>
      </c>
      <c r="AU67">
        <v>0</v>
      </c>
      <c r="AV67" s="2">
        <v>43482</v>
      </c>
      <c r="AW67">
        <v>1</v>
      </c>
      <c r="AX67">
        <v>3500</v>
      </c>
      <c r="AZ67" s="2">
        <v>43831</v>
      </c>
      <c r="BA67">
        <v>2</v>
      </c>
      <c r="BB67">
        <v>3</v>
      </c>
      <c r="BC67">
        <v>3</v>
      </c>
      <c r="BD67">
        <v>2</v>
      </c>
      <c r="BE67">
        <v>0</v>
      </c>
      <c r="BF67">
        <v>0</v>
      </c>
      <c r="BG67">
        <v>0</v>
      </c>
      <c r="BU67" s="2">
        <v>44268</v>
      </c>
      <c r="BV67" t="s">
        <v>1495</v>
      </c>
      <c r="BW67">
        <f>VLOOKUP(H67,OR!A:A,1,0)</f>
        <v>18415266</v>
      </c>
      <c r="BX67" t="s">
        <v>1539</v>
      </c>
      <c r="BZ67">
        <v>1</v>
      </c>
      <c r="CA67" t="s">
        <v>1594</v>
      </c>
      <c r="CF67">
        <v>0</v>
      </c>
      <c r="CG67">
        <v>0</v>
      </c>
      <c r="CI67">
        <v>0</v>
      </c>
      <c r="CJ67">
        <v>18415266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 hidden="1" x14ac:dyDescent="0.3">
      <c r="A68" t="s">
        <v>493</v>
      </c>
      <c r="B68" t="s">
        <v>1006</v>
      </c>
      <c r="H68">
        <v>19035720</v>
      </c>
      <c r="I68" t="str">
        <f>"'"&amp;B68&amp;"'"&amp;","</f>
        <v>'MD19010562',</v>
      </c>
      <c r="J68" t="s">
        <v>2286</v>
      </c>
      <c r="K68" t="s">
        <v>1304</v>
      </c>
      <c r="L68" t="s">
        <v>672</v>
      </c>
      <c r="M68" t="s">
        <v>74</v>
      </c>
      <c r="N68" s="2">
        <v>31324</v>
      </c>
      <c r="O68" s="8">
        <v>1985</v>
      </c>
      <c r="P68" s="9">
        <f t="shared" si="4"/>
        <v>35</v>
      </c>
      <c r="Q68" s="11">
        <v>1.26</v>
      </c>
      <c r="R68" t="s">
        <v>2195</v>
      </c>
      <c r="S68">
        <v>1.2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AA68" t="s">
        <v>58</v>
      </c>
      <c r="AB68" t="s">
        <v>58</v>
      </c>
      <c r="AC68" t="s">
        <v>58</v>
      </c>
      <c r="AD68">
        <f t="shared" si="6"/>
        <v>6.3917808219178083</v>
      </c>
      <c r="AE68">
        <v>28</v>
      </c>
      <c r="AF68">
        <v>30</v>
      </c>
      <c r="AG68" s="2">
        <v>44262</v>
      </c>
      <c r="AH68">
        <v>1011</v>
      </c>
      <c r="AI68">
        <v>0</v>
      </c>
      <c r="AK68">
        <v>48</v>
      </c>
      <c r="AL68">
        <v>145</v>
      </c>
      <c r="AM68" s="10">
        <f t="shared" si="5"/>
        <v>22.829964328180736</v>
      </c>
      <c r="AN68">
        <v>0</v>
      </c>
      <c r="AQ68">
        <v>0</v>
      </c>
      <c r="AR68">
        <v>0</v>
      </c>
      <c r="AU68">
        <v>0</v>
      </c>
      <c r="AV68" s="2">
        <v>41935</v>
      </c>
      <c r="AW68">
        <v>1</v>
      </c>
      <c r="AX68">
        <v>3700</v>
      </c>
      <c r="AZ68" s="2">
        <v>43831</v>
      </c>
      <c r="BA68">
        <v>0</v>
      </c>
      <c r="BB68">
        <v>0</v>
      </c>
      <c r="BC68">
        <v>0</v>
      </c>
      <c r="BD68">
        <v>2</v>
      </c>
      <c r="BE68">
        <v>0</v>
      </c>
      <c r="BF68">
        <v>0</v>
      </c>
      <c r="BG68">
        <v>0</v>
      </c>
      <c r="BU68" s="2">
        <v>44268</v>
      </c>
      <c r="BV68" t="s">
        <v>1504</v>
      </c>
      <c r="BW68" t="e">
        <f>VLOOKUP(H68,IUI!B:B,1,0)</f>
        <v>#N/A</v>
      </c>
      <c r="BX68" t="s">
        <v>2311</v>
      </c>
      <c r="CF68">
        <v>0</v>
      </c>
      <c r="CG68">
        <v>0</v>
      </c>
      <c r="CI68">
        <v>0</v>
      </c>
      <c r="CJ68">
        <v>19035720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 hidden="1" x14ac:dyDescent="0.3">
      <c r="A69" t="s">
        <v>537</v>
      </c>
      <c r="B69" t="s">
        <v>863</v>
      </c>
      <c r="H69">
        <v>21010336</v>
      </c>
      <c r="I69" t="str">
        <f>"'"&amp;B69&amp;"'"&amp;","</f>
        <v>'MD21003234',</v>
      </c>
      <c r="J69" t="s">
        <v>2286</v>
      </c>
      <c r="K69" t="s">
        <v>1330</v>
      </c>
      <c r="L69" t="s">
        <v>741</v>
      </c>
      <c r="M69" t="s">
        <v>742</v>
      </c>
      <c r="N69" s="2">
        <v>31535</v>
      </c>
      <c r="O69" s="8">
        <v>1986</v>
      </c>
      <c r="P69" s="9">
        <f t="shared" si="4"/>
        <v>34</v>
      </c>
      <c r="Q69" s="11">
        <v>7.36</v>
      </c>
      <c r="R69" t="s">
        <v>2287</v>
      </c>
      <c r="S69">
        <v>1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 t="s">
        <v>58</v>
      </c>
      <c r="AA69" t="s">
        <v>58</v>
      </c>
      <c r="AB69" t="s">
        <v>58</v>
      </c>
      <c r="AC69" t="s">
        <v>58</v>
      </c>
      <c r="AD69">
        <f t="shared" si="6"/>
        <v>10.926027397260274</v>
      </c>
      <c r="AE69">
        <v>30</v>
      </c>
      <c r="AF69">
        <v>37</v>
      </c>
      <c r="AG69" s="2">
        <v>44258</v>
      </c>
      <c r="AH69" t="s">
        <v>743</v>
      </c>
      <c r="AI69">
        <v>0</v>
      </c>
      <c r="AK69">
        <v>48</v>
      </c>
      <c r="AL69">
        <v>150</v>
      </c>
      <c r="AM69" s="10">
        <f t="shared" si="5"/>
        <v>21.333333333333332</v>
      </c>
      <c r="AN69">
        <v>0</v>
      </c>
      <c r="AQ69">
        <v>0</v>
      </c>
      <c r="AR69">
        <v>0</v>
      </c>
      <c r="AU69" t="s">
        <v>306</v>
      </c>
      <c r="AV69" s="2">
        <v>40280</v>
      </c>
      <c r="AW69">
        <v>1</v>
      </c>
      <c r="AX69">
        <v>3700</v>
      </c>
      <c r="AZ69" s="2">
        <v>43831</v>
      </c>
      <c r="BA69">
        <v>1</v>
      </c>
      <c r="BB69">
        <v>0</v>
      </c>
      <c r="BC69">
        <v>3</v>
      </c>
      <c r="BD69">
        <v>3</v>
      </c>
      <c r="BE69">
        <v>0</v>
      </c>
      <c r="BF69">
        <v>0</v>
      </c>
      <c r="BG69">
        <v>0</v>
      </c>
      <c r="BU69" s="2">
        <v>44268</v>
      </c>
      <c r="BV69" t="s">
        <v>1495</v>
      </c>
      <c r="BW69">
        <f>VLOOKUP(H69,OR!A:A,1,0)</f>
        <v>21010336</v>
      </c>
      <c r="BX69" t="s">
        <v>1539</v>
      </c>
      <c r="BZ69">
        <v>1</v>
      </c>
      <c r="CA69">
        <v>1</v>
      </c>
      <c r="CB69">
        <v>11</v>
      </c>
      <c r="CC69">
        <v>150</v>
      </c>
      <c r="CD69">
        <v>1650</v>
      </c>
      <c r="CF69">
        <v>0</v>
      </c>
      <c r="CG69">
        <v>0</v>
      </c>
      <c r="CI69">
        <v>0</v>
      </c>
      <c r="CJ69">
        <v>21010336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 hidden="1" x14ac:dyDescent="0.3">
      <c r="A70" t="s">
        <v>529</v>
      </c>
      <c r="B70" t="s">
        <v>1019</v>
      </c>
      <c r="H70">
        <v>14707037</v>
      </c>
      <c r="I70" t="str">
        <f>"'"&amp;H70&amp;"'"&amp;","</f>
        <v>'14707037',</v>
      </c>
      <c r="J70" t="s">
        <v>2286</v>
      </c>
      <c r="K70" t="s">
        <v>1325</v>
      </c>
      <c r="L70" t="s">
        <v>729</v>
      </c>
      <c r="M70" t="s">
        <v>57</v>
      </c>
      <c r="N70" s="2">
        <v>32183</v>
      </c>
      <c r="O70" s="8">
        <v>1988</v>
      </c>
      <c r="P70" s="9">
        <f t="shared" si="4"/>
        <v>32</v>
      </c>
      <c r="Q70" s="11"/>
      <c r="R70" t="s">
        <v>2287</v>
      </c>
      <c r="S70">
        <v>1.2</v>
      </c>
      <c r="T70">
        <v>2</v>
      </c>
      <c r="U70">
        <v>1</v>
      </c>
      <c r="V70">
        <v>0</v>
      </c>
      <c r="W70">
        <v>0</v>
      </c>
      <c r="X70">
        <v>0</v>
      </c>
      <c r="Y70">
        <v>0</v>
      </c>
      <c r="Z70" t="s">
        <v>58</v>
      </c>
      <c r="AA70" t="s">
        <v>58</v>
      </c>
      <c r="AB70" t="s">
        <v>58</v>
      </c>
      <c r="AC70" t="s">
        <v>58</v>
      </c>
      <c r="AD70">
        <f t="shared" si="6"/>
        <v>1.9616438356164383</v>
      </c>
      <c r="AE70">
        <v>30</v>
      </c>
      <c r="AF70">
        <v>32</v>
      </c>
      <c r="AG70" s="2">
        <v>44264</v>
      </c>
      <c r="AH70" t="s">
        <v>691</v>
      </c>
      <c r="AI70">
        <v>0</v>
      </c>
      <c r="AK70">
        <v>52</v>
      </c>
      <c r="AL70">
        <v>155</v>
      </c>
      <c r="AM70" s="10">
        <f t="shared" si="5"/>
        <v>21.644120707596251</v>
      </c>
      <c r="AN70">
        <v>0</v>
      </c>
      <c r="AQ70">
        <v>0</v>
      </c>
      <c r="AR70">
        <v>0</v>
      </c>
      <c r="AU70">
        <v>0</v>
      </c>
      <c r="AV70" s="2">
        <v>43557</v>
      </c>
      <c r="AW70">
        <v>1</v>
      </c>
      <c r="AX70">
        <v>3300</v>
      </c>
      <c r="AZ70" s="2">
        <v>43831</v>
      </c>
      <c r="BA70">
        <v>1</v>
      </c>
      <c r="BB70">
        <v>3</v>
      </c>
      <c r="BC70">
        <v>6</v>
      </c>
      <c r="BD70">
        <v>3</v>
      </c>
      <c r="BE70">
        <v>0</v>
      </c>
      <c r="BF70">
        <v>0</v>
      </c>
      <c r="BG70">
        <v>0</v>
      </c>
      <c r="BU70" s="2">
        <v>44273</v>
      </c>
      <c r="BV70" t="s">
        <v>1495</v>
      </c>
      <c r="BW70" t="e">
        <f>VLOOKUP(H70,IUI!B:B,1,0)</f>
        <v>#N/A</v>
      </c>
      <c r="BX70" t="s">
        <v>1539</v>
      </c>
      <c r="BZ70">
        <v>1</v>
      </c>
      <c r="CA70" t="s">
        <v>1544</v>
      </c>
      <c r="CB70">
        <v>8</v>
      </c>
      <c r="CC70">
        <v>200</v>
      </c>
      <c r="CD70">
        <v>1900</v>
      </c>
      <c r="CE70" t="s">
        <v>1552</v>
      </c>
      <c r="CF70">
        <v>0</v>
      </c>
      <c r="CG70">
        <v>0</v>
      </c>
      <c r="CH70" t="s">
        <v>1494</v>
      </c>
      <c r="CI70">
        <v>0</v>
      </c>
      <c r="CJ70">
        <v>14707037</v>
      </c>
      <c r="CK70">
        <v>0</v>
      </c>
      <c r="CL70">
        <v>0</v>
      </c>
      <c r="CM70">
        <v>1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 hidden="1" x14ac:dyDescent="0.3">
      <c r="A71" t="s">
        <v>543</v>
      </c>
      <c r="B71" t="s">
        <v>1023</v>
      </c>
      <c r="H71">
        <v>17404142</v>
      </c>
      <c r="I71" t="str">
        <f>"'"&amp;H71&amp;"'"&amp;","</f>
        <v>'17404142',</v>
      </c>
      <c r="J71" t="s">
        <v>2286</v>
      </c>
      <c r="K71" t="s">
        <v>1334</v>
      </c>
      <c r="L71" t="s">
        <v>753</v>
      </c>
      <c r="M71" t="s">
        <v>130</v>
      </c>
      <c r="N71" s="2">
        <v>32854</v>
      </c>
      <c r="O71" s="8">
        <v>1989</v>
      </c>
      <c r="P71" s="9">
        <f t="shared" si="4"/>
        <v>31</v>
      </c>
      <c r="Q71" s="11">
        <v>5.77</v>
      </c>
      <c r="R71" t="s">
        <v>1497</v>
      </c>
      <c r="S71">
        <v>1.2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 t="s">
        <v>58</v>
      </c>
      <c r="AA71" t="s">
        <v>58</v>
      </c>
      <c r="AB71" t="s">
        <v>58</v>
      </c>
      <c r="AC71" t="s">
        <v>58</v>
      </c>
      <c r="AD71">
        <f t="shared" si="6"/>
        <v>2.2109589041095892</v>
      </c>
      <c r="AE71">
        <v>28</v>
      </c>
      <c r="AF71">
        <v>32</v>
      </c>
      <c r="AG71" s="2">
        <v>44271</v>
      </c>
      <c r="AH71" t="s">
        <v>685</v>
      </c>
      <c r="AI71">
        <v>0</v>
      </c>
      <c r="AK71">
        <v>55</v>
      </c>
      <c r="AL71">
        <v>158</v>
      </c>
      <c r="AM71" s="10">
        <f t="shared" si="5"/>
        <v>22.031725684986377</v>
      </c>
      <c r="AN71">
        <v>0</v>
      </c>
      <c r="AQ71">
        <v>0</v>
      </c>
      <c r="AR71">
        <v>0</v>
      </c>
      <c r="AU71">
        <v>0</v>
      </c>
      <c r="AV71" s="2">
        <v>43466</v>
      </c>
      <c r="AW71">
        <v>1</v>
      </c>
      <c r="AX71">
        <v>3200</v>
      </c>
      <c r="AZ71" s="2">
        <v>43831</v>
      </c>
      <c r="BA71">
        <v>0</v>
      </c>
      <c r="BB71">
        <v>0</v>
      </c>
      <c r="BC71">
        <v>3</v>
      </c>
      <c r="BD71">
        <v>1</v>
      </c>
      <c r="BE71">
        <v>0</v>
      </c>
      <c r="BF71">
        <v>0</v>
      </c>
      <c r="BG71">
        <v>0</v>
      </c>
      <c r="BU71" s="2">
        <v>44273</v>
      </c>
      <c r="BV71" t="s">
        <v>1495</v>
      </c>
      <c r="BW71" t="e">
        <f>VLOOKUP(H71,IUI!B:B,1,0)</f>
        <v>#N/A</v>
      </c>
      <c r="BX71" t="s">
        <v>2297</v>
      </c>
      <c r="BY71">
        <v>1</v>
      </c>
      <c r="BZ71">
        <v>1</v>
      </c>
      <c r="CA71" t="s">
        <v>1547</v>
      </c>
      <c r="CE71" t="s">
        <v>1536</v>
      </c>
      <c r="CF71">
        <v>0</v>
      </c>
      <c r="CG71">
        <v>0</v>
      </c>
      <c r="CH71" t="s">
        <v>1494</v>
      </c>
      <c r="CI71">
        <v>0</v>
      </c>
      <c r="CJ71">
        <v>17404142</v>
      </c>
      <c r="CK71">
        <v>1</v>
      </c>
      <c r="CL71">
        <v>1</v>
      </c>
      <c r="CM71">
        <v>1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 hidden="1" x14ac:dyDescent="0.3">
      <c r="A72" t="s">
        <v>548</v>
      </c>
      <c r="B72" t="s">
        <v>1027</v>
      </c>
      <c r="H72">
        <v>17406285</v>
      </c>
      <c r="I72" t="str">
        <f>"'"&amp;B72&amp;"'"&amp;","</f>
        <v>'IM17406285',</v>
      </c>
      <c r="J72" t="s">
        <v>2286</v>
      </c>
      <c r="K72" t="s">
        <v>1338</v>
      </c>
      <c r="L72" t="s">
        <v>759</v>
      </c>
      <c r="M72" t="s">
        <v>186</v>
      </c>
      <c r="N72" s="2">
        <v>33610</v>
      </c>
      <c r="O72" s="8">
        <v>1992</v>
      </c>
      <c r="P72" s="9">
        <f t="shared" si="4"/>
        <v>28</v>
      </c>
      <c r="Q72" s="11">
        <v>3.09</v>
      </c>
      <c r="R72" t="s">
        <v>1497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 t="s">
        <v>58</v>
      </c>
      <c r="AA72" t="s">
        <v>58</v>
      </c>
      <c r="AB72" t="s">
        <v>58</v>
      </c>
      <c r="AC72" t="s">
        <v>58</v>
      </c>
      <c r="AD72">
        <f t="shared" si="6"/>
        <v>2.2849315068493152</v>
      </c>
      <c r="AE72">
        <v>28</v>
      </c>
      <c r="AF72">
        <v>30</v>
      </c>
      <c r="AG72" s="2">
        <v>44270</v>
      </c>
      <c r="AH72" t="s">
        <v>685</v>
      </c>
      <c r="AI72">
        <v>0</v>
      </c>
      <c r="AK72">
        <v>60</v>
      </c>
      <c r="AL72">
        <v>168</v>
      </c>
      <c r="AM72" s="10">
        <f t="shared" si="5"/>
        <v>21.258503401360546</v>
      </c>
      <c r="AN72">
        <v>0</v>
      </c>
      <c r="AQ72">
        <v>0</v>
      </c>
      <c r="AR72">
        <v>0</v>
      </c>
      <c r="AU72">
        <v>0</v>
      </c>
      <c r="AV72" s="2">
        <v>43441</v>
      </c>
      <c r="AW72">
        <v>1</v>
      </c>
      <c r="AX72">
        <v>3500</v>
      </c>
      <c r="AZ72" s="2">
        <v>43831</v>
      </c>
      <c r="BA72">
        <v>3</v>
      </c>
      <c r="BB72">
        <v>3</v>
      </c>
      <c r="BC72">
        <v>3</v>
      </c>
      <c r="BD72">
        <v>1</v>
      </c>
      <c r="BE72">
        <v>0</v>
      </c>
      <c r="BF72">
        <v>0</v>
      </c>
      <c r="BG72">
        <v>0</v>
      </c>
      <c r="BU72" s="2">
        <v>44275</v>
      </c>
      <c r="BW72">
        <f>VLOOKUP(H72,OR!A:A,1,0)</f>
        <v>17406285</v>
      </c>
      <c r="BX72" t="s">
        <v>1539</v>
      </c>
      <c r="BZ72">
        <v>1</v>
      </c>
      <c r="CA72" t="s">
        <v>1540</v>
      </c>
      <c r="CE72" t="s">
        <v>1575</v>
      </c>
      <c r="CF72">
        <v>0</v>
      </c>
      <c r="CG72">
        <v>0</v>
      </c>
      <c r="CH72" t="s">
        <v>1494</v>
      </c>
      <c r="CI72">
        <v>0</v>
      </c>
      <c r="CJ72">
        <v>17406285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 hidden="1" x14ac:dyDescent="0.3">
      <c r="A73" t="s">
        <v>412</v>
      </c>
      <c r="B73" t="s">
        <v>1640</v>
      </c>
      <c r="E73">
        <v>3600</v>
      </c>
      <c r="G73">
        <v>0</v>
      </c>
      <c r="H73">
        <v>18712870</v>
      </c>
      <c r="I73" t="str">
        <f>"'"&amp;B73&amp;"'"&amp;","</f>
        <v>'IM18712870',</v>
      </c>
      <c r="J73" t="s">
        <v>2286</v>
      </c>
      <c r="K73" t="s">
        <v>1261</v>
      </c>
      <c r="L73" t="s">
        <v>560</v>
      </c>
      <c r="M73" t="s">
        <v>561</v>
      </c>
      <c r="N73" s="2">
        <v>34198</v>
      </c>
      <c r="O73" s="8">
        <v>1993</v>
      </c>
      <c r="P73" s="9">
        <f t="shared" si="4"/>
        <v>26</v>
      </c>
      <c r="Q73" s="11">
        <v>5.56</v>
      </c>
      <c r="R73" t="s">
        <v>1496</v>
      </c>
      <c r="S73">
        <v>2</v>
      </c>
      <c r="T73">
        <v>1</v>
      </c>
      <c r="U73">
        <v>2</v>
      </c>
      <c r="V73">
        <v>0</v>
      </c>
      <c r="W73">
        <v>0</v>
      </c>
      <c r="X73">
        <v>0</v>
      </c>
      <c r="Y73">
        <v>0</v>
      </c>
      <c r="Z73" t="s">
        <v>58</v>
      </c>
      <c r="AA73" t="s">
        <v>58</v>
      </c>
      <c r="AB73" t="s">
        <v>58</v>
      </c>
      <c r="AC73" t="s">
        <v>58</v>
      </c>
      <c r="AD73">
        <f t="shared" si="6"/>
        <v>1.6</v>
      </c>
      <c r="AE73">
        <v>30</v>
      </c>
      <c r="AF73">
        <v>30</v>
      </c>
      <c r="AG73" s="2">
        <v>44242</v>
      </c>
      <c r="AH73">
        <v>1021</v>
      </c>
      <c r="AI73">
        <v>0</v>
      </c>
      <c r="AK73">
        <v>71</v>
      </c>
      <c r="AL73">
        <v>165</v>
      </c>
      <c r="AM73" s="10">
        <f t="shared" si="5"/>
        <v>26.078971533516992</v>
      </c>
      <c r="AN73">
        <v>0</v>
      </c>
      <c r="AQ73">
        <v>0</v>
      </c>
      <c r="AR73">
        <v>1</v>
      </c>
      <c r="AU73">
        <v>0</v>
      </c>
      <c r="AV73" s="2">
        <v>43634</v>
      </c>
      <c r="AW73">
        <v>1</v>
      </c>
      <c r="AX73">
        <v>4000</v>
      </c>
      <c r="AZ73" s="2">
        <v>43770</v>
      </c>
      <c r="BA73">
        <v>4</v>
      </c>
      <c r="BB73">
        <v>3</v>
      </c>
      <c r="BC73">
        <v>3</v>
      </c>
      <c r="BD73">
        <v>2</v>
      </c>
      <c r="BE73">
        <v>0</v>
      </c>
      <c r="BF73">
        <v>0</v>
      </c>
      <c r="BG73">
        <v>0</v>
      </c>
      <c r="BU73" s="2">
        <v>44218</v>
      </c>
      <c r="BV73" t="s">
        <v>1495</v>
      </c>
      <c r="BW73">
        <f>VLOOKUP(H73,OR!A:A,1,0)</f>
        <v>18712870</v>
      </c>
      <c r="BX73" t="s">
        <v>1539</v>
      </c>
      <c r="BZ73">
        <v>2</v>
      </c>
      <c r="CA73" t="s">
        <v>1544</v>
      </c>
      <c r="CB73">
        <v>10</v>
      </c>
      <c r="CC73">
        <v>225</v>
      </c>
      <c r="CD73">
        <v>2250</v>
      </c>
      <c r="CE73" t="s">
        <v>1550</v>
      </c>
      <c r="CF73">
        <v>0</v>
      </c>
      <c r="CG73">
        <v>0</v>
      </c>
      <c r="CH73" t="s">
        <v>1504</v>
      </c>
      <c r="CI73">
        <v>0</v>
      </c>
      <c r="CJ73">
        <v>18712870</v>
      </c>
      <c r="CK73">
        <v>1</v>
      </c>
      <c r="CL73">
        <v>1</v>
      </c>
      <c r="CM73">
        <v>1</v>
      </c>
      <c r="CN73">
        <v>1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 hidden="1" x14ac:dyDescent="0.3">
      <c r="A74" t="s">
        <v>86</v>
      </c>
      <c r="B74" t="s">
        <v>928</v>
      </c>
      <c r="H74">
        <v>20055117</v>
      </c>
      <c r="I74" t="str">
        <f>"'"&amp;B74&amp;"'"&amp;","</f>
        <v>'MD20018428',</v>
      </c>
      <c r="J74" t="s">
        <v>2286</v>
      </c>
      <c r="K74" t="s">
        <v>1172</v>
      </c>
      <c r="L74" t="s">
        <v>87</v>
      </c>
      <c r="M74" t="s">
        <v>85</v>
      </c>
      <c r="N74" s="2">
        <v>30831</v>
      </c>
      <c r="O74" s="8">
        <v>1984</v>
      </c>
      <c r="P74" s="9">
        <f t="shared" si="4"/>
        <v>35</v>
      </c>
      <c r="Q74" s="11">
        <v>2.4</v>
      </c>
      <c r="R74" t="s">
        <v>1497</v>
      </c>
      <c r="S74">
        <v>0.5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 t="s">
        <v>58</v>
      </c>
      <c r="AA74" t="s">
        <v>58</v>
      </c>
      <c r="AB74" t="s">
        <v>58</v>
      </c>
      <c r="AC74" t="s">
        <v>58</v>
      </c>
      <c r="AD74">
        <f t="shared" si="6"/>
        <v>2.095890410958904</v>
      </c>
      <c r="AE74">
        <v>28</v>
      </c>
      <c r="AF74">
        <v>30</v>
      </c>
      <c r="AG74" s="2">
        <v>44182</v>
      </c>
      <c r="AH74">
        <v>1001</v>
      </c>
      <c r="AI74">
        <v>0</v>
      </c>
      <c r="AK74">
        <v>46</v>
      </c>
      <c r="AL74">
        <v>148</v>
      </c>
      <c r="AM74" s="10">
        <f t="shared" si="5"/>
        <v>21.000730460189921</v>
      </c>
      <c r="AN74">
        <v>0</v>
      </c>
      <c r="AQ74">
        <v>0</v>
      </c>
      <c r="AR74">
        <v>0</v>
      </c>
      <c r="AU74">
        <v>0</v>
      </c>
      <c r="AV74" s="2">
        <v>43422</v>
      </c>
      <c r="AW74">
        <v>1</v>
      </c>
      <c r="AX74">
        <v>3000</v>
      </c>
      <c r="AZ74" s="2">
        <v>43739</v>
      </c>
      <c r="BA74">
        <v>0</v>
      </c>
      <c r="BB74">
        <v>3</v>
      </c>
      <c r="BC74">
        <v>3</v>
      </c>
      <c r="BD74">
        <v>1</v>
      </c>
      <c r="BE74">
        <v>0</v>
      </c>
      <c r="BF74">
        <v>0</v>
      </c>
      <c r="BG74">
        <v>0</v>
      </c>
      <c r="BU74" s="2">
        <v>44187</v>
      </c>
      <c r="BV74" t="s">
        <v>1495</v>
      </c>
      <c r="BW74">
        <f>VLOOKUP(H74,OR!A:A,1,0)</f>
        <v>20055117</v>
      </c>
      <c r="BX74" t="s">
        <v>1539</v>
      </c>
      <c r="BY74">
        <v>1</v>
      </c>
      <c r="BZ74">
        <v>1</v>
      </c>
      <c r="CA74" t="s">
        <v>1538</v>
      </c>
      <c r="CF74">
        <v>0</v>
      </c>
      <c r="CG74">
        <v>0</v>
      </c>
      <c r="CI74">
        <v>0</v>
      </c>
      <c r="CJ74">
        <v>20055117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 hidden="1" x14ac:dyDescent="0.3">
      <c r="A75" t="s">
        <v>830</v>
      </c>
      <c r="B75" t="s">
        <v>1047</v>
      </c>
      <c r="C75" s="7">
        <f>VLOOKUP(B75,Sheet3!A:E,5,0)</f>
        <v>156</v>
      </c>
      <c r="D75" s="7">
        <f>VLOOKUP(B75,Sheet3!A:F,6,0)</f>
        <v>37.428571428571431</v>
      </c>
      <c r="E75">
        <v>3400</v>
      </c>
      <c r="G75">
        <v>0</v>
      </c>
      <c r="H75">
        <v>18400681</v>
      </c>
      <c r="I75" t="str">
        <f t="shared" ref="I75:I80" si="7">"'"&amp;H75&amp;"'"&amp;","</f>
        <v>'18400681',</v>
      </c>
      <c r="J75" t="s">
        <v>2286</v>
      </c>
      <c r="K75" t="s">
        <v>1362</v>
      </c>
      <c r="L75" t="s">
        <v>831</v>
      </c>
      <c r="M75" t="s">
        <v>789</v>
      </c>
      <c r="N75" s="2">
        <v>33890</v>
      </c>
      <c r="O75" s="8">
        <v>1992</v>
      </c>
      <c r="P75" s="9">
        <f t="shared" si="4"/>
        <v>28</v>
      </c>
      <c r="Q75" s="11">
        <v>1.49</v>
      </c>
      <c r="R75" t="s">
        <v>2289</v>
      </c>
      <c r="S75">
        <v>1.2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 t="s">
        <v>58</v>
      </c>
      <c r="AA75" t="s">
        <v>58</v>
      </c>
      <c r="AB75" t="s">
        <v>58</v>
      </c>
      <c r="AC75" t="s">
        <v>58</v>
      </c>
      <c r="AD75">
        <f t="shared" si="6"/>
        <v>2.3041095890410959</v>
      </c>
      <c r="AE75">
        <v>28</v>
      </c>
      <c r="AF75">
        <v>32</v>
      </c>
      <c r="AG75" s="2">
        <v>44270</v>
      </c>
      <c r="AH75" t="s">
        <v>685</v>
      </c>
      <c r="AI75">
        <v>0</v>
      </c>
      <c r="AK75">
        <v>60</v>
      </c>
      <c r="AL75">
        <v>158</v>
      </c>
      <c r="AM75" s="10">
        <f t="shared" si="5"/>
        <v>24.034609838166958</v>
      </c>
      <c r="AN75">
        <v>0</v>
      </c>
      <c r="AQ75">
        <v>0</v>
      </c>
      <c r="AR75">
        <v>0</v>
      </c>
      <c r="AU75">
        <v>0</v>
      </c>
      <c r="AV75" s="2">
        <v>43440</v>
      </c>
      <c r="AW75">
        <v>1</v>
      </c>
      <c r="AX75">
        <v>3300</v>
      </c>
      <c r="AZ75" s="2">
        <v>43831</v>
      </c>
      <c r="BA75">
        <v>3</v>
      </c>
      <c r="BB75">
        <v>3</v>
      </c>
      <c r="BC75">
        <v>6</v>
      </c>
      <c r="BD75">
        <v>1</v>
      </c>
      <c r="BE75">
        <v>0</v>
      </c>
      <c r="BF75">
        <v>0</v>
      </c>
      <c r="BG75">
        <v>0</v>
      </c>
      <c r="BU75" s="2">
        <v>44281</v>
      </c>
      <c r="BV75" t="s">
        <v>1495</v>
      </c>
      <c r="BW75" t="e">
        <f>VLOOKUP(H75,IUI!B:B,1,0)</f>
        <v>#N/A</v>
      </c>
      <c r="BX75" t="s">
        <v>1539</v>
      </c>
      <c r="BZ75">
        <v>1</v>
      </c>
      <c r="CA75" t="s">
        <v>1549</v>
      </c>
      <c r="CB75">
        <v>10</v>
      </c>
      <c r="CC75">
        <v>225</v>
      </c>
      <c r="CD75">
        <v>3150</v>
      </c>
      <c r="CE75" t="s">
        <v>1548</v>
      </c>
      <c r="CF75">
        <v>0</v>
      </c>
      <c r="CG75">
        <v>0</v>
      </c>
      <c r="CH75" t="s">
        <v>1494</v>
      </c>
      <c r="CI75">
        <v>0</v>
      </c>
      <c r="CJ75">
        <v>18400681</v>
      </c>
      <c r="CK75">
        <v>1</v>
      </c>
      <c r="CL75">
        <v>1</v>
      </c>
      <c r="CM75">
        <v>1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 hidden="1" x14ac:dyDescent="0.3">
      <c r="A76" t="s">
        <v>774</v>
      </c>
      <c r="B76" t="s">
        <v>1035</v>
      </c>
      <c r="H76">
        <v>17415811</v>
      </c>
      <c r="I76" t="str">
        <f t="shared" si="7"/>
        <v>'17415811',</v>
      </c>
      <c r="J76" t="s">
        <v>2286</v>
      </c>
      <c r="K76" t="s">
        <v>1343</v>
      </c>
      <c r="L76" t="s">
        <v>784</v>
      </c>
      <c r="M76" t="s">
        <v>125</v>
      </c>
      <c r="N76" s="2">
        <v>34218</v>
      </c>
      <c r="O76" s="8">
        <v>1993</v>
      </c>
      <c r="P76" s="9">
        <f t="shared" si="4"/>
        <v>27</v>
      </c>
      <c r="Q76" s="11"/>
      <c r="R76" t="s">
        <v>2287</v>
      </c>
      <c r="S76">
        <v>1.2</v>
      </c>
      <c r="T76">
        <v>1</v>
      </c>
      <c r="U76">
        <v>1</v>
      </c>
      <c r="V76">
        <v>0</v>
      </c>
      <c r="W76">
        <v>0</v>
      </c>
      <c r="X76">
        <v>0</v>
      </c>
      <c r="Y76">
        <v>0</v>
      </c>
      <c r="Z76" t="s">
        <v>58</v>
      </c>
      <c r="AA76" t="s">
        <v>58</v>
      </c>
      <c r="AB76" t="s">
        <v>58</v>
      </c>
      <c r="AC76" t="s">
        <v>58</v>
      </c>
      <c r="AD76">
        <f t="shared" si="6"/>
        <v>3.021917808219178</v>
      </c>
      <c r="AE76">
        <v>28</v>
      </c>
      <c r="AF76">
        <v>30</v>
      </c>
      <c r="AG76" s="2">
        <v>44272</v>
      </c>
      <c r="AH76" t="s">
        <v>750</v>
      </c>
      <c r="AI76">
        <v>0</v>
      </c>
      <c r="AK76">
        <v>60</v>
      </c>
      <c r="AL76">
        <v>160</v>
      </c>
      <c r="AM76" s="10">
        <f t="shared" si="5"/>
        <v>23.437499999999996</v>
      </c>
      <c r="AN76">
        <v>0</v>
      </c>
      <c r="AQ76">
        <v>0</v>
      </c>
      <c r="AR76">
        <v>0</v>
      </c>
      <c r="AU76" t="s">
        <v>785</v>
      </c>
      <c r="AV76" s="2">
        <v>43178</v>
      </c>
      <c r="AW76">
        <v>1</v>
      </c>
      <c r="AX76">
        <v>3100</v>
      </c>
      <c r="AZ76" s="2">
        <v>43831</v>
      </c>
      <c r="BA76">
        <v>1</v>
      </c>
      <c r="BB76">
        <v>3</v>
      </c>
      <c r="BC76">
        <v>6</v>
      </c>
      <c r="BD76">
        <v>1</v>
      </c>
      <c r="BE76">
        <v>0</v>
      </c>
      <c r="BF76">
        <v>0</v>
      </c>
      <c r="BG76">
        <v>0</v>
      </c>
      <c r="BU76" s="2">
        <v>44281</v>
      </c>
      <c r="BV76" t="s">
        <v>1495</v>
      </c>
      <c r="BW76" t="e">
        <f>VLOOKUP(H76,IUI!B:B,1,0)</f>
        <v>#N/A</v>
      </c>
      <c r="BX76" t="s">
        <v>1539</v>
      </c>
      <c r="BZ76">
        <v>1</v>
      </c>
      <c r="CA76" t="s">
        <v>1560</v>
      </c>
      <c r="CE76" t="s">
        <v>1600</v>
      </c>
      <c r="CF76">
        <v>0</v>
      </c>
      <c r="CG76">
        <v>0</v>
      </c>
      <c r="CH76" t="s">
        <v>1494</v>
      </c>
      <c r="CI76">
        <v>0</v>
      </c>
      <c r="CJ76">
        <v>17415811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 hidden="1" x14ac:dyDescent="0.3">
      <c r="A77" t="s">
        <v>779</v>
      </c>
      <c r="B77" t="s">
        <v>1040</v>
      </c>
      <c r="H77">
        <v>16411960</v>
      </c>
      <c r="I77" t="str">
        <f t="shared" si="7"/>
        <v>'16411960',</v>
      </c>
      <c r="J77" t="s">
        <v>2286</v>
      </c>
      <c r="K77" t="s">
        <v>1348</v>
      </c>
      <c r="L77" t="s">
        <v>791</v>
      </c>
      <c r="M77" t="s">
        <v>181</v>
      </c>
      <c r="N77" s="2">
        <v>34715</v>
      </c>
      <c r="O77" s="8">
        <v>1995</v>
      </c>
      <c r="P77" s="9">
        <f t="shared" si="4"/>
        <v>25</v>
      </c>
      <c r="Q77" s="11">
        <v>3.55</v>
      </c>
      <c r="R77" t="s">
        <v>1497</v>
      </c>
      <c r="S77">
        <v>1.2</v>
      </c>
      <c r="T77">
        <v>1</v>
      </c>
      <c r="U77">
        <v>1</v>
      </c>
      <c r="V77">
        <v>0</v>
      </c>
      <c r="W77">
        <v>0</v>
      </c>
      <c r="X77">
        <v>0</v>
      </c>
      <c r="Y77">
        <v>0</v>
      </c>
      <c r="Z77" t="s">
        <v>58</v>
      </c>
      <c r="AA77" t="s">
        <v>58</v>
      </c>
      <c r="AB77" t="s">
        <v>58</v>
      </c>
      <c r="AC77" t="s">
        <v>58</v>
      </c>
      <c r="AD77">
        <f t="shared" si="6"/>
        <v>1.8082191780821917</v>
      </c>
      <c r="AE77">
        <v>28</v>
      </c>
      <c r="AF77">
        <v>30</v>
      </c>
      <c r="AG77" s="2">
        <v>44275</v>
      </c>
      <c r="AH77" t="s">
        <v>685</v>
      </c>
      <c r="AI77">
        <v>0</v>
      </c>
      <c r="AK77">
        <v>53</v>
      </c>
      <c r="AL77">
        <v>163</v>
      </c>
      <c r="AM77" s="10">
        <f t="shared" si="5"/>
        <v>19.948059768903612</v>
      </c>
      <c r="AN77">
        <v>0</v>
      </c>
      <c r="AQ77">
        <v>0</v>
      </c>
      <c r="AR77">
        <v>0</v>
      </c>
      <c r="AU77">
        <v>0</v>
      </c>
      <c r="AV77" s="2">
        <v>43622</v>
      </c>
      <c r="AW77">
        <v>1</v>
      </c>
      <c r="AX77">
        <v>3100</v>
      </c>
      <c r="AZ77" s="2">
        <v>43831</v>
      </c>
      <c r="BA77">
        <v>1</v>
      </c>
      <c r="BB77">
        <v>3</v>
      </c>
      <c r="BC77">
        <v>3</v>
      </c>
      <c r="BD77">
        <v>1</v>
      </c>
      <c r="BE77">
        <v>0</v>
      </c>
      <c r="BF77">
        <v>0</v>
      </c>
      <c r="BG77">
        <v>0</v>
      </c>
      <c r="BU77" s="2">
        <v>44282</v>
      </c>
      <c r="BW77" t="e">
        <f>VLOOKUP(H77,IUI!B:B,1,0)</f>
        <v>#N/A</v>
      </c>
      <c r="BX77" t="s">
        <v>1539</v>
      </c>
      <c r="BZ77">
        <v>1</v>
      </c>
      <c r="CA77" t="s">
        <v>1547</v>
      </c>
      <c r="CE77" t="s">
        <v>1552</v>
      </c>
      <c r="CF77">
        <v>0</v>
      </c>
      <c r="CG77">
        <v>0</v>
      </c>
      <c r="CH77" t="s">
        <v>1494</v>
      </c>
      <c r="CI77">
        <v>0</v>
      </c>
      <c r="CJ77">
        <v>16411960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 hidden="1" x14ac:dyDescent="0.3">
      <c r="A78" t="s">
        <v>814</v>
      </c>
      <c r="B78" t="s">
        <v>1042</v>
      </c>
      <c r="H78">
        <v>18711428</v>
      </c>
      <c r="I78" t="str">
        <f t="shared" si="7"/>
        <v>'18711428',</v>
      </c>
      <c r="J78" t="s">
        <v>2286</v>
      </c>
      <c r="K78" t="s">
        <v>1357</v>
      </c>
      <c r="L78" t="s">
        <v>815</v>
      </c>
      <c r="M78" t="s">
        <v>57</v>
      </c>
      <c r="N78" s="2">
        <v>34321</v>
      </c>
      <c r="O78" s="8">
        <v>1993</v>
      </c>
      <c r="P78" s="9">
        <f t="shared" si="4"/>
        <v>27</v>
      </c>
      <c r="Q78" s="11">
        <v>7.91</v>
      </c>
      <c r="R78" t="s">
        <v>1496</v>
      </c>
      <c r="S78">
        <v>1.2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 t="s">
        <v>58</v>
      </c>
      <c r="AA78" t="s">
        <v>58</v>
      </c>
      <c r="AB78" t="s">
        <v>58</v>
      </c>
      <c r="AC78" t="s">
        <v>58</v>
      </c>
      <c r="AD78">
        <f t="shared" si="6"/>
        <v>1.9397260273972603</v>
      </c>
      <c r="AE78">
        <v>60</v>
      </c>
      <c r="AF78">
        <v>90</v>
      </c>
      <c r="AG78" s="2">
        <v>44273</v>
      </c>
      <c r="AH78" t="s">
        <v>685</v>
      </c>
      <c r="AI78">
        <v>0</v>
      </c>
      <c r="AK78">
        <v>50</v>
      </c>
      <c r="AL78">
        <v>155</v>
      </c>
      <c r="AM78" s="10">
        <f t="shared" si="5"/>
        <v>20.811654526534856</v>
      </c>
      <c r="AN78">
        <v>0</v>
      </c>
      <c r="AQ78">
        <v>0</v>
      </c>
      <c r="AR78">
        <v>0</v>
      </c>
      <c r="AU78">
        <v>0</v>
      </c>
      <c r="AV78" s="2">
        <v>43574</v>
      </c>
      <c r="AW78">
        <v>1</v>
      </c>
      <c r="AX78">
        <v>3400</v>
      </c>
      <c r="AZ78" s="2">
        <v>43831</v>
      </c>
      <c r="BA78">
        <v>2</v>
      </c>
      <c r="BB78">
        <v>3</v>
      </c>
      <c r="BC78">
        <v>6</v>
      </c>
      <c r="BD78">
        <v>2</v>
      </c>
      <c r="BE78">
        <v>0</v>
      </c>
      <c r="BF78">
        <v>0</v>
      </c>
      <c r="BG78">
        <v>0</v>
      </c>
      <c r="BU78" s="2">
        <v>44282</v>
      </c>
      <c r="BV78" t="s">
        <v>1495</v>
      </c>
      <c r="BW78" t="e">
        <f>VLOOKUP(H78,IUI!B:B,1,0)</f>
        <v>#N/A</v>
      </c>
      <c r="BX78" t="s">
        <v>1539</v>
      </c>
      <c r="BZ78">
        <v>1</v>
      </c>
      <c r="CA78" t="s">
        <v>1549</v>
      </c>
      <c r="CB78">
        <v>10</v>
      </c>
      <c r="CC78">
        <v>150</v>
      </c>
      <c r="CD78">
        <v>2200</v>
      </c>
      <c r="CE78" t="s">
        <v>1536</v>
      </c>
      <c r="CF78">
        <v>0</v>
      </c>
      <c r="CG78">
        <v>0</v>
      </c>
      <c r="CH78" t="s">
        <v>1494</v>
      </c>
      <c r="CI78">
        <v>0</v>
      </c>
      <c r="CJ78">
        <v>18711428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 x14ac:dyDescent="0.3">
      <c r="A79" t="s">
        <v>428</v>
      </c>
      <c r="B79" t="s">
        <v>1657</v>
      </c>
      <c r="E79">
        <v>2900</v>
      </c>
      <c r="F79">
        <v>2600</v>
      </c>
      <c r="G79">
        <v>1</v>
      </c>
      <c r="H79">
        <v>17410318</v>
      </c>
      <c r="I79" t="str">
        <f t="shared" si="7"/>
        <v>'17410318',</v>
      </c>
      <c r="J79" t="s">
        <v>1733</v>
      </c>
      <c r="K79" t="s">
        <v>1426</v>
      </c>
      <c r="L79" t="s">
        <v>584</v>
      </c>
      <c r="M79" t="s">
        <v>125</v>
      </c>
      <c r="N79" s="2">
        <v>33492</v>
      </c>
      <c r="O79" s="8">
        <v>1991</v>
      </c>
      <c r="P79" s="9">
        <f t="shared" si="4"/>
        <v>28</v>
      </c>
      <c r="Q79" s="11"/>
      <c r="R79" t="s">
        <v>1497</v>
      </c>
      <c r="S79">
        <v>1.2</v>
      </c>
      <c r="T79">
        <v>1</v>
      </c>
      <c r="U79">
        <v>1</v>
      </c>
      <c r="V79">
        <v>0</v>
      </c>
      <c r="W79">
        <v>0</v>
      </c>
      <c r="X79">
        <v>0</v>
      </c>
      <c r="Y79">
        <v>0</v>
      </c>
      <c r="Z79" t="s">
        <v>58</v>
      </c>
      <c r="AA79" t="s">
        <v>58</v>
      </c>
      <c r="AB79" t="s">
        <v>58</v>
      </c>
      <c r="AC79" t="s">
        <v>58</v>
      </c>
      <c r="AD79">
        <f t="shared" si="6"/>
        <v>2.3452054794520549</v>
      </c>
      <c r="AE79">
        <v>30</v>
      </c>
      <c r="AF79">
        <v>30</v>
      </c>
      <c r="AG79" s="2">
        <v>44245</v>
      </c>
      <c r="AH79">
        <v>1001</v>
      </c>
      <c r="AI79">
        <v>0</v>
      </c>
      <c r="AK79">
        <v>48</v>
      </c>
      <c r="AL79">
        <v>150</v>
      </c>
      <c r="AM79" s="10">
        <f t="shared" si="5"/>
        <v>21.333333333333332</v>
      </c>
      <c r="AN79">
        <v>0</v>
      </c>
      <c r="AQ79">
        <v>0</v>
      </c>
      <c r="AR79">
        <v>0</v>
      </c>
      <c r="AU79" t="s">
        <v>585</v>
      </c>
      <c r="AV79" s="2">
        <v>43396</v>
      </c>
      <c r="AW79">
        <v>1</v>
      </c>
      <c r="AX79">
        <v>3200</v>
      </c>
      <c r="AZ79" s="2">
        <v>43800</v>
      </c>
      <c r="BA79">
        <v>3</v>
      </c>
      <c r="BB79">
        <v>3</v>
      </c>
      <c r="BC79">
        <v>6</v>
      </c>
      <c r="BD79">
        <v>1</v>
      </c>
      <c r="BE79">
        <v>0</v>
      </c>
      <c r="BF79">
        <v>0</v>
      </c>
      <c r="BG79">
        <v>0</v>
      </c>
      <c r="BH79">
        <v>5.9</v>
      </c>
      <c r="BI79">
        <v>7.8</v>
      </c>
      <c r="BJ79">
        <v>8.6999999999999993</v>
      </c>
      <c r="BK79">
        <v>7</v>
      </c>
      <c r="BL79">
        <v>9.6999999999999993</v>
      </c>
      <c r="BM79">
        <v>3.4</v>
      </c>
      <c r="BN79">
        <v>10.1</v>
      </c>
      <c r="BO79">
        <v>5.0999999999999996</v>
      </c>
      <c r="BP79">
        <v>26.7</v>
      </c>
      <c r="BQ79">
        <v>0</v>
      </c>
      <c r="BU79" s="2">
        <v>44252</v>
      </c>
      <c r="BV79" t="s">
        <v>1495</v>
      </c>
      <c r="BW79" t="e">
        <f>VLOOKUP(H79,IUI!B:B,1,0)</f>
        <v>#N/A</v>
      </c>
      <c r="BX79" t="s">
        <v>1539</v>
      </c>
      <c r="BZ79">
        <v>1</v>
      </c>
      <c r="CA79" t="s">
        <v>1540</v>
      </c>
      <c r="CE79" t="s">
        <v>1629</v>
      </c>
      <c r="CF79">
        <v>0</v>
      </c>
      <c r="CG79">
        <v>0</v>
      </c>
      <c r="CH79" t="s">
        <v>1494</v>
      </c>
      <c r="CI79">
        <v>0</v>
      </c>
      <c r="CJ79">
        <v>17410318</v>
      </c>
      <c r="CK79">
        <v>1</v>
      </c>
      <c r="CL79">
        <v>1</v>
      </c>
      <c r="CM79">
        <v>1</v>
      </c>
      <c r="CN79">
        <v>1</v>
      </c>
      <c r="CO79">
        <v>0</v>
      </c>
      <c r="CP79">
        <v>0</v>
      </c>
      <c r="CQ79">
        <v>0</v>
      </c>
      <c r="CR79">
        <v>1</v>
      </c>
      <c r="CS79">
        <v>0</v>
      </c>
      <c r="CT79">
        <v>0</v>
      </c>
      <c r="CU79">
        <v>0</v>
      </c>
      <c r="CV79">
        <v>0</v>
      </c>
    </row>
    <row r="80" spans="1:100" hidden="1" x14ac:dyDescent="0.3">
      <c r="A80" t="s">
        <v>530</v>
      </c>
      <c r="B80" t="s">
        <v>867</v>
      </c>
      <c r="H80">
        <v>17707947</v>
      </c>
      <c r="I80" t="str">
        <f t="shared" si="7"/>
        <v>'17707947',</v>
      </c>
      <c r="J80" t="s">
        <v>2286</v>
      </c>
      <c r="K80" t="s">
        <v>1326</v>
      </c>
      <c r="L80" t="s">
        <v>730</v>
      </c>
      <c r="M80" t="s">
        <v>62</v>
      </c>
      <c r="N80" s="2">
        <v>32143</v>
      </c>
      <c r="O80" s="8">
        <v>1988</v>
      </c>
      <c r="P80" s="9">
        <f t="shared" si="4"/>
        <v>31</v>
      </c>
      <c r="Q80" s="11"/>
      <c r="R80" t="s">
        <v>2289</v>
      </c>
      <c r="S80">
        <v>1.3</v>
      </c>
      <c r="T80">
        <v>1</v>
      </c>
      <c r="U80">
        <v>1</v>
      </c>
      <c r="V80">
        <v>0</v>
      </c>
      <c r="W80">
        <v>0</v>
      </c>
      <c r="X80">
        <v>0</v>
      </c>
      <c r="Y80">
        <v>0</v>
      </c>
      <c r="Z80" t="s">
        <v>58</v>
      </c>
      <c r="AA80" t="s">
        <v>58</v>
      </c>
      <c r="AB80" t="s">
        <v>58</v>
      </c>
      <c r="AC80" t="s">
        <v>58</v>
      </c>
      <c r="AD80">
        <f t="shared" si="6"/>
        <v>2.7452054794520548</v>
      </c>
      <c r="AE80">
        <v>30</v>
      </c>
      <c r="AF80">
        <v>30</v>
      </c>
      <c r="AG80" s="2">
        <v>44261</v>
      </c>
      <c r="AH80" t="s">
        <v>685</v>
      </c>
      <c r="AI80">
        <v>0</v>
      </c>
      <c r="AK80">
        <v>41</v>
      </c>
      <c r="AL80">
        <v>156</v>
      </c>
      <c r="AM80" s="10">
        <f t="shared" si="5"/>
        <v>16.847468770545692</v>
      </c>
      <c r="AN80">
        <v>0</v>
      </c>
      <c r="AQ80">
        <v>0</v>
      </c>
      <c r="AR80">
        <v>0</v>
      </c>
      <c r="AU80">
        <v>0</v>
      </c>
      <c r="AV80" s="2">
        <v>43266</v>
      </c>
      <c r="AW80">
        <v>1</v>
      </c>
      <c r="AX80">
        <v>3000</v>
      </c>
      <c r="AZ80" s="2">
        <v>43800</v>
      </c>
      <c r="BA80">
        <v>3</v>
      </c>
      <c r="BB80">
        <v>3</v>
      </c>
      <c r="BC80">
        <v>6</v>
      </c>
      <c r="BD80">
        <v>1</v>
      </c>
      <c r="BE80">
        <v>0</v>
      </c>
      <c r="BF80">
        <v>1</v>
      </c>
      <c r="BG80">
        <v>0</v>
      </c>
      <c r="BU80" s="2">
        <v>44268</v>
      </c>
      <c r="BV80" t="s">
        <v>1495</v>
      </c>
      <c r="BW80" t="e">
        <f>VLOOKUP(H80,IUI!B:B,1,0)</f>
        <v>#N/A</v>
      </c>
      <c r="BX80" t="s">
        <v>1539</v>
      </c>
      <c r="BZ80">
        <v>1</v>
      </c>
      <c r="CA80" t="s">
        <v>1544</v>
      </c>
      <c r="CB80">
        <v>7</v>
      </c>
      <c r="CC80">
        <v>300</v>
      </c>
      <c r="CD80">
        <v>2550</v>
      </c>
      <c r="CE80" t="s">
        <v>1559</v>
      </c>
      <c r="CF80">
        <v>0</v>
      </c>
      <c r="CG80">
        <v>0</v>
      </c>
      <c r="CH80" t="s">
        <v>1494</v>
      </c>
      <c r="CI80">
        <v>0</v>
      </c>
      <c r="CJ80">
        <v>17707947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 hidden="1" x14ac:dyDescent="0.3">
      <c r="A81" t="s">
        <v>778</v>
      </c>
      <c r="B81" t="s">
        <v>1039</v>
      </c>
      <c r="H81">
        <v>21015083</v>
      </c>
      <c r="I81" t="str">
        <f>"'"&amp;B81&amp;"'"&amp;","</f>
        <v>'MD21005627',</v>
      </c>
      <c r="J81" t="s">
        <v>2286</v>
      </c>
      <c r="K81" t="s">
        <v>1347</v>
      </c>
      <c r="L81" t="s">
        <v>790</v>
      </c>
      <c r="M81" t="s">
        <v>85</v>
      </c>
      <c r="N81" s="2">
        <v>31483</v>
      </c>
      <c r="O81" s="8">
        <v>1986</v>
      </c>
      <c r="P81" s="9">
        <f t="shared" si="4"/>
        <v>33</v>
      </c>
      <c r="Q81" s="11">
        <v>2.84</v>
      </c>
      <c r="R81" t="s">
        <v>1497</v>
      </c>
      <c r="S81">
        <v>6</v>
      </c>
      <c r="T81">
        <v>1</v>
      </c>
      <c r="U81">
        <v>2</v>
      </c>
      <c r="V81">
        <v>0</v>
      </c>
      <c r="W81">
        <v>0</v>
      </c>
      <c r="X81">
        <v>0</v>
      </c>
      <c r="Y81">
        <v>0</v>
      </c>
      <c r="Z81" t="s">
        <v>58</v>
      </c>
      <c r="AA81" t="s">
        <v>58</v>
      </c>
      <c r="AB81" t="s">
        <v>58</v>
      </c>
      <c r="AC81" t="s">
        <v>58</v>
      </c>
      <c r="AD81">
        <f t="shared" si="6"/>
        <v>6.2849315068493148</v>
      </c>
      <c r="AE81">
        <v>28</v>
      </c>
      <c r="AF81">
        <v>30</v>
      </c>
      <c r="AG81" s="2">
        <v>44269</v>
      </c>
      <c r="AH81" t="s">
        <v>708</v>
      </c>
      <c r="AI81">
        <v>0</v>
      </c>
      <c r="AK81">
        <v>52</v>
      </c>
      <c r="AL81">
        <v>150</v>
      </c>
      <c r="AM81" s="10">
        <f t="shared" si="5"/>
        <v>23.111111111111111</v>
      </c>
      <c r="AN81">
        <v>0</v>
      </c>
      <c r="AQ81">
        <v>0</v>
      </c>
      <c r="AR81">
        <v>0</v>
      </c>
      <c r="AU81">
        <v>0</v>
      </c>
      <c r="AV81" s="2">
        <v>41981</v>
      </c>
      <c r="AW81">
        <v>1</v>
      </c>
      <c r="AX81">
        <v>3200</v>
      </c>
      <c r="AZ81" s="2">
        <v>43800</v>
      </c>
      <c r="BA81">
        <v>0</v>
      </c>
      <c r="BB81">
        <v>0</v>
      </c>
      <c r="BC81">
        <v>0</v>
      </c>
      <c r="BD81">
        <v>2</v>
      </c>
      <c r="BE81">
        <v>0</v>
      </c>
      <c r="BF81">
        <v>0</v>
      </c>
      <c r="BG81">
        <v>0</v>
      </c>
      <c r="BU81" s="2">
        <v>44275</v>
      </c>
      <c r="BV81" t="s">
        <v>1495</v>
      </c>
      <c r="BW81">
        <f>VLOOKUP(H81,OR!A:A,1,0)</f>
        <v>21015083</v>
      </c>
      <c r="BX81" t="s">
        <v>1539</v>
      </c>
      <c r="BZ81">
        <v>1</v>
      </c>
      <c r="CA81" t="s">
        <v>1547</v>
      </c>
      <c r="CF81">
        <v>0</v>
      </c>
      <c r="CG81">
        <v>0</v>
      </c>
      <c r="CH81" t="s">
        <v>1494</v>
      </c>
      <c r="CI81">
        <v>0</v>
      </c>
      <c r="CJ81">
        <v>21015083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 hidden="1" x14ac:dyDescent="0.3">
      <c r="A82" t="s">
        <v>551</v>
      </c>
      <c r="B82" t="s">
        <v>1029</v>
      </c>
      <c r="H82">
        <v>17401880</v>
      </c>
      <c r="I82" t="str">
        <f>"'"&amp;H82&amp;"'"&amp;","</f>
        <v>'17401880',</v>
      </c>
      <c r="J82" t="s">
        <v>2286</v>
      </c>
      <c r="K82" t="s">
        <v>1290</v>
      </c>
      <c r="L82" t="s">
        <v>764</v>
      </c>
      <c r="M82" t="s">
        <v>60</v>
      </c>
      <c r="N82" s="2">
        <v>31531</v>
      </c>
      <c r="O82" s="8">
        <v>1986</v>
      </c>
      <c r="P82" s="9">
        <f t="shared" si="4"/>
        <v>33</v>
      </c>
      <c r="Q82" s="11"/>
      <c r="R82" t="s">
        <v>1496</v>
      </c>
      <c r="S82">
        <v>1.3</v>
      </c>
      <c r="T82">
        <v>1</v>
      </c>
      <c r="U82">
        <v>1</v>
      </c>
      <c r="V82">
        <v>0</v>
      </c>
      <c r="W82">
        <v>0</v>
      </c>
      <c r="X82">
        <v>0</v>
      </c>
      <c r="Y82">
        <v>0</v>
      </c>
      <c r="Z82" t="s">
        <v>58</v>
      </c>
      <c r="AA82" t="s">
        <v>58</v>
      </c>
      <c r="AB82" t="s">
        <v>58</v>
      </c>
      <c r="AC82" t="s">
        <v>58</v>
      </c>
      <c r="AD82">
        <f t="shared" si="6"/>
        <v>3.591780821917808</v>
      </c>
      <c r="AE82">
        <v>28</v>
      </c>
      <c r="AF82">
        <v>30</v>
      </c>
      <c r="AG82" s="2">
        <v>44266</v>
      </c>
      <c r="AH82" t="s">
        <v>685</v>
      </c>
      <c r="AI82">
        <v>0</v>
      </c>
      <c r="AK82">
        <v>61</v>
      </c>
      <c r="AL82">
        <v>155</v>
      </c>
      <c r="AM82" s="10">
        <f t="shared" si="5"/>
        <v>25.390218522372525</v>
      </c>
      <c r="AN82">
        <v>0</v>
      </c>
      <c r="AQ82">
        <v>0</v>
      </c>
      <c r="AR82">
        <v>0</v>
      </c>
      <c r="AU82">
        <v>0</v>
      </c>
      <c r="AV82" s="2">
        <v>42966</v>
      </c>
      <c r="AW82">
        <v>1</v>
      </c>
      <c r="AX82">
        <v>3700</v>
      </c>
      <c r="AZ82" s="2">
        <v>43800</v>
      </c>
      <c r="BA82">
        <v>3</v>
      </c>
      <c r="BB82">
        <v>3</v>
      </c>
      <c r="BC82">
        <v>6</v>
      </c>
      <c r="BD82">
        <v>1</v>
      </c>
      <c r="BE82">
        <v>0</v>
      </c>
      <c r="BF82">
        <v>0</v>
      </c>
      <c r="BG82">
        <v>0</v>
      </c>
      <c r="BU82" s="2">
        <v>44277</v>
      </c>
      <c r="BV82" t="s">
        <v>1495</v>
      </c>
      <c r="BW82" t="e">
        <f>VLOOKUP(H82,IUI!B:B,1,0)</f>
        <v>#N/A</v>
      </c>
      <c r="BX82" t="s">
        <v>1539</v>
      </c>
      <c r="BZ82">
        <v>1</v>
      </c>
      <c r="CA82" t="s">
        <v>1547</v>
      </c>
      <c r="CE82" t="s">
        <v>1554</v>
      </c>
      <c r="CF82">
        <v>0</v>
      </c>
      <c r="CG82">
        <v>0</v>
      </c>
      <c r="CH82" t="s">
        <v>1494</v>
      </c>
      <c r="CI82">
        <v>0</v>
      </c>
      <c r="CJ82">
        <v>17401880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 hidden="1" x14ac:dyDescent="0.3">
      <c r="A83" t="s">
        <v>547</v>
      </c>
      <c r="B83" t="s">
        <v>1026</v>
      </c>
      <c r="H83">
        <v>16412086</v>
      </c>
      <c r="I83" t="str">
        <f>"'"&amp;H83&amp;"'"&amp;","</f>
        <v>'16412086',</v>
      </c>
      <c r="J83" t="s">
        <v>2286</v>
      </c>
      <c r="K83" t="s">
        <v>1337</v>
      </c>
      <c r="L83" t="s">
        <v>757</v>
      </c>
      <c r="M83" t="s">
        <v>85</v>
      </c>
      <c r="N83" s="2">
        <v>30054</v>
      </c>
      <c r="O83" s="8">
        <v>1982</v>
      </c>
      <c r="P83" s="9">
        <f t="shared" si="4"/>
        <v>37</v>
      </c>
      <c r="Q83" s="11"/>
      <c r="R83" t="s">
        <v>1497</v>
      </c>
      <c r="S83">
        <v>1.3</v>
      </c>
      <c r="T83">
        <v>1</v>
      </c>
      <c r="U83">
        <v>1</v>
      </c>
      <c r="V83">
        <v>1</v>
      </c>
      <c r="W83">
        <v>0</v>
      </c>
      <c r="X83">
        <v>0</v>
      </c>
      <c r="Y83">
        <v>1</v>
      </c>
      <c r="Z83" t="s">
        <v>58</v>
      </c>
      <c r="AA83" t="s">
        <v>58</v>
      </c>
      <c r="AB83" t="s">
        <v>58</v>
      </c>
      <c r="AC83" t="s">
        <v>58</v>
      </c>
      <c r="AD83">
        <f t="shared" si="6"/>
        <v>4.1452054794520548</v>
      </c>
      <c r="AE83">
        <v>28</v>
      </c>
      <c r="AF83">
        <v>30</v>
      </c>
      <c r="AG83" s="2">
        <v>44260</v>
      </c>
      <c r="AH83" t="s">
        <v>758</v>
      </c>
      <c r="AI83">
        <v>0</v>
      </c>
      <c r="AK83">
        <v>48</v>
      </c>
      <c r="AL83">
        <v>155</v>
      </c>
      <c r="AM83" s="10">
        <f t="shared" si="5"/>
        <v>19.979188345473464</v>
      </c>
      <c r="AN83">
        <v>0</v>
      </c>
      <c r="AQ83">
        <v>0</v>
      </c>
      <c r="AR83">
        <v>0</v>
      </c>
      <c r="AU83">
        <v>0</v>
      </c>
      <c r="AV83" s="2">
        <v>42767</v>
      </c>
      <c r="AW83">
        <v>1</v>
      </c>
      <c r="AX83">
        <v>2500</v>
      </c>
      <c r="AY83">
        <v>1600</v>
      </c>
      <c r="AZ83" s="2">
        <v>43800</v>
      </c>
      <c r="BA83">
        <v>0</v>
      </c>
      <c r="BB83">
        <v>2</v>
      </c>
      <c r="BC83">
        <v>0</v>
      </c>
      <c r="BD83">
        <v>2</v>
      </c>
      <c r="BE83">
        <v>0</v>
      </c>
      <c r="BF83">
        <v>0</v>
      </c>
      <c r="BG83">
        <v>0</v>
      </c>
      <c r="BU83" s="2">
        <v>44280</v>
      </c>
      <c r="BV83" t="s">
        <v>1499</v>
      </c>
      <c r="BW83" t="e">
        <f>VLOOKUP(H83,IUI!B:B,1,0)</f>
        <v>#N/A</v>
      </c>
      <c r="BX83" t="s">
        <v>2311</v>
      </c>
      <c r="CA83">
        <v>1</v>
      </c>
      <c r="CF83">
        <v>0</v>
      </c>
      <c r="CG83">
        <v>0</v>
      </c>
      <c r="CH83" t="s">
        <v>1494</v>
      </c>
      <c r="CI83">
        <v>0</v>
      </c>
      <c r="CJ83">
        <v>16412086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</row>
    <row r="84" spans="1:100" hidden="1" x14ac:dyDescent="0.3">
      <c r="A84" t="s">
        <v>776</v>
      </c>
      <c r="B84" t="s">
        <v>1037</v>
      </c>
      <c r="C84" s="7">
        <f>VLOOKUP(B84,Sheet3!A:E,5,0)</f>
        <v>157</v>
      </c>
      <c r="D84" s="7">
        <f>VLOOKUP(B84,Sheet3!A:F,6,0)</f>
        <v>38.428571428571431</v>
      </c>
      <c r="E84">
        <v>4000</v>
      </c>
      <c r="G84">
        <v>0</v>
      </c>
      <c r="H84">
        <v>15703807</v>
      </c>
      <c r="I84" t="str">
        <f>"'"&amp;H84&amp;"'"&amp;","</f>
        <v>'15703807',</v>
      </c>
      <c r="J84" t="s">
        <v>2286</v>
      </c>
      <c r="K84" t="s">
        <v>1345</v>
      </c>
      <c r="L84" t="s">
        <v>787</v>
      </c>
      <c r="M84" t="s">
        <v>57</v>
      </c>
      <c r="N84" s="2">
        <v>30063</v>
      </c>
      <c r="O84" s="8">
        <v>1982</v>
      </c>
      <c r="P84" s="9">
        <f t="shared" si="4"/>
        <v>37</v>
      </c>
      <c r="Q84" s="11"/>
      <c r="R84" t="s">
        <v>2289</v>
      </c>
      <c r="S84">
        <v>1.3</v>
      </c>
      <c r="T84">
        <v>1</v>
      </c>
      <c r="U84">
        <v>1</v>
      </c>
      <c r="V84">
        <v>0</v>
      </c>
      <c r="W84">
        <v>0</v>
      </c>
      <c r="X84">
        <v>0</v>
      </c>
      <c r="Y84">
        <v>0</v>
      </c>
      <c r="Z84" t="s">
        <v>58</v>
      </c>
      <c r="AA84" t="s">
        <v>58</v>
      </c>
      <c r="AB84" t="s">
        <v>58</v>
      </c>
      <c r="AC84" t="s">
        <v>58</v>
      </c>
      <c r="AD84">
        <f t="shared" si="6"/>
        <v>3.1753424657534248</v>
      </c>
      <c r="AE84">
        <v>28</v>
      </c>
      <c r="AF84">
        <v>30</v>
      </c>
      <c r="AG84" s="2">
        <v>44271</v>
      </c>
      <c r="AH84" t="s">
        <v>685</v>
      </c>
      <c r="AI84">
        <v>0</v>
      </c>
      <c r="AK84">
        <v>58</v>
      </c>
      <c r="AL84">
        <v>150</v>
      </c>
      <c r="AM84" s="10">
        <f t="shared" si="5"/>
        <v>25.777777777777779</v>
      </c>
      <c r="AN84">
        <v>0</v>
      </c>
      <c r="AQ84">
        <v>0</v>
      </c>
      <c r="AR84">
        <v>0</v>
      </c>
      <c r="AU84">
        <v>0</v>
      </c>
      <c r="AV84" s="2">
        <v>43122</v>
      </c>
      <c r="AW84">
        <v>1</v>
      </c>
      <c r="AX84">
        <v>3000</v>
      </c>
      <c r="AZ84" s="2">
        <v>43800</v>
      </c>
      <c r="BA84">
        <v>4</v>
      </c>
      <c r="BB84">
        <v>3</v>
      </c>
      <c r="BC84">
        <v>3</v>
      </c>
      <c r="BD84">
        <v>2</v>
      </c>
      <c r="BE84">
        <v>0</v>
      </c>
      <c r="BF84">
        <v>0</v>
      </c>
      <c r="BG84">
        <v>0</v>
      </c>
      <c r="BU84" s="2">
        <v>44281</v>
      </c>
      <c r="BV84" t="s">
        <v>1495</v>
      </c>
      <c r="BW84" t="e">
        <f>VLOOKUP(H84,IUI!B:B,1,0)</f>
        <v>#N/A</v>
      </c>
      <c r="BX84" t="s">
        <v>1539</v>
      </c>
      <c r="BZ84">
        <v>1</v>
      </c>
      <c r="CA84" t="s">
        <v>1547</v>
      </c>
      <c r="CE84" t="s">
        <v>1552</v>
      </c>
      <c r="CF84">
        <v>0</v>
      </c>
      <c r="CG84">
        <v>0</v>
      </c>
      <c r="CH84" t="s">
        <v>1494</v>
      </c>
      <c r="CI84">
        <v>0</v>
      </c>
      <c r="CJ84">
        <v>15703807</v>
      </c>
      <c r="CK84">
        <v>1</v>
      </c>
      <c r="CL84">
        <v>1</v>
      </c>
      <c r="CM84">
        <v>1</v>
      </c>
      <c r="CN84">
        <v>1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 hidden="1" x14ac:dyDescent="0.3">
      <c r="A85" t="s">
        <v>61</v>
      </c>
      <c r="B85" t="s">
        <v>923</v>
      </c>
      <c r="C85" s="7">
        <f>VLOOKUP(B85,Sheet3!A:E,5,0)</f>
        <v>157</v>
      </c>
      <c r="D85" s="7">
        <f>VLOOKUP(B85,Sheet3!A:F,6,0)</f>
        <v>39.714285714285715</v>
      </c>
      <c r="E85">
        <v>3500</v>
      </c>
      <c r="G85">
        <v>0</v>
      </c>
      <c r="H85">
        <v>18712694</v>
      </c>
      <c r="I85" t="str">
        <f>"'"&amp;H85&amp;"'"&amp;","</f>
        <v>'18712694',</v>
      </c>
      <c r="J85" t="s">
        <v>2286</v>
      </c>
      <c r="K85" t="s">
        <v>1167</v>
      </c>
      <c r="L85" t="s">
        <v>66</v>
      </c>
      <c r="M85" t="s">
        <v>62</v>
      </c>
      <c r="N85" s="2">
        <v>33079</v>
      </c>
      <c r="O85" s="8">
        <v>1990</v>
      </c>
      <c r="P85" s="9">
        <f t="shared" si="4"/>
        <v>29</v>
      </c>
      <c r="Q85" s="11">
        <v>2.46</v>
      </c>
      <c r="R85" t="s">
        <v>2287</v>
      </c>
      <c r="S85">
        <v>1.3</v>
      </c>
      <c r="T85">
        <v>1</v>
      </c>
      <c r="U85">
        <v>2</v>
      </c>
      <c r="V85">
        <v>0</v>
      </c>
      <c r="W85">
        <v>0</v>
      </c>
      <c r="X85">
        <v>0</v>
      </c>
      <c r="Y85">
        <v>0</v>
      </c>
      <c r="Z85" t="s">
        <v>58</v>
      </c>
      <c r="AA85" t="s">
        <v>58</v>
      </c>
      <c r="AB85" t="s">
        <v>58</v>
      </c>
      <c r="AC85" t="s">
        <v>58</v>
      </c>
      <c r="AD85">
        <f t="shared" si="6"/>
        <v>1.4986301369863013</v>
      </c>
      <c r="AE85">
        <v>28</v>
      </c>
      <c r="AF85">
        <v>30</v>
      </c>
      <c r="AG85" s="2">
        <v>44169</v>
      </c>
      <c r="AH85">
        <v>1021</v>
      </c>
      <c r="AI85">
        <v>0</v>
      </c>
      <c r="AK85">
        <v>49</v>
      </c>
      <c r="AL85">
        <v>156</v>
      </c>
      <c r="AM85" s="10">
        <f t="shared" si="5"/>
        <v>20.134779750164363</v>
      </c>
      <c r="AN85">
        <v>0</v>
      </c>
      <c r="AQ85">
        <v>0</v>
      </c>
      <c r="AR85">
        <v>0</v>
      </c>
      <c r="AU85" t="s">
        <v>63</v>
      </c>
      <c r="AV85" s="2">
        <v>43633</v>
      </c>
      <c r="AW85">
        <v>1</v>
      </c>
      <c r="AX85">
        <v>3600</v>
      </c>
      <c r="AZ85" s="2">
        <v>43678</v>
      </c>
      <c r="BA85">
        <v>1</v>
      </c>
      <c r="BB85">
        <v>3</v>
      </c>
      <c r="BC85">
        <v>6</v>
      </c>
      <c r="BD85">
        <v>1</v>
      </c>
      <c r="BE85">
        <v>0</v>
      </c>
      <c r="BF85">
        <v>0</v>
      </c>
      <c r="BG85">
        <v>0</v>
      </c>
      <c r="BU85" s="2">
        <v>44180</v>
      </c>
      <c r="BV85" t="s">
        <v>1495</v>
      </c>
      <c r="BW85" t="e">
        <f>VLOOKUP(H85,IUI!B:B,1,0)</f>
        <v>#N/A</v>
      </c>
      <c r="BX85" t="s">
        <v>1539</v>
      </c>
      <c r="BZ85">
        <v>1</v>
      </c>
      <c r="CA85" t="s">
        <v>1535</v>
      </c>
      <c r="CB85">
        <v>9</v>
      </c>
      <c r="CC85">
        <v>225</v>
      </c>
      <c r="CD85">
        <v>2600</v>
      </c>
      <c r="CE85" t="s">
        <v>1536</v>
      </c>
      <c r="CF85">
        <v>0</v>
      </c>
      <c r="CG85">
        <v>0</v>
      </c>
      <c r="CH85" t="s">
        <v>1494</v>
      </c>
      <c r="CI85">
        <v>0</v>
      </c>
      <c r="CJ85">
        <v>18712694</v>
      </c>
      <c r="CK85">
        <v>1</v>
      </c>
      <c r="CL85">
        <v>1</v>
      </c>
      <c r="CM85">
        <v>1</v>
      </c>
      <c r="CN85">
        <v>1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</row>
    <row r="86" spans="1:100" hidden="1" x14ac:dyDescent="0.3">
      <c r="A86" t="s">
        <v>98</v>
      </c>
      <c r="B86" t="s">
        <v>931</v>
      </c>
      <c r="H86">
        <v>18402806</v>
      </c>
      <c r="I86" t="str">
        <f>"'"&amp;B86&amp;"'"&amp;","</f>
        <v>'IM18402806',</v>
      </c>
      <c r="J86" t="s">
        <v>2286</v>
      </c>
      <c r="K86" t="s">
        <v>1175</v>
      </c>
      <c r="L86" t="s">
        <v>99</v>
      </c>
      <c r="M86" t="s">
        <v>85</v>
      </c>
      <c r="N86" s="2">
        <v>28888</v>
      </c>
      <c r="O86" s="8">
        <v>1979</v>
      </c>
      <c r="P86" s="9">
        <f t="shared" si="4"/>
        <v>40</v>
      </c>
      <c r="Q86" s="11">
        <v>1.08</v>
      </c>
      <c r="R86" t="s">
        <v>2195</v>
      </c>
      <c r="S86">
        <v>6</v>
      </c>
      <c r="T86">
        <v>1</v>
      </c>
      <c r="U86">
        <v>1</v>
      </c>
      <c r="V86">
        <v>0</v>
      </c>
      <c r="W86">
        <v>0</v>
      </c>
      <c r="X86">
        <v>0</v>
      </c>
      <c r="Y86">
        <v>0</v>
      </c>
      <c r="Z86" t="s">
        <v>58</v>
      </c>
      <c r="AA86" t="s">
        <v>58</v>
      </c>
      <c r="AB86" t="s">
        <v>58</v>
      </c>
      <c r="AC86" t="s">
        <v>58</v>
      </c>
      <c r="AD86">
        <f t="shared" si="6"/>
        <v>1.8712328767123287</v>
      </c>
      <c r="AE86">
        <v>33</v>
      </c>
      <c r="AF86">
        <v>35</v>
      </c>
      <c r="AG86" s="2">
        <v>44182</v>
      </c>
      <c r="AH86">
        <v>1001</v>
      </c>
      <c r="AI86">
        <v>0</v>
      </c>
      <c r="AK86">
        <v>49</v>
      </c>
      <c r="AL86">
        <v>158</v>
      </c>
      <c r="AM86" s="10">
        <f t="shared" si="5"/>
        <v>19.62826470116968</v>
      </c>
      <c r="AN86">
        <v>0</v>
      </c>
      <c r="AQ86">
        <v>0</v>
      </c>
      <c r="AR86">
        <v>0</v>
      </c>
      <c r="AU86" t="s">
        <v>100</v>
      </c>
      <c r="AV86" s="2">
        <v>43505</v>
      </c>
      <c r="AW86">
        <v>1</v>
      </c>
      <c r="AX86">
        <v>3200</v>
      </c>
      <c r="AZ86" s="2">
        <v>43678</v>
      </c>
      <c r="BA86">
        <v>2</v>
      </c>
      <c r="BB86">
        <v>3</v>
      </c>
      <c r="BC86">
        <v>6</v>
      </c>
      <c r="BD86">
        <v>2</v>
      </c>
      <c r="BE86">
        <v>0</v>
      </c>
      <c r="BF86">
        <v>0</v>
      </c>
      <c r="BG86">
        <v>0</v>
      </c>
      <c r="BU86" s="2">
        <v>44188</v>
      </c>
      <c r="BV86" t="s">
        <v>1495</v>
      </c>
      <c r="BW86">
        <f>VLOOKUP(H86,OR!A:A,1,0)</f>
        <v>18402806</v>
      </c>
      <c r="BX86" t="s">
        <v>1539</v>
      </c>
      <c r="BZ86">
        <v>1</v>
      </c>
      <c r="CA86" t="s">
        <v>1542</v>
      </c>
      <c r="CB86">
        <v>9</v>
      </c>
      <c r="CC86">
        <v>375</v>
      </c>
      <c r="CD86">
        <v>3375</v>
      </c>
      <c r="CE86" t="s">
        <v>1543</v>
      </c>
      <c r="CF86">
        <v>0</v>
      </c>
      <c r="CG86">
        <v>0</v>
      </c>
      <c r="CH86" t="s">
        <v>1494</v>
      </c>
      <c r="CI86">
        <v>0</v>
      </c>
      <c r="CJ86">
        <v>18402806</v>
      </c>
      <c r="CK86">
        <v>0</v>
      </c>
      <c r="CL86">
        <v>0</v>
      </c>
      <c r="CM86">
        <v>2</v>
      </c>
      <c r="CN86">
        <v>1</v>
      </c>
      <c r="CO86">
        <v>0</v>
      </c>
      <c r="CP86">
        <v>1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 hidden="1" x14ac:dyDescent="0.3">
      <c r="A87" t="s">
        <v>274</v>
      </c>
      <c r="B87" t="s">
        <v>1663</v>
      </c>
      <c r="C87" s="7">
        <f>VLOOKUP(B87,Sheet3!A:E,5,0)</f>
        <v>221</v>
      </c>
      <c r="D87" s="7">
        <f>VLOOKUP(B87,Sheet3!A:F,6,0)</f>
        <v>39.142857142857146</v>
      </c>
      <c r="E87">
        <v>3600</v>
      </c>
      <c r="G87">
        <v>0</v>
      </c>
      <c r="H87">
        <v>20068531</v>
      </c>
      <c r="I87" t="str">
        <f>"'"&amp;B87&amp;"'"&amp;","</f>
        <v>'MD20022869',</v>
      </c>
      <c r="J87" t="s">
        <v>2286</v>
      </c>
      <c r="K87" t="s">
        <v>1247</v>
      </c>
      <c r="L87" t="s">
        <v>386</v>
      </c>
      <c r="M87" t="s">
        <v>85</v>
      </c>
      <c r="N87" s="2">
        <v>32856</v>
      </c>
      <c r="O87" s="8">
        <v>1989</v>
      </c>
      <c r="P87" s="9">
        <f t="shared" si="4"/>
        <v>30</v>
      </c>
      <c r="Q87" s="11">
        <v>1.61</v>
      </c>
      <c r="R87" t="s">
        <v>1497</v>
      </c>
      <c r="S87">
        <v>1</v>
      </c>
      <c r="T87">
        <v>1</v>
      </c>
      <c r="U87">
        <v>1</v>
      </c>
      <c r="V87">
        <v>0</v>
      </c>
      <c r="W87">
        <v>0</v>
      </c>
      <c r="X87">
        <v>0</v>
      </c>
      <c r="Y87">
        <v>0</v>
      </c>
      <c r="Z87" t="s">
        <v>58</v>
      </c>
      <c r="AA87" t="s">
        <v>58</v>
      </c>
      <c r="AB87" t="s">
        <v>58</v>
      </c>
      <c r="AC87" t="s">
        <v>58</v>
      </c>
      <c r="AD87">
        <f t="shared" si="6"/>
        <v>3.504109589041096</v>
      </c>
      <c r="AE87">
        <v>40</v>
      </c>
      <c r="AF87">
        <v>50</v>
      </c>
      <c r="AG87" s="2">
        <v>44200</v>
      </c>
      <c r="AH87">
        <v>1001</v>
      </c>
      <c r="AI87">
        <v>0</v>
      </c>
      <c r="AK87">
        <v>47</v>
      </c>
      <c r="AL87">
        <v>158</v>
      </c>
      <c r="AM87" s="10">
        <f t="shared" si="5"/>
        <v>18.827111039897449</v>
      </c>
      <c r="AN87">
        <v>0</v>
      </c>
      <c r="AQ87">
        <v>0</v>
      </c>
      <c r="AR87">
        <v>0</v>
      </c>
      <c r="AU87">
        <v>0</v>
      </c>
      <c r="AV87" s="2">
        <v>42930</v>
      </c>
      <c r="AW87">
        <v>1</v>
      </c>
      <c r="AX87">
        <v>3400</v>
      </c>
      <c r="AZ87" s="2">
        <v>43678</v>
      </c>
      <c r="BA87">
        <v>0</v>
      </c>
      <c r="BB87">
        <v>0</v>
      </c>
      <c r="BC87">
        <v>3</v>
      </c>
      <c r="BD87">
        <v>1</v>
      </c>
      <c r="BE87">
        <v>1</v>
      </c>
      <c r="BF87">
        <v>0</v>
      </c>
      <c r="BG87">
        <v>0</v>
      </c>
      <c r="BU87" s="2">
        <v>44209</v>
      </c>
      <c r="BV87" t="s">
        <v>1495</v>
      </c>
      <c r="BW87">
        <f>VLOOKUP(H87,OR!A:A,1,0)</f>
        <v>20068531</v>
      </c>
      <c r="BX87" t="s">
        <v>1539</v>
      </c>
      <c r="BZ87">
        <v>1</v>
      </c>
      <c r="CA87" t="s">
        <v>1547</v>
      </c>
      <c r="CF87">
        <v>0</v>
      </c>
      <c r="CG87">
        <v>0</v>
      </c>
      <c r="CH87" t="s">
        <v>1579</v>
      </c>
      <c r="CI87">
        <v>0</v>
      </c>
      <c r="CJ87">
        <v>20068531</v>
      </c>
      <c r="CK87">
        <v>1</v>
      </c>
      <c r="CL87">
        <v>1</v>
      </c>
      <c r="CM87">
        <v>1</v>
      </c>
      <c r="CN87">
        <v>1</v>
      </c>
      <c r="CO87">
        <v>0</v>
      </c>
      <c r="CP87">
        <v>1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 hidden="1" x14ac:dyDescent="0.3">
      <c r="A88" t="s">
        <v>475</v>
      </c>
      <c r="B88" t="s">
        <v>1001</v>
      </c>
      <c r="C88" s="7">
        <f>VLOOKUP(B88,Sheet3!A:E,5,0)</f>
        <v>150</v>
      </c>
      <c r="D88" s="7">
        <f>VLOOKUP(B88,Sheet3!A:F,6,0)</f>
        <v>37.285714285714285</v>
      </c>
      <c r="E88">
        <v>3200</v>
      </c>
      <c r="F88">
        <v>3240</v>
      </c>
      <c r="G88">
        <v>1</v>
      </c>
      <c r="H88">
        <v>18702482</v>
      </c>
      <c r="I88" t="str">
        <f>"'"&amp;B88&amp;"'"&amp;","</f>
        <v>'IM18702482',</v>
      </c>
      <c r="J88" t="s">
        <v>2286</v>
      </c>
      <c r="K88" t="s">
        <v>1294</v>
      </c>
      <c r="L88" t="s">
        <v>645</v>
      </c>
      <c r="M88" t="s">
        <v>85</v>
      </c>
      <c r="N88" s="2">
        <v>34806</v>
      </c>
      <c r="O88" s="8">
        <v>1995</v>
      </c>
      <c r="P88" s="9">
        <f t="shared" si="4"/>
        <v>24</v>
      </c>
      <c r="Q88" s="11">
        <v>3.31</v>
      </c>
      <c r="R88" t="s">
        <v>2289</v>
      </c>
      <c r="S88">
        <v>1.5</v>
      </c>
      <c r="T88">
        <v>1</v>
      </c>
      <c r="U88">
        <v>2</v>
      </c>
      <c r="V88">
        <v>0</v>
      </c>
      <c r="W88">
        <v>2</v>
      </c>
      <c r="X88">
        <v>0</v>
      </c>
      <c r="Y88">
        <v>0</v>
      </c>
      <c r="Z88" t="s">
        <v>58</v>
      </c>
      <c r="AA88" t="s">
        <v>58</v>
      </c>
      <c r="AB88" t="s">
        <v>58</v>
      </c>
      <c r="AC88" t="s">
        <v>58</v>
      </c>
      <c r="AD88">
        <f t="shared" si="6"/>
        <v>2.2301369863013698</v>
      </c>
      <c r="AE88">
        <v>30</v>
      </c>
      <c r="AF88">
        <v>32</v>
      </c>
      <c r="AG88" s="2">
        <v>44250</v>
      </c>
      <c r="AH88" t="s">
        <v>680</v>
      </c>
      <c r="AI88">
        <v>0</v>
      </c>
      <c r="AK88">
        <v>65</v>
      </c>
      <c r="AL88">
        <v>164</v>
      </c>
      <c r="AM88" s="10">
        <f t="shared" si="5"/>
        <v>24.167162403331353</v>
      </c>
      <c r="AN88">
        <v>0</v>
      </c>
      <c r="AQ88">
        <v>0</v>
      </c>
      <c r="AR88">
        <v>0</v>
      </c>
      <c r="AU88" t="s">
        <v>646</v>
      </c>
      <c r="AV88" s="2">
        <v>43447</v>
      </c>
      <c r="AW88">
        <v>2</v>
      </c>
      <c r="AX88">
        <v>2100</v>
      </c>
      <c r="AZ88" s="2">
        <v>43709</v>
      </c>
      <c r="BA88">
        <v>3</v>
      </c>
      <c r="BB88">
        <v>3</v>
      </c>
      <c r="BC88">
        <v>6</v>
      </c>
      <c r="BD88">
        <v>1</v>
      </c>
      <c r="BE88">
        <v>0</v>
      </c>
      <c r="BF88">
        <v>0</v>
      </c>
      <c r="BG88">
        <v>0</v>
      </c>
      <c r="BU88" s="2">
        <v>44261</v>
      </c>
      <c r="BV88" t="s">
        <v>1495</v>
      </c>
      <c r="BW88" t="e">
        <f>VLOOKUP(H88,IUI!B:B,1,0)</f>
        <v>#N/A</v>
      </c>
      <c r="BX88" t="s">
        <v>1539</v>
      </c>
      <c r="BZ88">
        <v>1</v>
      </c>
      <c r="CA88" t="s">
        <v>1544</v>
      </c>
      <c r="CB88">
        <v>8</v>
      </c>
      <c r="CC88">
        <v>300</v>
      </c>
      <c r="CD88">
        <v>2700</v>
      </c>
      <c r="CE88" t="s">
        <v>1545</v>
      </c>
      <c r="CF88">
        <v>0</v>
      </c>
      <c r="CG88">
        <v>0</v>
      </c>
      <c r="CH88" t="s">
        <v>1494</v>
      </c>
      <c r="CI88">
        <v>0</v>
      </c>
      <c r="CJ88">
        <v>18702482</v>
      </c>
      <c r="CK88">
        <v>1</v>
      </c>
      <c r="CL88">
        <v>1</v>
      </c>
      <c r="CM88">
        <v>1</v>
      </c>
      <c r="CN88">
        <v>1</v>
      </c>
      <c r="CO88">
        <v>0</v>
      </c>
      <c r="CP88">
        <v>0</v>
      </c>
      <c r="CQ88">
        <v>0</v>
      </c>
      <c r="CR88">
        <v>1</v>
      </c>
      <c r="CS88">
        <v>0</v>
      </c>
      <c r="CT88">
        <v>0</v>
      </c>
      <c r="CU88">
        <v>0</v>
      </c>
      <c r="CV88">
        <v>0</v>
      </c>
    </row>
    <row r="89" spans="1:100" hidden="1" x14ac:dyDescent="0.3">
      <c r="A89" t="s">
        <v>276</v>
      </c>
      <c r="B89" t="s">
        <v>978</v>
      </c>
      <c r="H89">
        <v>17414034</v>
      </c>
      <c r="I89" t="str">
        <f>"'"&amp;B89&amp;"'"&amp;","</f>
        <v>'IM17414034',</v>
      </c>
      <c r="J89" t="s">
        <v>2286</v>
      </c>
      <c r="K89" t="s">
        <v>1249</v>
      </c>
      <c r="L89" t="s">
        <v>389</v>
      </c>
      <c r="M89" t="s">
        <v>85</v>
      </c>
      <c r="N89" s="2">
        <v>33007</v>
      </c>
      <c r="O89" s="8">
        <v>1990</v>
      </c>
      <c r="P89" s="9">
        <f t="shared" si="4"/>
        <v>29</v>
      </c>
      <c r="Q89" s="11">
        <v>7.69</v>
      </c>
      <c r="R89" t="s">
        <v>1496</v>
      </c>
      <c r="S89">
        <v>1.4</v>
      </c>
      <c r="T89">
        <v>1</v>
      </c>
      <c r="U89">
        <v>1</v>
      </c>
      <c r="V89">
        <v>0</v>
      </c>
      <c r="W89">
        <v>0</v>
      </c>
      <c r="X89">
        <v>0</v>
      </c>
      <c r="Y89">
        <v>0</v>
      </c>
      <c r="Z89" t="s">
        <v>58</v>
      </c>
      <c r="AA89" t="s">
        <v>58</v>
      </c>
      <c r="AB89" t="s">
        <v>58</v>
      </c>
      <c r="AC89" t="s">
        <v>58</v>
      </c>
      <c r="AD89">
        <f t="shared" si="6"/>
        <v>2.1643835616438358</v>
      </c>
      <c r="AE89">
        <v>60</v>
      </c>
      <c r="AF89">
        <v>90</v>
      </c>
      <c r="AG89" s="2">
        <v>44174</v>
      </c>
      <c r="AH89">
        <v>1001</v>
      </c>
      <c r="AI89">
        <v>0</v>
      </c>
      <c r="AK89">
        <v>53</v>
      </c>
      <c r="AL89">
        <v>163</v>
      </c>
      <c r="AM89" s="10">
        <f t="shared" si="5"/>
        <v>19.948059768903612</v>
      </c>
      <c r="AN89">
        <v>0</v>
      </c>
      <c r="AQ89">
        <v>0</v>
      </c>
      <c r="AR89">
        <v>0</v>
      </c>
      <c r="AU89">
        <v>0</v>
      </c>
      <c r="AV89" s="2">
        <v>43432</v>
      </c>
      <c r="AW89">
        <v>1</v>
      </c>
      <c r="AX89">
        <v>4000</v>
      </c>
      <c r="AZ89" s="2">
        <v>43647</v>
      </c>
      <c r="BA89">
        <v>2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U89" s="2">
        <v>44222</v>
      </c>
      <c r="BV89" t="s">
        <v>1495</v>
      </c>
      <c r="BW89" t="e">
        <f>VLOOKUP(H89,IUI!B:B,1,0)</f>
        <v>#N/A</v>
      </c>
      <c r="BX89" t="s">
        <v>2311</v>
      </c>
      <c r="CA89">
        <v>2</v>
      </c>
      <c r="CF89">
        <v>0</v>
      </c>
      <c r="CG89">
        <v>0</v>
      </c>
      <c r="CH89" t="s">
        <v>1579</v>
      </c>
      <c r="CI89">
        <v>0</v>
      </c>
      <c r="CJ89">
        <v>17414034</v>
      </c>
      <c r="CK89">
        <v>0</v>
      </c>
      <c r="CL89">
        <v>1</v>
      </c>
      <c r="CM89">
        <v>1</v>
      </c>
      <c r="CN89">
        <v>1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</row>
    <row r="90" spans="1:100" x14ac:dyDescent="0.3">
      <c r="A90" t="s">
        <v>200</v>
      </c>
      <c r="B90" t="s">
        <v>1069</v>
      </c>
      <c r="C90" s="7">
        <f>VLOOKUP(B90,Sheet3!A:E,5,0)</f>
        <v>232</v>
      </c>
      <c r="D90" s="7">
        <f>VLOOKUP(B90,Sheet3!A:F,6,0)</f>
        <v>37.714285714285715</v>
      </c>
      <c r="E90">
        <v>3300</v>
      </c>
      <c r="G90">
        <v>0</v>
      </c>
      <c r="H90">
        <v>20059027</v>
      </c>
      <c r="I90" t="str">
        <f>"'"&amp;B90&amp;"'"&amp;","</f>
        <v>'MD20019761',</v>
      </c>
      <c r="J90" t="s">
        <v>1733</v>
      </c>
      <c r="K90" t="s">
        <v>1390</v>
      </c>
      <c r="L90" t="s">
        <v>201</v>
      </c>
      <c r="M90" t="s">
        <v>85</v>
      </c>
      <c r="N90" s="2">
        <v>32083</v>
      </c>
      <c r="O90" s="8">
        <v>1987</v>
      </c>
      <c r="P90" s="9">
        <f t="shared" si="4"/>
        <v>32</v>
      </c>
      <c r="Q90" s="11">
        <v>2.38</v>
      </c>
      <c r="R90" t="s">
        <v>2289</v>
      </c>
      <c r="S90">
        <v>7</v>
      </c>
      <c r="T90">
        <v>1</v>
      </c>
      <c r="U90">
        <v>1</v>
      </c>
      <c r="V90">
        <v>0</v>
      </c>
      <c r="W90">
        <v>0</v>
      </c>
      <c r="X90">
        <v>0</v>
      </c>
      <c r="Y90">
        <v>0</v>
      </c>
      <c r="Z90" t="s">
        <v>58</v>
      </c>
      <c r="AA90" t="s">
        <v>58</v>
      </c>
      <c r="AB90" t="s">
        <v>58</v>
      </c>
      <c r="AC90" t="s">
        <v>58</v>
      </c>
      <c r="AD90">
        <f t="shared" si="6"/>
        <v>7.9945205479452053</v>
      </c>
      <c r="AE90">
        <v>28</v>
      </c>
      <c r="AF90">
        <v>30</v>
      </c>
      <c r="AG90" s="2">
        <v>44185</v>
      </c>
      <c r="AH90">
        <v>1001</v>
      </c>
      <c r="AI90">
        <v>0</v>
      </c>
      <c r="AK90">
        <v>48</v>
      </c>
      <c r="AL90">
        <v>158</v>
      </c>
      <c r="AM90" s="10">
        <f t="shared" si="5"/>
        <v>19.227687870533565</v>
      </c>
      <c r="AN90">
        <v>0</v>
      </c>
      <c r="AQ90">
        <v>0</v>
      </c>
      <c r="AR90">
        <v>0</v>
      </c>
      <c r="AU90">
        <v>0</v>
      </c>
      <c r="AV90" s="2">
        <v>41275</v>
      </c>
      <c r="AW90">
        <v>1</v>
      </c>
      <c r="AX90">
        <v>2900</v>
      </c>
      <c r="AZ90" s="2">
        <v>43617</v>
      </c>
      <c r="BA90">
        <v>3</v>
      </c>
      <c r="BB90">
        <v>3</v>
      </c>
      <c r="BC90">
        <v>6</v>
      </c>
      <c r="BD90">
        <v>2</v>
      </c>
      <c r="BE90">
        <v>1</v>
      </c>
      <c r="BF90">
        <v>0</v>
      </c>
      <c r="BG90">
        <v>0</v>
      </c>
      <c r="BH90">
        <v>3.5</v>
      </c>
      <c r="BI90">
        <v>5</v>
      </c>
      <c r="BJ90">
        <v>5</v>
      </c>
      <c r="BK90">
        <v>11.5</v>
      </c>
      <c r="BL90">
        <v>11.5</v>
      </c>
      <c r="BM90">
        <v>4.7</v>
      </c>
      <c r="BN90">
        <v>10</v>
      </c>
      <c r="BO90">
        <v>35</v>
      </c>
      <c r="BP90">
        <v>27</v>
      </c>
      <c r="BQ90">
        <v>0</v>
      </c>
      <c r="BU90" s="2">
        <v>44193</v>
      </c>
      <c r="BV90" t="s">
        <v>1495</v>
      </c>
      <c r="BW90">
        <f>VLOOKUP(H90,OR!A:A,1,0)</f>
        <v>20059027</v>
      </c>
      <c r="BX90" t="s">
        <v>1539</v>
      </c>
      <c r="BZ90">
        <v>1</v>
      </c>
      <c r="CA90" t="s">
        <v>1540</v>
      </c>
      <c r="CE90" t="s">
        <v>1592</v>
      </c>
      <c r="CF90">
        <v>0</v>
      </c>
      <c r="CG90">
        <v>0</v>
      </c>
      <c r="CH90" t="s">
        <v>1506</v>
      </c>
      <c r="CI90">
        <v>0</v>
      </c>
      <c r="CJ90">
        <v>20059027</v>
      </c>
      <c r="CK90">
        <v>1</v>
      </c>
      <c r="CL90">
        <v>1</v>
      </c>
      <c r="CM90">
        <v>2</v>
      </c>
      <c r="CN90">
        <v>1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 hidden="1" x14ac:dyDescent="0.3">
      <c r="A91" t="s">
        <v>268</v>
      </c>
      <c r="B91" t="s">
        <v>972</v>
      </c>
      <c r="H91">
        <v>16414963</v>
      </c>
      <c r="I91" t="str">
        <f>"'"&amp;H91&amp;"'"&amp;","</f>
        <v>'16414963',</v>
      </c>
      <c r="J91" t="s">
        <v>2286</v>
      </c>
      <c r="K91" t="s">
        <v>1242</v>
      </c>
      <c r="L91" t="s">
        <v>378</v>
      </c>
      <c r="M91" t="s">
        <v>379</v>
      </c>
      <c r="N91" s="2">
        <v>30477</v>
      </c>
      <c r="O91" s="8">
        <v>1983</v>
      </c>
      <c r="P91" s="9">
        <f t="shared" si="4"/>
        <v>36</v>
      </c>
      <c r="Q91" s="11">
        <v>1.1599999999999999</v>
      </c>
      <c r="R91" t="s">
        <v>2289</v>
      </c>
      <c r="S91">
        <v>1.6</v>
      </c>
      <c r="T91">
        <v>1</v>
      </c>
      <c r="U91">
        <v>1</v>
      </c>
      <c r="V91">
        <v>0</v>
      </c>
      <c r="W91">
        <v>0</v>
      </c>
      <c r="X91">
        <v>0</v>
      </c>
      <c r="Y91">
        <v>0</v>
      </c>
      <c r="Z91" t="s">
        <v>58</v>
      </c>
      <c r="AA91" t="s">
        <v>58</v>
      </c>
      <c r="AB91" t="s">
        <v>58</v>
      </c>
      <c r="AC91" t="s">
        <v>58</v>
      </c>
      <c r="AD91">
        <f t="shared" si="6"/>
        <v>1.9534246575342467</v>
      </c>
      <c r="AE91">
        <v>25</v>
      </c>
      <c r="AF91">
        <v>26</v>
      </c>
      <c r="AG91" s="2">
        <v>44191</v>
      </c>
      <c r="AH91">
        <v>1001</v>
      </c>
      <c r="AI91">
        <v>0</v>
      </c>
      <c r="AK91">
        <v>55</v>
      </c>
      <c r="AL91">
        <v>162</v>
      </c>
      <c r="AM91" s="10">
        <f t="shared" si="5"/>
        <v>20.957171162932475</v>
      </c>
      <c r="AN91">
        <v>0</v>
      </c>
      <c r="AQ91">
        <v>0</v>
      </c>
      <c r="AR91">
        <v>0</v>
      </c>
      <c r="AU91">
        <v>0</v>
      </c>
      <c r="AV91" s="2">
        <v>43481</v>
      </c>
      <c r="AW91">
        <v>1</v>
      </c>
      <c r="AX91">
        <v>3500</v>
      </c>
      <c r="AZ91" s="2">
        <v>43617</v>
      </c>
      <c r="BA91">
        <v>3</v>
      </c>
      <c r="BB91">
        <v>3</v>
      </c>
      <c r="BC91">
        <v>6</v>
      </c>
      <c r="BD91">
        <v>3</v>
      </c>
      <c r="BE91">
        <v>0</v>
      </c>
      <c r="BF91">
        <v>1</v>
      </c>
      <c r="BG91">
        <v>0</v>
      </c>
      <c r="BU91" s="2">
        <v>44194</v>
      </c>
      <c r="BV91" t="s">
        <v>1495</v>
      </c>
      <c r="BW91" t="e">
        <f>VLOOKUP(H91,IUI!B:B,1,0)</f>
        <v>#N/A</v>
      </c>
      <c r="BX91" t="s">
        <v>1539</v>
      </c>
      <c r="BZ91">
        <v>1</v>
      </c>
      <c r="CA91" t="s">
        <v>1542</v>
      </c>
      <c r="CF91">
        <v>0</v>
      </c>
      <c r="CG91">
        <v>0</v>
      </c>
      <c r="CH91" t="s">
        <v>1579</v>
      </c>
      <c r="CI91">
        <v>0</v>
      </c>
      <c r="CJ91">
        <v>16414963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 hidden="1" x14ac:dyDescent="0.3">
      <c r="A92" t="s">
        <v>155</v>
      </c>
      <c r="B92" t="s">
        <v>939</v>
      </c>
      <c r="C92" s="7">
        <f>VLOOKUP(B92,Sheet3!A:E,5,0)</f>
        <v>159</v>
      </c>
      <c r="D92" s="7">
        <f>VLOOKUP(B92,Sheet3!A:F,6,0)</f>
        <v>40</v>
      </c>
      <c r="E92">
        <v>3450</v>
      </c>
      <c r="G92">
        <v>0</v>
      </c>
      <c r="H92">
        <v>17403997</v>
      </c>
      <c r="I92" t="str">
        <f>"'"&amp;H92&amp;"'"&amp;","</f>
        <v>'17403997',</v>
      </c>
      <c r="J92" t="s">
        <v>2286</v>
      </c>
      <c r="K92" t="s">
        <v>1189</v>
      </c>
      <c r="L92" t="s">
        <v>156</v>
      </c>
      <c r="M92" t="s">
        <v>85</v>
      </c>
      <c r="N92" s="2">
        <v>30841</v>
      </c>
      <c r="O92" s="8">
        <v>1984</v>
      </c>
      <c r="P92" s="9">
        <f t="shared" si="4"/>
        <v>35</v>
      </c>
      <c r="Q92" s="11"/>
      <c r="R92" t="s">
        <v>1497</v>
      </c>
      <c r="S92">
        <v>1.6</v>
      </c>
      <c r="T92">
        <v>1</v>
      </c>
      <c r="U92">
        <v>1</v>
      </c>
      <c r="V92">
        <v>0</v>
      </c>
      <c r="W92">
        <v>0</v>
      </c>
      <c r="X92">
        <v>0</v>
      </c>
      <c r="Y92">
        <v>0</v>
      </c>
      <c r="Z92" t="s">
        <v>58</v>
      </c>
      <c r="AA92" t="s">
        <v>58</v>
      </c>
      <c r="AB92" t="s">
        <v>58</v>
      </c>
      <c r="AC92" t="s">
        <v>58</v>
      </c>
      <c r="AD92">
        <f t="shared" si="6"/>
        <v>2.5397260273972604</v>
      </c>
      <c r="AE92">
        <v>31</v>
      </c>
      <c r="AF92">
        <v>31</v>
      </c>
      <c r="AG92" s="2">
        <v>44192</v>
      </c>
      <c r="AH92">
        <v>1011</v>
      </c>
      <c r="AI92">
        <v>0</v>
      </c>
      <c r="AK92">
        <v>49</v>
      </c>
      <c r="AL92">
        <v>157</v>
      </c>
      <c r="AM92" s="10">
        <f t="shared" si="5"/>
        <v>19.879102600511175</v>
      </c>
      <c r="AN92">
        <v>0</v>
      </c>
      <c r="AQ92">
        <v>0</v>
      </c>
      <c r="AR92">
        <v>0</v>
      </c>
      <c r="AU92">
        <v>0</v>
      </c>
      <c r="AV92" s="2">
        <v>43273</v>
      </c>
      <c r="AW92">
        <v>1</v>
      </c>
      <c r="AX92">
        <v>3500</v>
      </c>
      <c r="AZ92" s="2">
        <v>43617</v>
      </c>
      <c r="BA92">
        <v>0</v>
      </c>
      <c r="BB92">
        <v>3</v>
      </c>
      <c r="BC92">
        <v>6</v>
      </c>
      <c r="BD92">
        <v>1</v>
      </c>
      <c r="BE92">
        <v>0</v>
      </c>
      <c r="BF92">
        <v>0</v>
      </c>
      <c r="BG92">
        <v>0</v>
      </c>
      <c r="BU92" s="2">
        <v>44200</v>
      </c>
      <c r="BV92" t="s">
        <v>1495</v>
      </c>
      <c r="BW92" t="e">
        <f>VLOOKUP(H92,IUI!B:B,1,0)</f>
        <v>#N/A</v>
      </c>
      <c r="BX92" t="s">
        <v>2297</v>
      </c>
      <c r="BY92">
        <v>1</v>
      </c>
      <c r="BZ92">
        <v>1</v>
      </c>
      <c r="CA92" t="s">
        <v>1547</v>
      </c>
      <c r="CE92" t="s">
        <v>1554</v>
      </c>
      <c r="CF92">
        <v>0</v>
      </c>
      <c r="CG92">
        <v>0</v>
      </c>
      <c r="CH92" t="s">
        <v>1494</v>
      </c>
      <c r="CI92">
        <v>0</v>
      </c>
      <c r="CJ92">
        <v>17403997</v>
      </c>
      <c r="CK92">
        <v>1</v>
      </c>
      <c r="CL92">
        <v>1</v>
      </c>
      <c r="CM92">
        <v>1</v>
      </c>
      <c r="CN92">
        <v>1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 hidden="1" x14ac:dyDescent="0.3">
      <c r="A93" t="s">
        <v>153</v>
      </c>
      <c r="B93" t="s">
        <v>938</v>
      </c>
      <c r="H93">
        <v>17418043</v>
      </c>
      <c r="I93" t="str">
        <f>"'"&amp;B93&amp;"'"&amp;","</f>
        <v>'IM17418043',</v>
      </c>
      <c r="J93" t="s">
        <v>2286</v>
      </c>
      <c r="K93" t="s">
        <v>1188</v>
      </c>
      <c r="L93" t="s">
        <v>154</v>
      </c>
      <c r="M93" t="s">
        <v>130</v>
      </c>
      <c r="N93" s="2">
        <v>30980</v>
      </c>
      <c r="O93" s="8">
        <v>1984</v>
      </c>
      <c r="P93" s="9">
        <f t="shared" si="4"/>
        <v>35</v>
      </c>
      <c r="Q93" s="11">
        <v>0.70899999999999996</v>
      </c>
      <c r="R93" t="s">
        <v>1497</v>
      </c>
      <c r="S93">
        <v>1</v>
      </c>
      <c r="T93">
        <v>1</v>
      </c>
      <c r="U93">
        <v>1</v>
      </c>
      <c r="V93">
        <v>0</v>
      </c>
      <c r="W93">
        <v>0</v>
      </c>
      <c r="X93">
        <v>0</v>
      </c>
      <c r="Y93">
        <v>0</v>
      </c>
      <c r="Z93" t="s">
        <v>58</v>
      </c>
      <c r="AA93" t="s">
        <v>58</v>
      </c>
      <c r="AB93" t="s">
        <v>58</v>
      </c>
      <c r="AC93" t="s">
        <v>58</v>
      </c>
      <c r="AD93">
        <f t="shared" si="6"/>
        <v>2.5205479452054793</v>
      </c>
      <c r="AE93">
        <v>28</v>
      </c>
      <c r="AF93">
        <v>30</v>
      </c>
      <c r="AG93" s="2">
        <v>44193</v>
      </c>
      <c r="AH93">
        <v>1001</v>
      </c>
      <c r="AI93">
        <v>0</v>
      </c>
      <c r="AK93">
        <v>70</v>
      </c>
      <c r="AL93">
        <v>160</v>
      </c>
      <c r="AM93" s="10">
        <f t="shared" si="5"/>
        <v>27.343749999999996</v>
      </c>
      <c r="AN93">
        <v>0</v>
      </c>
      <c r="AQ93">
        <v>0</v>
      </c>
      <c r="AR93">
        <v>0</v>
      </c>
      <c r="AU93">
        <v>0</v>
      </c>
      <c r="AV93" s="2">
        <v>43282</v>
      </c>
      <c r="AW93">
        <v>1</v>
      </c>
      <c r="AX93">
        <v>3700</v>
      </c>
      <c r="AZ93" s="2">
        <v>43617</v>
      </c>
      <c r="BA93">
        <v>3</v>
      </c>
      <c r="BB93">
        <v>3</v>
      </c>
      <c r="BC93">
        <v>3</v>
      </c>
      <c r="BD93">
        <v>1</v>
      </c>
      <c r="BE93">
        <v>0</v>
      </c>
      <c r="BF93">
        <v>1</v>
      </c>
      <c r="BG93">
        <v>0</v>
      </c>
      <c r="BU93" s="2">
        <v>44202</v>
      </c>
      <c r="BV93" t="s">
        <v>1495</v>
      </c>
      <c r="BW93">
        <f>VLOOKUP(H93,OR!A:A,1,0)</f>
        <v>17418043</v>
      </c>
      <c r="BX93" t="s">
        <v>1539</v>
      </c>
      <c r="BZ93">
        <v>1</v>
      </c>
      <c r="CA93">
        <v>1</v>
      </c>
      <c r="CE93" t="s">
        <v>1553</v>
      </c>
      <c r="CF93">
        <v>0</v>
      </c>
      <c r="CG93">
        <v>0</v>
      </c>
      <c r="CI93">
        <v>0</v>
      </c>
      <c r="CJ93">
        <v>17418043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0" hidden="1" x14ac:dyDescent="0.3">
      <c r="A94" t="s">
        <v>254</v>
      </c>
      <c r="B94" t="s">
        <v>959</v>
      </c>
      <c r="H94">
        <v>16904059</v>
      </c>
      <c r="I94" t="str">
        <f>"'"&amp;B94&amp;"'"&amp;","</f>
        <v>'IM16904059',</v>
      </c>
      <c r="J94" t="s">
        <v>2286</v>
      </c>
      <c r="K94" t="s">
        <v>1228</v>
      </c>
      <c r="L94" t="s">
        <v>363</v>
      </c>
      <c r="M94" t="s">
        <v>85</v>
      </c>
      <c r="N94" s="2">
        <v>31849</v>
      </c>
      <c r="O94" s="8">
        <v>1987</v>
      </c>
      <c r="P94" s="9">
        <f t="shared" si="4"/>
        <v>32</v>
      </c>
      <c r="Q94" s="11">
        <v>6.31</v>
      </c>
      <c r="R94" t="s">
        <v>1496</v>
      </c>
      <c r="S94">
        <v>1</v>
      </c>
      <c r="T94">
        <v>1</v>
      </c>
      <c r="U94">
        <v>1</v>
      </c>
      <c r="V94">
        <v>0</v>
      </c>
      <c r="W94">
        <v>0</v>
      </c>
      <c r="X94">
        <v>0</v>
      </c>
      <c r="Y94">
        <v>0</v>
      </c>
      <c r="Z94" t="s">
        <v>58</v>
      </c>
      <c r="AA94" t="s">
        <v>58</v>
      </c>
      <c r="AB94" t="s">
        <v>58</v>
      </c>
      <c r="AC94" t="s">
        <v>58</v>
      </c>
      <c r="AD94">
        <f t="shared" si="6"/>
        <v>4.8986301369863012</v>
      </c>
      <c r="AE94">
        <v>90</v>
      </c>
      <c r="AF94">
        <v>120</v>
      </c>
      <c r="AG94" s="2">
        <v>44105</v>
      </c>
      <c r="AH94">
        <v>1001</v>
      </c>
      <c r="AI94">
        <v>0</v>
      </c>
      <c r="AK94">
        <v>50</v>
      </c>
      <c r="AL94">
        <v>152</v>
      </c>
      <c r="AM94" s="10">
        <f t="shared" si="5"/>
        <v>21.641274238227147</v>
      </c>
      <c r="AN94">
        <v>0</v>
      </c>
      <c r="AQ94">
        <v>0</v>
      </c>
      <c r="AR94">
        <v>0</v>
      </c>
      <c r="AU94">
        <v>0</v>
      </c>
      <c r="AV94" s="2">
        <v>42415</v>
      </c>
      <c r="AW94">
        <v>1</v>
      </c>
      <c r="AX94">
        <v>3500</v>
      </c>
      <c r="AZ94" s="2">
        <v>43617</v>
      </c>
      <c r="BA94">
        <v>0</v>
      </c>
      <c r="BB94">
        <v>0</v>
      </c>
      <c r="BC94">
        <v>0</v>
      </c>
      <c r="BD94">
        <v>1</v>
      </c>
      <c r="BE94">
        <v>0</v>
      </c>
      <c r="BF94">
        <v>0</v>
      </c>
      <c r="BG94">
        <v>0</v>
      </c>
      <c r="BU94" s="2">
        <v>44203</v>
      </c>
      <c r="BV94" t="s">
        <v>1495</v>
      </c>
      <c r="BW94">
        <f>VLOOKUP(H94,OR!A:A,1,0)</f>
        <v>16904059</v>
      </c>
      <c r="BX94" t="s">
        <v>1539</v>
      </c>
      <c r="BZ94">
        <v>1</v>
      </c>
      <c r="CA94" t="s">
        <v>1574</v>
      </c>
      <c r="CF94">
        <v>0</v>
      </c>
      <c r="CG94">
        <v>0</v>
      </c>
      <c r="CI94">
        <v>0</v>
      </c>
      <c r="CJ94">
        <v>16904059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 hidden="1" x14ac:dyDescent="0.3">
      <c r="A95" t="s">
        <v>251</v>
      </c>
      <c r="B95" t="s">
        <v>956</v>
      </c>
      <c r="H95">
        <v>18407267</v>
      </c>
      <c r="I95" t="str">
        <f>"'"&amp;B95&amp;"'"&amp;","</f>
        <v>'IM18407267',</v>
      </c>
      <c r="J95" t="s">
        <v>2286</v>
      </c>
      <c r="K95" t="s">
        <v>1225</v>
      </c>
      <c r="L95" t="s">
        <v>360</v>
      </c>
      <c r="M95" t="s">
        <v>85</v>
      </c>
      <c r="N95" s="2">
        <v>33345</v>
      </c>
      <c r="O95" s="8">
        <v>1991</v>
      </c>
      <c r="P95" s="9">
        <f t="shared" si="4"/>
        <v>28</v>
      </c>
      <c r="Q95" s="11">
        <v>6.83</v>
      </c>
      <c r="R95" t="s">
        <v>1497</v>
      </c>
      <c r="S95">
        <v>1.6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 t="s">
        <v>58</v>
      </c>
      <c r="AA95" t="s">
        <v>58</v>
      </c>
      <c r="AB95" t="s">
        <v>58</v>
      </c>
      <c r="AC95" t="s">
        <v>58</v>
      </c>
      <c r="AD95">
        <f t="shared" si="6"/>
        <v>1.5972602739726027</v>
      </c>
      <c r="AE95">
        <v>40</v>
      </c>
      <c r="AF95">
        <v>40</v>
      </c>
      <c r="AG95" s="2">
        <v>44199</v>
      </c>
      <c r="AH95">
        <v>1001</v>
      </c>
      <c r="AI95">
        <v>0</v>
      </c>
      <c r="AK95">
        <v>48</v>
      </c>
      <c r="AL95">
        <v>147</v>
      </c>
      <c r="AM95" s="10">
        <f t="shared" si="5"/>
        <v>22.212966819380814</v>
      </c>
      <c r="AN95">
        <v>0</v>
      </c>
      <c r="AQ95">
        <v>0</v>
      </c>
      <c r="AR95">
        <v>0</v>
      </c>
      <c r="AU95">
        <v>0</v>
      </c>
      <c r="AV95" s="2">
        <v>43622</v>
      </c>
      <c r="AW95">
        <v>1</v>
      </c>
      <c r="AX95">
        <v>3000</v>
      </c>
      <c r="AZ95" s="2">
        <v>43617</v>
      </c>
      <c r="BA95">
        <v>3</v>
      </c>
      <c r="BB95">
        <v>2</v>
      </c>
      <c r="BC95">
        <v>0</v>
      </c>
      <c r="BD95">
        <v>1</v>
      </c>
      <c r="BE95">
        <v>0</v>
      </c>
      <c r="BF95">
        <v>0</v>
      </c>
      <c r="BG95">
        <v>0</v>
      </c>
      <c r="BU95" s="2">
        <v>44205</v>
      </c>
      <c r="BV95" t="s">
        <v>1495</v>
      </c>
      <c r="BW95">
        <f>VLOOKUP(H95,IUI!B:B,1,0)</f>
        <v>18407267</v>
      </c>
      <c r="BX95" t="s">
        <v>2293</v>
      </c>
      <c r="BY95">
        <v>3</v>
      </c>
      <c r="CA95">
        <v>1</v>
      </c>
      <c r="CF95">
        <v>0</v>
      </c>
      <c r="CG95">
        <v>0</v>
      </c>
      <c r="CH95" t="s">
        <v>1494</v>
      </c>
      <c r="CI95">
        <v>0</v>
      </c>
      <c r="CJ95">
        <v>18407267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 x14ac:dyDescent="0.3">
      <c r="A96" t="s">
        <v>243</v>
      </c>
      <c r="B96" t="s">
        <v>1656</v>
      </c>
      <c r="E96">
        <v>3400</v>
      </c>
      <c r="G96">
        <v>0</v>
      </c>
      <c r="H96">
        <v>16407617</v>
      </c>
      <c r="I96" t="str">
        <f>"'"&amp;B96&amp;"'"&amp;","</f>
        <v>'IM16407617',</v>
      </c>
      <c r="J96" t="s">
        <v>1733</v>
      </c>
      <c r="K96" t="s">
        <v>1406</v>
      </c>
      <c r="L96" t="s">
        <v>347</v>
      </c>
      <c r="M96" t="s">
        <v>74</v>
      </c>
      <c r="N96" s="2">
        <v>33468</v>
      </c>
      <c r="O96" s="8">
        <v>1991</v>
      </c>
      <c r="P96" s="9">
        <f t="shared" si="4"/>
        <v>28</v>
      </c>
      <c r="Q96" s="11">
        <v>4.63</v>
      </c>
      <c r="R96" t="s">
        <v>2287</v>
      </c>
      <c r="S96">
        <v>1</v>
      </c>
      <c r="T96">
        <v>1</v>
      </c>
      <c r="U96">
        <v>1</v>
      </c>
      <c r="V96">
        <v>0</v>
      </c>
      <c r="W96">
        <v>0</v>
      </c>
      <c r="X96">
        <v>0</v>
      </c>
      <c r="Y96">
        <v>0</v>
      </c>
      <c r="Z96" t="s">
        <v>58</v>
      </c>
      <c r="AA96" t="s">
        <v>58</v>
      </c>
      <c r="AB96" t="s">
        <v>58</v>
      </c>
      <c r="AC96" t="s">
        <v>58</v>
      </c>
      <c r="AD96">
        <f t="shared" si="6"/>
        <v>4.0054794520547947</v>
      </c>
      <c r="AE96">
        <v>28</v>
      </c>
      <c r="AF96">
        <v>30</v>
      </c>
      <c r="AG96" s="2">
        <v>44202</v>
      </c>
      <c r="AH96">
        <v>1001</v>
      </c>
      <c r="AI96">
        <v>0</v>
      </c>
      <c r="AK96">
        <v>60</v>
      </c>
      <c r="AL96">
        <v>160</v>
      </c>
      <c r="AM96" s="10">
        <f t="shared" si="5"/>
        <v>23.437499999999996</v>
      </c>
      <c r="AN96">
        <v>0</v>
      </c>
      <c r="AQ96">
        <v>0</v>
      </c>
      <c r="AR96">
        <v>0</v>
      </c>
      <c r="AU96" t="s">
        <v>348</v>
      </c>
      <c r="AV96" s="2">
        <v>42746</v>
      </c>
      <c r="AW96">
        <v>1</v>
      </c>
      <c r="AX96">
        <v>2500</v>
      </c>
      <c r="AZ96" s="2">
        <v>43617</v>
      </c>
      <c r="BA96">
        <v>1</v>
      </c>
      <c r="BB96">
        <v>3</v>
      </c>
      <c r="BC96">
        <v>6</v>
      </c>
      <c r="BD96">
        <v>1</v>
      </c>
      <c r="BE96">
        <v>0</v>
      </c>
      <c r="BF96">
        <v>0</v>
      </c>
      <c r="BG96">
        <v>0</v>
      </c>
      <c r="BH96">
        <v>4.5</v>
      </c>
      <c r="BI96">
        <v>3</v>
      </c>
      <c r="BJ96">
        <v>3</v>
      </c>
      <c r="BK96">
        <v>3.5</v>
      </c>
      <c r="BL96">
        <v>5</v>
      </c>
      <c r="BM96">
        <v>3</v>
      </c>
      <c r="BN96">
        <v>9</v>
      </c>
      <c r="BO96">
        <v>7</v>
      </c>
      <c r="BP96">
        <v>31</v>
      </c>
      <c r="BQ96">
        <v>0</v>
      </c>
      <c r="BU96" s="2">
        <v>44208</v>
      </c>
      <c r="BV96" t="s">
        <v>1495</v>
      </c>
      <c r="BW96">
        <f>VLOOKUP(H96,OR!A:A,1,0)</f>
        <v>16407617</v>
      </c>
      <c r="BX96" t="s">
        <v>1539</v>
      </c>
      <c r="BZ96">
        <v>1</v>
      </c>
      <c r="CA96" t="s">
        <v>1560</v>
      </c>
      <c r="CB96">
        <v>10</v>
      </c>
      <c r="CC96">
        <v>225</v>
      </c>
      <c r="CD96">
        <v>2250</v>
      </c>
      <c r="CE96" t="s">
        <v>1545</v>
      </c>
      <c r="CF96">
        <v>0</v>
      </c>
      <c r="CG96">
        <v>0</v>
      </c>
      <c r="CH96" t="s">
        <v>1494</v>
      </c>
      <c r="CI96">
        <v>0</v>
      </c>
      <c r="CJ96">
        <v>16407617</v>
      </c>
      <c r="CK96">
        <v>1</v>
      </c>
      <c r="CL96">
        <v>1</v>
      </c>
      <c r="CM96">
        <v>2</v>
      </c>
      <c r="CN96">
        <v>1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 hidden="1" x14ac:dyDescent="0.3">
      <c r="A97" t="s">
        <v>256</v>
      </c>
      <c r="B97" t="s">
        <v>961</v>
      </c>
      <c r="H97">
        <v>15015789</v>
      </c>
      <c r="I97" t="str">
        <f>"'"&amp;B97&amp;"'"&amp;","</f>
        <v>'IM15015789',</v>
      </c>
      <c r="J97" t="s">
        <v>2286</v>
      </c>
      <c r="K97" t="s">
        <v>1230</v>
      </c>
      <c r="L97" t="s">
        <v>365</v>
      </c>
      <c r="M97" t="s">
        <v>74</v>
      </c>
      <c r="N97" s="2">
        <v>29101</v>
      </c>
      <c r="O97" s="8">
        <v>1979</v>
      </c>
      <c r="P97" s="9">
        <f t="shared" si="4"/>
        <v>40</v>
      </c>
      <c r="Q97" s="11">
        <v>3.57</v>
      </c>
      <c r="R97" t="s">
        <v>2289</v>
      </c>
      <c r="S97">
        <v>1</v>
      </c>
      <c r="T97">
        <v>1</v>
      </c>
      <c r="U97">
        <v>2</v>
      </c>
      <c r="V97">
        <v>0</v>
      </c>
      <c r="W97">
        <v>0</v>
      </c>
      <c r="X97">
        <v>0</v>
      </c>
      <c r="Y97">
        <v>0</v>
      </c>
      <c r="Z97" t="s">
        <v>58</v>
      </c>
      <c r="AA97" t="s">
        <v>58</v>
      </c>
      <c r="AB97" t="s">
        <v>58</v>
      </c>
      <c r="AC97" t="s">
        <v>58</v>
      </c>
      <c r="AD97">
        <f t="shared" si="6"/>
        <v>4.0767123287671234</v>
      </c>
      <c r="AE97">
        <v>30</v>
      </c>
      <c r="AF97">
        <v>30</v>
      </c>
      <c r="AG97" s="2">
        <v>44201</v>
      </c>
      <c r="AH97">
        <v>1001</v>
      </c>
      <c r="AI97">
        <v>0</v>
      </c>
      <c r="AK97">
        <v>52</v>
      </c>
      <c r="AL97">
        <v>162</v>
      </c>
      <c r="AM97" s="10">
        <f t="shared" si="5"/>
        <v>19.814052735863431</v>
      </c>
      <c r="AN97">
        <v>0</v>
      </c>
      <c r="AQ97">
        <v>0</v>
      </c>
      <c r="AR97">
        <v>0</v>
      </c>
      <c r="AU97">
        <v>0</v>
      </c>
      <c r="AV97" s="2">
        <v>42721</v>
      </c>
      <c r="AW97">
        <v>1</v>
      </c>
      <c r="AX97">
        <v>3100</v>
      </c>
      <c r="AZ97" s="2">
        <v>43617</v>
      </c>
      <c r="BA97">
        <v>3</v>
      </c>
      <c r="BB97">
        <v>3</v>
      </c>
      <c r="BC97">
        <v>6</v>
      </c>
      <c r="BD97">
        <v>2</v>
      </c>
      <c r="BE97">
        <v>0</v>
      </c>
      <c r="BF97">
        <v>0</v>
      </c>
      <c r="BG97">
        <v>0</v>
      </c>
      <c r="BU97" s="2">
        <v>44209</v>
      </c>
      <c r="BV97" t="s">
        <v>1495</v>
      </c>
      <c r="BW97">
        <f>VLOOKUP(H97,OR!A:A,1,0)</f>
        <v>15015789</v>
      </c>
      <c r="BX97" t="s">
        <v>1539</v>
      </c>
      <c r="BZ97">
        <v>1</v>
      </c>
      <c r="CA97" t="s">
        <v>1540</v>
      </c>
      <c r="CE97" t="s">
        <v>1575</v>
      </c>
      <c r="CF97">
        <v>0</v>
      </c>
      <c r="CG97">
        <v>0</v>
      </c>
      <c r="CH97" t="s">
        <v>1494</v>
      </c>
      <c r="CI97">
        <v>0</v>
      </c>
      <c r="CJ97">
        <v>15015789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 hidden="1" x14ac:dyDescent="0.3">
      <c r="A98" t="s">
        <v>257</v>
      </c>
      <c r="B98" t="s">
        <v>962</v>
      </c>
      <c r="H98">
        <v>20038947</v>
      </c>
      <c r="I98" t="str">
        <f>"'"&amp;H98&amp;"'"&amp;","</f>
        <v>'20038947',</v>
      </c>
      <c r="J98" t="s">
        <v>2286</v>
      </c>
      <c r="K98" t="s">
        <v>1231</v>
      </c>
      <c r="L98" t="s">
        <v>366</v>
      </c>
      <c r="M98" t="s">
        <v>85</v>
      </c>
      <c r="N98" s="2">
        <v>31463</v>
      </c>
      <c r="O98" s="8">
        <v>1986</v>
      </c>
      <c r="P98" s="9">
        <f t="shared" si="4"/>
        <v>33</v>
      </c>
      <c r="Q98" s="11"/>
      <c r="R98" t="s">
        <v>1497</v>
      </c>
      <c r="S98">
        <v>1.6</v>
      </c>
      <c r="T98">
        <v>1</v>
      </c>
      <c r="U98">
        <v>1</v>
      </c>
      <c r="V98">
        <v>0</v>
      </c>
      <c r="W98">
        <v>0</v>
      </c>
      <c r="X98">
        <v>0</v>
      </c>
      <c r="Y98">
        <v>0</v>
      </c>
      <c r="Z98" t="s">
        <v>58</v>
      </c>
      <c r="AA98" t="s">
        <v>58</v>
      </c>
      <c r="AB98" t="s">
        <v>58</v>
      </c>
      <c r="AC98" t="s">
        <v>58</v>
      </c>
      <c r="AD98">
        <f t="shared" si="6"/>
        <v>9.367123287671232</v>
      </c>
      <c r="AE98">
        <v>28</v>
      </c>
      <c r="AF98">
        <v>28</v>
      </c>
      <c r="AG98" s="2">
        <v>44195</v>
      </c>
      <c r="AH98">
        <v>1021</v>
      </c>
      <c r="AI98">
        <v>0</v>
      </c>
      <c r="AK98">
        <v>49</v>
      </c>
      <c r="AL98">
        <v>152</v>
      </c>
      <c r="AM98" s="10">
        <f t="shared" si="5"/>
        <v>21.208448753462605</v>
      </c>
      <c r="AN98">
        <v>0</v>
      </c>
      <c r="AQ98">
        <v>0</v>
      </c>
      <c r="AR98">
        <v>0</v>
      </c>
      <c r="AU98" t="s">
        <v>168</v>
      </c>
      <c r="AV98" s="2">
        <v>40790</v>
      </c>
      <c r="AW98">
        <v>1</v>
      </c>
      <c r="AX98">
        <v>3200</v>
      </c>
      <c r="AZ98" s="2">
        <v>43617</v>
      </c>
      <c r="BA98">
        <v>3</v>
      </c>
      <c r="BB98">
        <v>2</v>
      </c>
      <c r="BC98">
        <v>0</v>
      </c>
      <c r="BD98">
        <v>1</v>
      </c>
      <c r="BE98">
        <v>0</v>
      </c>
      <c r="BF98">
        <v>0</v>
      </c>
      <c r="BG98">
        <v>0</v>
      </c>
      <c r="BU98" s="2">
        <v>44209</v>
      </c>
      <c r="BV98" t="s">
        <v>1494</v>
      </c>
      <c r="BW98" t="e">
        <f>VLOOKUP(H98,IUI!B:B,1,0)</f>
        <v>#N/A</v>
      </c>
      <c r="BX98" t="s">
        <v>2311</v>
      </c>
      <c r="CF98">
        <v>0</v>
      </c>
      <c r="CG98">
        <v>0</v>
      </c>
      <c r="CI98">
        <v>0</v>
      </c>
      <c r="CJ98">
        <v>20038947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 hidden="1" x14ac:dyDescent="0.3">
      <c r="A99" t="s">
        <v>270</v>
      </c>
      <c r="B99" t="s">
        <v>973</v>
      </c>
      <c r="C99" s="7">
        <f>VLOOKUP(B99,Sheet3!A:E,5,0)</f>
        <v>154</v>
      </c>
      <c r="D99" s="7">
        <f>VLOOKUP(B99,Sheet3!A:F,6,0)</f>
        <v>36.142857142857146</v>
      </c>
      <c r="E99">
        <v>2200</v>
      </c>
      <c r="F99">
        <v>2400</v>
      </c>
      <c r="G99">
        <v>1</v>
      </c>
      <c r="H99">
        <v>14004341</v>
      </c>
      <c r="I99" t="str">
        <f>"'"&amp;H99&amp;"'"&amp;","</f>
        <v>'14004341',</v>
      </c>
      <c r="J99" t="s">
        <v>2286</v>
      </c>
      <c r="K99" t="s">
        <v>1243</v>
      </c>
      <c r="L99" t="s">
        <v>381</v>
      </c>
      <c r="M99" t="s">
        <v>85</v>
      </c>
      <c r="N99" s="2">
        <v>26682</v>
      </c>
      <c r="O99" s="8">
        <v>1973</v>
      </c>
      <c r="P99" s="9">
        <f t="shared" si="4"/>
        <v>46</v>
      </c>
      <c r="Q99" s="11"/>
      <c r="R99" t="s">
        <v>1497</v>
      </c>
      <c r="S99">
        <v>1.6</v>
      </c>
      <c r="T99">
        <v>1</v>
      </c>
      <c r="U99">
        <v>1</v>
      </c>
      <c r="V99">
        <v>0</v>
      </c>
      <c r="W99">
        <v>0</v>
      </c>
      <c r="X99">
        <v>1</v>
      </c>
      <c r="Y99">
        <v>0</v>
      </c>
      <c r="Z99" t="s">
        <v>58</v>
      </c>
      <c r="AA99" t="s">
        <v>58</v>
      </c>
      <c r="AB99" t="s">
        <v>58</v>
      </c>
      <c r="AC99" t="s">
        <v>58</v>
      </c>
      <c r="AD99">
        <f t="shared" si="6"/>
        <v>2.2767123287671232</v>
      </c>
      <c r="AE99">
        <v>28</v>
      </c>
      <c r="AF99">
        <v>35</v>
      </c>
      <c r="AG99" s="2">
        <v>44198</v>
      </c>
      <c r="AH99">
        <v>1001</v>
      </c>
      <c r="AI99">
        <v>0</v>
      </c>
      <c r="AK99">
        <v>52</v>
      </c>
      <c r="AL99">
        <v>158</v>
      </c>
      <c r="AM99" s="10">
        <f t="shared" si="5"/>
        <v>20.82999519307803</v>
      </c>
      <c r="AN99">
        <v>0</v>
      </c>
      <c r="AQ99">
        <v>0</v>
      </c>
      <c r="AR99">
        <v>0</v>
      </c>
      <c r="AU99">
        <v>0</v>
      </c>
      <c r="AV99" s="2">
        <v>43379</v>
      </c>
      <c r="AW99">
        <v>1</v>
      </c>
      <c r="AX99">
        <v>2600</v>
      </c>
      <c r="AZ99" s="2">
        <v>43617</v>
      </c>
      <c r="BA99">
        <v>0</v>
      </c>
      <c r="BB99">
        <v>3</v>
      </c>
      <c r="BC99">
        <v>6</v>
      </c>
      <c r="BD99">
        <v>2</v>
      </c>
      <c r="BE99">
        <v>0</v>
      </c>
      <c r="BF99">
        <v>0</v>
      </c>
      <c r="BG99">
        <v>0</v>
      </c>
      <c r="BU99" s="2">
        <v>44210</v>
      </c>
      <c r="BV99" t="s">
        <v>1495</v>
      </c>
      <c r="BW99" t="e">
        <f>VLOOKUP(H99,IUI!B:B,1,0)</f>
        <v>#N/A</v>
      </c>
      <c r="BX99" t="s">
        <v>1539</v>
      </c>
      <c r="BZ99">
        <v>1</v>
      </c>
      <c r="CA99" t="s">
        <v>1547</v>
      </c>
      <c r="CE99" t="s">
        <v>1552</v>
      </c>
      <c r="CF99">
        <v>0</v>
      </c>
      <c r="CG99">
        <v>0</v>
      </c>
      <c r="CH99" t="s">
        <v>1579</v>
      </c>
      <c r="CI99">
        <v>0</v>
      </c>
      <c r="CJ99">
        <v>14004341</v>
      </c>
      <c r="CK99">
        <v>1</v>
      </c>
      <c r="CL99">
        <v>1</v>
      </c>
      <c r="CM99">
        <v>1</v>
      </c>
      <c r="CN99">
        <v>1</v>
      </c>
      <c r="CO99">
        <v>0</v>
      </c>
      <c r="CP99">
        <v>0</v>
      </c>
      <c r="CQ99">
        <v>0</v>
      </c>
      <c r="CR99">
        <v>1</v>
      </c>
      <c r="CS99">
        <v>0</v>
      </c>
      <c r="CT99">
        <v>0</v>
      </c>
      <c r="CU99">
        <v>0</v>
      </c>
      <c r="CV99">
        <v>0</v>
      </c>
    </row>
    <row r="100" spans="1:100" hidden="1" x14ac:dyDescent="0.3">
      <c r="A100" t="s">
        <v>272</v>
      </c>
      <c r="B100" t="s">
        <v>975</v>
      </c>
      <c r="H100">
        <v>17429400</v>
      </c>
      <c r="I100" t="str">
        <f>"'"&amp;B100&amp;"'"&amp;","</f>
        <v>'IM17429400',</v>
      </c>
      <c r="J100" t="s">
        <v>2286</v>
      </c>
      <c r="K100" t="s">
        <v>1245</v>
      </c>
      <c r="L100" t="s">
        <v>383</v>
      </c>
      <c r="M100" t="s">
        <v>384</v>
      </c>
      <c r="N100" s="2">
        <v>33999</v>
      </c>
      <c r="O100" s="8">
        <v>1993</v>
      </c>
      <c r="P100" s="9">
        <f t="shared" si="4"/>
        <v>26</v>
      </c>
      <c r="Q100" s="11">
        <v>9.3699999999999992</v>
      </c>
      <c r="R100" t="s">
        <v>1497</v>
      </c>
      <c r="S100">
        <v>1</v>
      </c>
      <c r="T100">
        <v>1</v>
      </c>
      <c r="U100">
        <v>1</v>
      </c>
      <c r="V100">
        <v>0</v>
      </c>
      <c r="W100">
        <v>0</v>
      </c>
      <c r="X100">
        <v>0</v>
      </c>
      <c r="Y100">
        <v>0</v>
      </c>
      <c r="Z100" t="s">
        <v>58</v>
      </c>
      <c r="AA100" t="s">
        <v>58</v>
      </c>
      <c r="AB100" t="s">
        <v>58</v>
      </c>
      <c r="AC100" t="s">
        <v>58</v>
      </c>
      <c r="AD100">
        <f t="shared" si="6"/>
        <v>2.4794520547945207</v>
      </c>
      <c r="AE100">
        <v>30</v>
      </c>
      <c r="AF100">
        <v>30</v>
      </c>
      <c r="AG100" s="2">
        <v>44206</v>
      </c>
      <c r="AH100">
        <v>1011</v>
      </c>
      <c r="AI100">
        <v>0</v>
      </c>
      <c r="AK100">
        <v>47</v>
      </c>
      <c r="AL100">
        <v>160</v>
      </c>
      <c r="AM100" s="10">
        <f t="shared" si="5"/>
        <v>18.359374999999996</v>
      </c>
      <c r="AN100">
        <v>0</v>
      </c>
      <c r="AQ100">
        <v>0</v>
      </c>
      <c r="AR100">
        <v>0</v>
      </c>
      <c r="AU100">
        <v>0</v>
      </c>
      <c r="AV100" s="2">
        <v>43305</v>
      </c>
      <c r="AW100">
        <v>1</v>
      </c>
      <c r="AX100">
        <v>2800</v>
      </c>
      <c r="AZ100" s="2">
        <v>43617</v>
      </c>
      <c r="BA100">
        <v>3</v>
      </c>
      <c r="BB100">
        <v>3</v>
      </c>
      <c r="BC100">
        <v>6</v>
      </c>
      <c r="BD100">
        <v>1</v>
      </c>
      <c r="BE100">
        <v>0</v>
      </c>
      <c r="BF100">
        <v>0</v>
      </c>
      <c r="BG100">
        <v>0</v>
      </c>
      <c r="BU100" s="2">
        <v>44210</v>
      </c>
      <c r="BV100" t="s">
        <v>1495</v>
      </c>
      <c r="BW100">
        <f>VLOOKUP(H100,OR!A:A,1,0)</f>
        <v>17429400</v>
      </c>
      <c r="BX100" t="s">
        <v>1539</v>
      </c>
      <c r="BZ100">
        <v>1</v>
      </c>
      <c r="CA100">
        <v>1</v>
      </c>
      <c r="CE100" t="s">
        <v>1553</v>
      </c>
      <c r="CF100">
        <v>0</v>
      </c>
      <c r="CG100">
        <v>0</v>
      </c>
      <c r="CI100">
        <v>0</v>
      </c>
      <c r="CJ100">
        <v>17429400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  <row r="101" spans="1:100" hidden="1" x14ac:dyDescent="0.3">
      <c r="A101" t="s">
        <v>258</v>
      </c>
      <c r="B101" t="s">
        <v>963</v>
      </c>
      <c r="H101">
        <v>16406751</v>
      </c>
      <c r="I101" t="str">
        <f>"'"&amp;H101&amp;"'"&amp;","</f>
        <v>'16406751',</v>
      </c>
      <c r="J101" t="s">
        <v>2286</v>
      </c>
      <c r="K101" t="s">
        <v>1232</v>
      </c>
      <c r="L101" t="s">
        <v>367</v>
      </c>
      <c r="M101" t="s">
        <v>85</v>
      </c>
      <c r="N101" s="2">
        <v>30956</v>
      </c>
      <c r="O101" s="8">
        <v>1984</v>
      </c>
      <c r="P101" s="9">
        <f t="shared" si="4"/>
        <v>35</v>
      </c>
      <c r="Q101" s="11"/>
      <c r="R101" t="s">
        <v>2287</v>
      </c>
      <c r="S101">
        <v>1.6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0</v>
      </c>
      <c r="Z101" t="s">
        <v>58</v>
      </c>
      <c r="AA101" t="s">
        <v>58</v>
      </c>
      <c r="AB101" t="s">
        <v>58</v>
      </c>
      <c r="AC101" t="s">
        <v>58</v>
      </c>
      <c r="AD101">
        <f t="shared" si="6"/>
        <v>3.8301369863013699</v>
      </c>
      <c r="AE101">
        <v>28</v>
      </c>
      <c r="AF101">
        <v>28</v>
      </c>
      <c r="AG101" s="2">
        <v>44202</v>
      </c>
      <c r="AH101">
        <v>1001</v>
      </c>
      <c r="AI101">
        <v>0</v>
      </c>
      <c r="AK101">
        <v>61</v>
      </c>
      <c r="AL101">
        <v>153</v>
      </c>
      <c r="AM101" s="10">
        <f t="shared" si="5"/>
        <v>26.058353624674272</v>
      </c>
      <c r="AN101">
        <v>0</v>
      </c>
      <c r="AQ101">
        <v>0</v>
      </c>
      <c r="AR101">
        <v>0</v>
      </c>
      <c r="AU101">
        <v>0</v>
      </c>
      <c r="AV101" s="2">
        <v>42812</v>
      </c>
      <c r="AW101">
        <v>1</v>
      </c>
      <c r="AX101">
        <v>3400</v>
      </c>
      <c r="AZ101" s="2">
        <v>43617</v>
      </c>
      <c r="BA101">
        <v>1</v>
      </c>
      <c r="BB101">
        <v>3</v>
      </c>
      <c r="BC101">
        <v>6</v>
      </c>
      <c r="BD101">
        <v>1</v>
      </c>
      <c r="BE101">
        <v>0</v>
      </c>
      <c r="BF101">
        <v>0</v>
      </c>
      <c r="BG101">
        <v>0</v>
      </c>
      <c r="BU101" s="2">
        <v>44210</v>
      </c>
      <c r="BV101" t="s">
        <v>1495</v>
      </c>
      <c r="BW101" t="e">
        <f>VLOOKUP(H101,IUI!B:B,1,0)</f>
        <v>#N/A</v>
      </c>
      <c r="BX101" t="s">
        <v>1539</v>
      </c>
      <c r="BZ101">
        <v>1</v>
      </c>
      <c r="CA101" t="s">
        <v>1549</v>
      </c>
      <c r="CE101" t="s">
        <v>1576</v>
      </c>
      <c r="CF101">
        <v>0</v>
      </c>
      <c r="CG101">
        <v>0</v>
      </c>
      <c r="CH101" t="s">
        <v>1494</v>
      </c>
      <c r="CI101">
        <v>0</v>
      </c>
      <c r="CJ101">
        <v>16406751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</row>
    <row r="102" spans="1:100" hidden="1" x14ac:dyDescent="0.3">
      <c r="A102" t="s">
        <v>265</v>
      </c>
      <c r="B102" t="s">
        <v>969</v>
      </c>
      <c r="C102" s="7">
        <f>VLOOKUP(B102,Sheet3!A:E,5,0)</f>
        <v>192</v>
      </c>
      <c r="D102" s="7">
        <f>VLOOKUP(B102,Sheet3!A:F,6,0)</f>
        <v>39</v>
      </c>
      <c r="E102">
        <v>3800</v>
      </c>
      <c r="G102">
        <v>0</v>
      </c>
      <c r="H102">
        <v>16415328</v>
      </c>
      <c r="I102" t="str">
        <f>"'"&amp;B102&amp;"'"&amp;","</f>
        <v>'MD19003769',</v>
      </c>
      <c r="J102" t="s">
        <v>2286</v>
      </c>
      <c r="K102" t="s">
        <v>1239</v>
      </c>
      <c r="L102" t="s">
        <v>374</v>
      </c>
      <c r="M102" t="s">
        <v>68</v>
      </c>
      <c r="N102" s="2">
        <v>31242</v>
      </c>
      <c r="O102" s="8">
        <v>1985</v>
      </c>
      <c r="P102" s="9">
        <f t="shared" si="4"/>
        <v>34</v>
      </c>
      <c r="Q102" s="11">
        <v>0.01</v>
      </c>
      <c r="R102" t="s">
        <v>2195</v>
      </c>
      <c r="S102">
        <v>7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 t="s">
        <v>58</v>
      </c>
      <c r="AA102" t="s">
        <v>58</v>
      </c>
      <c r="AB102" t="s">
        <v>58</v>
      </c>
      <c r="AC102" t="s">
        <v>58</v>
      </c>
      <c r="AD102">
        <f t="shared" si="6"/>
        <v>2.978082191780822</v>
      </c>
      <c r="AE102" t="s">
        <v>375</v>
      </c>
      <c r="AH102">
        <v>1001</v>
      </c>
      <c r="AI102">
        <v>0</v>
      </c>
      <c r="AK102">
        <v>56</v>
      </c>
      <c r="AL102">
        <v>157</v>
      </c>
      <c r="AM102" s="10">
        <f t="shared" si="5"/>
        <v>22.718974400584202</v>
      </c>
      <c r="AN102">
        <v>0</v>
      </c>
      <c r="AQ102">
        <v>0</v>
      </c>
      <c r="AR102">
        <v>0</v>
      </c>
      <c r="AU102">
        <v>0</v>
      </c>
      <c r="AV102" s="2">
        <v>43125</v>
      </c>
      <c r="AW102">
        <v>1</v>
      </c>
      <c r="AX102">
        <v>3900</v>
      </c>
      <c r="AZ102" s="2">
        <v>43617</v>
      </c>
      <c r="BA102">
        <v>2</v>
      </c>
      <c r="BB102">
        <v>3</v>
      </c>
      <c r="BC102">
        <v>0</v>
      </c>
      <c r="BD102">
        <v>2</v>
      </c>
      <c r="BE102">
        <v>0</v>
      </c>
      <c r="BF102">
        <v>0</v>
      </c>
      <c r="BG102">
        <v>0</v>
      </c>
      <c r="BU102" s="2">
        <v>44212</v>
      </c>
      <c r="BV102" t="s">
        <v>1495</v>
      </c>
      <c r="BW102">
        <f>VLOOKUP(H102,OR!A:A,1,0)</f>
        <v>16415328</v>
      </c>
      <c r="BX102" t="s">
        <v>1539</v>
      </c>
      <c r="BZ102">
        <v>3</v>
      </c>
      <c r="CA102" t="s">
        <v>1547</v>
      </c>
      <c r="CF102">
        <v>0</v>
      </c>
      <c r="CG102">
        <v>0</v>
      </c>
      <c r="CH102" t="s">
        <v>1579</v>
      </c>
      <c r="CI102">
        <v>0</v>
      </c>
      <c r="CJ102">
        <v>16415328</v>
      </c>
      <c r="CK102">
        <v>1</v>
      </c>
      <c r="CL102">
        <v>1</v>
      </c>
      <c r="CM102">
        <v>1</v>
      </c>
      <c r="CN102">
        <v>1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</row>
    <row r="103" spans="1:100" hidden="1" x14ac:dyDescent="0.3">
      <c r="A103" t="s">
        <v>262</v>
      </c>
      <c r="B103" t="s">
        <v>1162</v>
      </c>
      <c r="H103">
        <v>21002819</v>
      </c>
      <c r="I103" t="str">
        <f>"'"&amp;B103&amp;"'"&amp;","</f>
        <v>'MD21000903',</v>
      </c>
      <c r="J103" t="s">
        <v>2286</v>
      </c>
      <c r="K103" t="s">
        <v>1236</v>
      </c>
      <c r="L103" t="s">
        <v>371</v>
      </c>
      <c r="M103" t="s">
        <v>85</v>
      </c>
      <c r="N103" s="2">
        <v>32878</v>
      </c>
      <c r="O103" s="8">
        <v>1990</v>
      </c>
      <c r="P103" s="9">
        <f t="shared" si="4"/>
        <v>29</v>
      </c>
      <c r="Q103" s="11">
        <v>2.5299999999999998</v>
      </c>
      <c r="R103" t="s">
        <v>1497</v>
      </c>
      <c r="S103">
        <v>1.6</v>
      </c>
      <c r="T103">
        <v>1</v>
      </c>
      <c r="U103">
        <v>1</v>
      </c>
      <c r="V103">
        <v>0</v>
      </c>
      <c r="W103">
        <v>0</v>
      </c>
      <c r="X103">
        <v>0</v>
      </c>
      <c r="Y103">
        <v>0</v>
      </c>
      <c r="Z103" t="s">
        <v>58</v>
      </c>
      <c r="AA103" t="s">
        <v>58</v>
      </c>
      <c r="AB103" t="s">
        <v>58</v>
      </c>
      <c r="AC103" t="s">
        <v>58</v>
      </c>
      <c r="AD103">
        <f t="shared" si="6"/>
        <v>6.5945205479452058</v>
      </c>
      <c r="AE103">
        <v>30</v>
      </c>
      <c r="AF103">
        <v>31</v>
      </c>
      <c r="AG103" s="2">
        <v>44187</v>
      </c>
      <c r="AH103">
        <v>1001</v>
      </c>
      <c r="AI103">
        <v>0</v>
      </c>
      <c r="AK103">
        <v>56</v>
      </c>
      <c r="AL103">
        <v>158</v>
      </c>
      <c r="AM103" s="10">
        <f t="shared" si="5"/>
        <v>22.432302515622492</v>
      </c>
      <c r="AN103">
        <v>0</v>
      </c>
      <c r="AQ103">
        <v>0</v>
      </c>
      <c r="AR103">
        <v>0</v>
      </c>
      <c r="AU103">
        <v>0</v>
      </c>
      <c r="AV103" s="2">
        <v>41805</v>
      </c>
      <c r="AW103">
        <v>1</v>
      </c>
      <c r="AX103">
        <v>3500</v>
      </c>
      <c r="AZ103" s="2">
        <v>43617</v>
      </c>
      <c r="BA103">
        <v>0</v>
      </c>
      <c r="BB103">
        <v>0</v>
      </c>
      <c r="BC103">
        <v>0</v>
      </c>
      <c r="BD103">
        <v>1</v>
      </c>
      <c r="BE103">
        <v>0</v>
      </c>
      <c r="BF103">
        <v>0</v>
      </c>
      <c r="BG103">
        <v>0</v>
      </c>
      <c r="BU103" s="2">
        <v>44212</v>
      </c>
      <c r="BV103" t="s">
        <v>1495</v>
      </c>
      <c r="BW103">
        <f>VLOOKUP(H103,IUI!B:B,1,0)</f>
        <v>21002819</v>
      </c>
      <c r="BX103" t="s">
        <v>2293</v>
      </c>
      <c r="BY103">
        <v>2</v>
      </c>
      <c r="CA103">
        <v>2</v>
      </c>
      <c r="CF103">
        <v>0</v>
      </c>
      <c r="CG103">
        <v>0</v>
      </c>
      <c r="CH103" t="s">
        <v>1579</v>
      </c>
      <c r="CI103">
        <v>0</v>
      </c>
      <c r="CJ103">
        <v>21002819</v>
      </c>
      <c r="CK103">
        <v>0</v>
      </c>
      <c r="CL103">
        <v>1</v>
      </c>
      <c r="CM103">
        <v>1</v>
      </c>
      <c r="CN103">
        <v>1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</row>
    <row r="104" spans="1:100" hidden="1" x14ac:dyDescent="0.3">
      <c r="A104" t="s">
        <v>264</v>
      </c>
      <c r="B104" t="s">
        <v>968</v>
      </c>
      <c r="C104" s="7">
        <f>VLOOKUP(B104,Sheet3!A:E,5,0)</f>
        <v>169</v>
      </c>
      <c r="D104" s="7">
        <f>VLOOKUP(B104,Sheet3!A:F,6,0)</f>
        <v>39.285714285714285</v>
      </c>
      <c r="E104">
        <v>3500</v>
      </c>
      <c r="G104">
        <v>0</v>
      </c>
      <c r="H104">
        <v>17426990</v>
      </c>
      <c r="I104" t="str">
        <f>"'"&amp;H104&amp;"'"&amp;","</f>
        <v>'17426990',</v>
      </c>
      <c r="J104" t="s">
        <v>2286</v>
      </c>
      <c r="K104" t="s">
        <v>1238</v>
      </c>
      <c r="L104" t="s">
        <v>373</v>
      </c>
      <c r="M104" t="s">
        <v>85</v>
      </c>
      <c r="N104" s="2">
        <v>32367</v>
      </c>
      <c r="O104" s="8">
        <v>1988</v>
      </c>
      <c r="P104" s="9">
        <f t="shared" si="4"/>
        <v>31</v>
      </c>
      <c r="Q104" s="11">
        <v>4.05</v>
      </c>
      <c r="R104" t="s">
        <v>2289</v>
      </c>
      <c r="S104">
        <v>1.6</v>
      </c>
      <c r="T104">
        <v>1</v>
      </c>
      <c r="U104">
        <v>1</v>
      </c>
      <c r="V104">
        <v>0</v>
      </c>
      <c r="W104">
        <v>0</v>
      </c>
      <c r="X104">
        <v>0</v>
      </c>
      <c r="Y104">
        <v>1</v>
      </c>
      <c r="Z104" t="s">
        <v>58</v>
      </c>
      <c r="AA104" t="s">
        <v>58</v>
      </c>
      <c r="AB104" t="s">
        <v>58</v>
      </c>
      <c r="AC104" t="s">
        <v>58</v>
      </c>
      <c r="AD104">
        <f t="shared" si="6"/>
        <v>1.9808219178082191</v>
      </c>
      <c r="AE104">
        <v>35</v>
      </c>
      <c r="AF104">
        <v>40</v>
      </c>
      <c r="AG104" s="2">
        <v>44206</v>
      </c>
      <c r="AH104">
        <v>1001</v>
      </c>
      <c r="AI104">
        <v>0</v>
      </c>
      <c r="AK104">
        <v>65</v>
      </c>
      <c r="AL104">
        <v>164</v>
      </c>
      <c r="AM104" s="10">
        <f t="shared" si="5"/>
        <v>24.167162403331353</v>
      </c>
      <c r="AN104">
        <v>0</v>
      </c>
      <c r="AQ104">
        <v>0</v>
      </c>
      <c r="AR104">
        <v>0</v>
      </c>
      <c r="AU104">
        <v>0</v>
      </c>
      <c r="AV104" s="2">
        <v>43491</v>
      </c>
      <c r="AW104">
        <v>1</v>
      </c>
      <c r="AX104">
        <v>3800</v>
      </c>
      <c r="AZ104" s="2">
        <v>43617</v>
      </c>
      <c r="BA104">
        <v>3</v>
      </c>
      <c r="BB104">
        <v>3</v>
      </c>
      <c r="BC104">
        <v>6</v>
      </c>
      <c r="BD104">
        <v>1</v>
      </c>
      <c r="BE104">
        <v>0</v>
      </c>
      <c r="BF104">
        <v>0</v>
      </c>
      <c r="BG104">
        <v>0</v>
      </c>
      <c r="BU104" s="2">
        <v>44214</v>
      </c>
      <c r="BV104" t="s">
        <v>1495</v>
      </c>
      <c r="BW104" t="e">
        <f>VLOOKUP(H104,IUI!B:B,1,0)</f>
        <v>#N/A</v>
      </c>
      <c r="BX104" t="s">
        <v>1539</v>
      </c>
      <c r="BZ104">
        <v>1</v>
      </c>
      <c r="CA104" t="s">
        <v>1544</v>
      </c>
      <c r="CE104" t="s">
        <v>1548</v>
      </c>
      <c r="CF104">
        <v>0</v>
      </c>
      <c r="CG104">
        <v>0</v>
      </c>
      <c r="CH104" t="s">
        <v>1579</v>
      </c>
      <c r="CI104">
        <v>0</v>
      </c>
      <c r="CJ104">
        <v>17426990</v>
      </c>
      <c r="CK104">
        <v>1</v>
      </c>
      <c r="CL104">
        <v>1</v>
      </c>
      <c r="CM104">
        <v>1</v>
      </c>
      <c r="CN104">
        <v>1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</row>
    <row r="105" spans="1:100" hidden="1" x14ac:dyDescent="0.3">
      <c r="A105" t="s">
        <v>777</v>
      </c>
      <c r="B105" t="s">
        <v>1038</v>
      </c>
      <c r="H105">
        <v>21014100</v>
      </c>
      <c r="I105" t="str">
        <f>"'"&amp;H105&amp;"'"&amp;","</f>
        <v>'21014100',</v>
      </c>
      <c r="J105" t="s">
        <v>2286</v>
      </c>
      <c r="K105" t="s">
        <v>1346</v>
      </c>
      <c r="L105" t="s">
        <v>788</v>
      </c>
      <c r="M105" t="s">
        <v>789</v>
      </c>
      <c r="N105" s="2">
        <v>35766</v>
      </c>
      <c r="O105" s="8">
        <v>1997</v>
      </c>
      <c r="P105" s="9">
        <f t="shared" si="4"/>
        <v>22</v>
      </c>
      <c r="Q105" s="11"/>
      <c r="R105" t="s">
        <v>1497</v>
      </c>
      <c r="S105">
        <v>1.6</v>
      </c>
      <c r="T105">
        <v>1</v>
      </c>
      <c r="U105">
        <v>1</v>
      </c>
      <c r="V105">
        <v>0</v>
      </c>
      <c r="W105">
        <v>0</v>
      </c>
      <c r="X105">
        <v>0</v>
      </c>
      <c r="Y105">
        <v>0</v>
      </c>
      <c r="Z105" t="s">
        <v>58</v>
      </c>
      <c r="AA105" t="s">
        <v>58</v>
      </c>
      <c r="AB105" t="s">
        <v>58</v>
      </c>
      <c r="AC105" t="s">
        <v>58</v>
      </c>
      <c r="AD105">
        <f t="shared" si="6"/>
        <v>4.6410958904109592</v>
      </c>
      <c r="AE105">
        <v>28</v>
      </c>
      <c r="AF105">
        <v>30</v>
      </c>
      <c r="AG105" s="2">
        <v>44271</v>
      </c>
      <c r="AH105" t="s">
        <v>685</v>
      </c>
      <c r="AI105">
        <v>0</v>
      </c>
      <c r="AK105">
        <v>57</v>
      </c>
      <c r="AL105">
        <v>158</v>
      </c>
      <c r="AM105" s="10">
        <f t="shared" si="5"/>
        <v>22.832879346258608</v>
      </c>
      <c r="AN105">
        <v>0</v>
      </c>
      <c r="AQ105">
        <v>0</v>
      </c>
      <c r="AR105">
        <v>0</v>
      </c>
      <c r="AU105">
        <v>0</v>
      </c>
      <c r="AV105" s="2">
        <v>42583</v>
      </c>
      <c r="AW105">
        <v>1</v>
      </c>
      <c r="AX105">
        <v>3400</v>
      </c>
      <c r="AZ105" s="2">
        <v>43678</v>
      </c>
      <c r="BA105">
        <v>2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0</v>
      </c>
      <c r="BU105" s="2">
        <v>44277</v>
      </c>
      <c r="BV105" t="s">
        <v>1494</v>
      </c>
      <c r="BW105" t="e">
        <f>VLOOKUP(H105,IUI!B:B,1,0)</f>
        <v>#N/A</v>
      </c>
      <c r="BX105" t="s">
        <v>2311</v>
      </c>
      <c r="CF105">
        <v>0</v>
      </c>
      <c r="CG105">
        <v>0</v>
      </c>
      <c r="CI105">
        <v>0</v>
      </c>
      <c r="CJ105">
        <v>21014100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</row>
    <row r="106" spans="1:100" hidden="1" x14ac:dyDescent="0.3">
      <c r="A106" t="s">
        <v>281</v>
      </c>
      <c r="B106" t="s">
        <v>903</v>
      </c>
      <c r="C106" s="7">
        <f>VLOOKUP(B106,Sheet3!A:E,5,0)</f>
        <v>162</v>
      </c>
      <c r="D106" s="7">
        <f>VLOOKUP(B106,Sheet3!A:F,6,0)</f>
        <v>38.428571428571431</v>
      </c>
      <c r="E106">
        <v>3100</v>
      </c>
      <c r="G106">
        <v>0</v>
      </c>
      <c r="H106">
        <v>15017224</v>
      </c>
      <c r="I106" t="str">
        <f>"'"&amp;B106&amp;"'"&amp;","</f>
        <v>'IM15017224',</v>
      </c>
      <c r="J106" t="s">
        <v>2286</v>
      </c>
      <c r="K106" t="s">
        <v>1215</v>
      </c>
      <c r="L106" t="s">
        <v>395</v>
      </c>
      <c r="M106" t="s">
        <v>125</v>
      </c>
      <c r="N106" s="2">
        <v>32040</v>
      </c>
      <c r="O106" s="8">
        <v>1987</v>
      </c>
      <c r="P106" s="9">
        <f t="shared" si="4"/>
        <v>32</v>
      </c>
      <c r="Q106" s="11">
        <v>4.4400000000000004</v>
      </c>
      <c r="R106" t="s">
        <v>1497</v>
      </c>
      <c r="S106">
        <v>1.6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  <c r="Z106" t="s">
        <v>58</v>
      </c>
      <c r="AA106" t="s">
        <v>58</v>
      </c>
      <c r="AB106" t="s">
        <v>58</v>
      </c>
      <c r="AC106" t="s">
        <v>58</v>
      </c>
      <c r="AD106">
        <f t="shared" si="6"/>
        <v>4.8876712328767127</v>
      </c>
      <c r="AE106">
        <v>30</v>
      </c>
      <c r="AF106">
        <v>30</v>
      </c>
      <c r="AG106" s="2">
        <v>44210</v>
      </c>
      <c r="AH106">
        <v>1002</v>
      </c>
      <c r="AI106">
        <v>0</v>
      </c>
      <c r="AK106">
        <v>55</v>
      </c>
      <c r="AL106">
        <v>159</v>
      </c>
      <c r="AM106" s="10">
        <f t="shared" si="5"/>
        <v>21.75546853368142</v>
      </c>
      <c r="AN106">
        <v>0</v>
      </c>
      <c r="AQ106">
        <v>0</v>
      </c>
      <c r="AR106">
        <v>0</v>
      </c>
      <c r="AU106">
        <v>0</v>
      </c>
      <c r="AV106" s="2">
        <v>42433</v>
      </c>
      <c r="AW106">
        <v>1</v>
      </c>
      <c r="AX106">
        <v>2600</v>
      </c>
      <c r="AY106">
        <v>2300</v>
      </c>
      <c r="AZ106" s="2">
        <v>43617</v>
      </c>
      <c r="BA106">
        <v>0</v>
      </c>
      <c r="BB106">
        <v>3</v>
      </c>
      <c r="BC106">
        <v>6</v>
      </c>
      <c r="BD106">
        <v>1</v>
      </c>
      <c r="BE106">
        <v>0</v>
      </c>
      <c r="BF106">
        <v>0</v>
      </c>
      <c r="BG106">
        <v>0</v>
      </c>
      <c r="BU106" s="2">
        <v>44217</v>
      </c>
      <c r="BV106" t="s">
        <v>1503</v>
      </c>
      <c r="BW106" t="e">
        <f>VLOOKUP(H106,IUI!B:B,1,0)</f>
        <v>#N/A</v>
      </c>
      <c r="BX106" t="s">
        <v>1539</v>
      </c>
      <c r="BZ106">
        <v>1</v>
      </c>
      <c r="CA106" t="s">
        <v>1540</v>
      </c>
      <c r="CE106" t="s">
        <v>1582</v>
      </c>
      <c r="CF106">
        <v>0</v>
      </c>
      <c r="CG106">
        <v>0</v>
      </c>
      <c r="CH106" t="s">
        <v>1504</v>
      </c>
      <c r="CI106">
        <v>0</v>
      </c>
      <c r="CJ106">
        <v>15017224</v>
      </c>
      <c r="CK106">
        <v>1</v>
      </c>
      <c r="CL106">
        <v>1</v>
      </c>
      <c r="CM106">
        <v>1</v>
      </c>
      <c r="CN106">
        <v>1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</row>
    <row r="107" spans="1:100" x14ac:dyDescent="0.3">
      <c r="A107" t="s">
        <v>232</v>
      </c>
      <c r="B107" t="s">
        <v>1077</v>
      </c>
      <c r="C107" s="7">
        <f>VLOOKUP(B107,Sheet3!A:E,5,0)</f>
        <v>161</v>
      </c>
      <c r="D107" s="7">
        <f>VLOOKUP(B107,Sheet3!A:F,6,0)</f>
        <v>38.714285714285715</v>
      </c>
      <c r="E107">
        <v>3500</v>
      </c>
      <c r="G107">
        <v>0</v>
      </c>
      <c r="H107">
        <v>16424911</v>
      </c>
      <c r="I107" t="str">
        <f>"'"&amp;H107&amp;"'"&amp;","</f>
        <v>'16424911',</v>
      </c>
      <c r="J107" t="s">
        <v>1733</v>
      </c>
      <c r="K107" t="s">
        <v>1399</v>
      </c>
      <c r="L107" t="s">
        <v>327</v>
      </c>
      <c r="M107" t="s">
        <v>85</v>
      </c>
      <c r="N107" s="2">
        <v>31708</v>
      </c>
      <c r="O107" s="8">
        <v>1986</v>
      </c>
      <c r="P107" s="9">
        <f t="shared" si="4"/>
        <v>33</v>
      </c>
      <c r="Q107" s="11"/>
      <c r="R107" t="s">
        <v>1496</v>
      </c>
      <c r="S107">
        <v>1.6</v>
      </c>
      <c r="T107">
        <v>1</v>
      </c>
      <c r="U107">
        <v>1</v>
      </c>
      <c r="V107">
        <v>0</v>
      </c>
      <c r="W107">
        <v>0</v>
      </c>
      <c r="X107">
        <v>0</v>
      </c>
      <c r="Y107">
        <v>0</v>
      </c>
      <c r="Z107" t="s">
        <v>58</v>
      </c>
      <c r="AA107" t="s">
        <v>58</v>
      </c>
      <c r="AB107" t="s">
        <v>58</v>
      </c>
      <c r="AC107" t="s">
        <v>58</v>
      </c>
      <c r="AD107">
        <f t="shared" si="6"/>
        <v>2.2164383561643834</v>
      </c>
      <c r="AE107">
        <v>32</v>
      </c>
      <c r="AF107">
        <v>33</v>
      </c>
      <c r="AG107" s="2">
        <v>44179</v>
      </c>
      <c r="AH107">
        <v>1001</v>
      </c>
      <c r="AI107">
        <v>0</v>
      </c>
      <c r="AK107">
        <v>56</v>
      </c>
      <c r="AL107">
        <v>162</v>
      </c>
      <c r="AM107" s="10">
        <f t="shared" si="5"/>
        <v>21.338210638622158</v>
      </c>
      <c r="AN107">
        <v>0</v>
      </c>
      <c r="AQ107">
        <v>0</v>
      </c>
      <c r="AR107">
        <v>0</v>
      </c>
      <c r="AU107">
        <v>0</v>
      </c>
      <c r="AV107" s="2">
        <v>43378</v>
      </c>
      <c r="AW107">
        <v>1</v>
      </c>
      <c r="AX107">
        <v>3850</v>
      </c>
      <c r="AZ107" s="2">
        <v>43586</v>
      </c>
      <c r="BA107">
        <v>2</v>
      </c>
      <c r="BB107">
        <v>3</v>
      </c>
      <c r="BC107">
        <v>6</v>
      </c>
      <c r="BD107">
        <v>1</v>
      </c>
      <c r="BE107">
        <v>0</v>
      </c>
      <c r="BF107">
        <v>0</v>
      </c>
      <c r="BG107">
        <v>0</v>
      </c>
      <c r="BH107">
        <v>2.5</v>
      </c>
      <c r="BI107">
        <v>2</v>
      </c>
      <c r="BJ107">
        <v>2</v>
      </c>
      <c r="BK107">
        <v>1.5</v>
      </c>
      <c r="BL107">
        <v>1.5</v>
      </c>
      <c r="BM107">
        <v>3</v>
      </c>
      <c r="BN107">
        <v>6.6</v>
      </c>
      <c r="BO107">
        <v>4.9000000000000004</v>
      </c>
      <c r="BP107">
        <v>31</v>
      </c>
      <c r="BQ107">
        <v>0</v>
      </c>
      <c r="BU107" s="2">
        <v>44187</v>
      </c>
      <c r="BV107" t="s">
        <v>1495</v>
      </c>
      <c r="BW107" t="e">
        <f>VLOOKUP(H107,IUI!B:B,1,0)</f>
        <v>#N/A</v>
      </c>
      <c r="BX107" t="s">
        <v>2297</v>
      </c>
      <c r="BY107">
        <v>2</v>
      </c>
      <c r="BZ107">
        <v>1</v>
      </c>
      <c r="CA107" t="s">
        <v>1549</v>
      </c>
      <c r="CB107">
        <v>7</v>
      </c>
      <c r="CC107">
        <v>150</v>
      </c>
      <c r="CD107">
        <v>1050</v>
      </c>
      <c r="CE107" t="s">
        <v>1559</v>
      </c>
      <c r="CF107">
        <v>0</v>
      </c>
      <c r="CG107">
        <v>1</v>
      </c>
      <c r="CH107" t="s">
        <v>1494</v>
      </c>
      <c r="CI107">
        <v>0</v>
      </c>
      <c r="CJ107">
        <v>16424911</v>
      </c>
      <c r="CK107">
        <v>1</v>
      </c>
      <c r="CL107">
        <v>1</v>
      </c>
      <c r="CM107">
        <v>1</v>
      </c>
      <c r="CN107">
        <v>1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</row>
    <row r="108" spans="1:100" hidden="1" x14ac:dyDescent="0.3">
      <c r="A108" t="s">
        <v>546</v>
      </c>
      <c r="B108" t="s">
        <v>1025</v>
      </c>
      <c r="H108">
        <v>17404079</v>
      </c>
      <c r="I108" t="str">
        <f>"'"&amp;H108&amp;"'"&amp;","</f>
        <v>'17404079',</v>
      </c>
      <c r="J108" t="s">
        <v>2286</v>
      </c>
      <c r="K108" t="s">
        <v>1336</v>
      </c>
      <c r="L108" t="s">
        <v>756</v>
      </c>
      <c r="M108" t="s">
        <v>85</v>
      </c>
      <c r="N108" s="2">
        <v>30909</v>
      </c>
      <c r="O108" s="8">
        <v>1984</v>
      </c>
      <c r="P108" s="9">
        <f t="shared" si="4"/>
        <v>35</v>
      </c>
      <c r="Q108" s="11"/>
      <c r="R108" t="s">
        <v>2287</v>
      </c>
      <c r="S108">
        <v>1.6</v>
      </c>
      <c r="T108">
        <v>1</v>
      </c>
      <c r="U108">
        <v>2</v>
      </c>
      <c r="V108">
        <v>0</v>
      </c>
      <c r="W108">
        <v>0</v>
      </c>
      <c r="X108">
        <v>0</v>
      </c>
      <c r="Y108">
        <v>0</v>
      </c>
      <c r="Z108" t="s">
        <v>58</v>
      </c>
      <c r="AA108" t="s">
        <v>58</v>
      </c>
      <c r="AB108" t="s">
        <v>58</v>
      </c>
      <c r="AC108" t="s">
        <v>58</v>
      </c>
      <c r="AD108">
        <f t="shared" si="6"/>
        <v>3.1095890410958904</v>
      </c>
      <c r="AE108">
        <v>28</v>
      </c>
      <c r="AF108">
        <v>30</v>
      </c>
      <c r="AG108" s="2">
        <v>44265</v>
      </c>
      <c r="AH108" t="s">
        <v>685</v>
      </c>
      <c r="AI108">
        <v>0</v>
      </c>
      <c r="AK108">
        <v>57</v>
      </c>
      <c r="AL108">
        <v>157</v>
      </c>
      <c r="AM108" s="10">
        <f t="shared" si="5"/>
        <v>23.124670372023203</v>
      </c>
      <c r="AN108">
        <v>0</v>
      </c>
      <c r="AQ108">
        <v>0</v>
      </c>
      <c r="AR108">
        <v>0</v>
      </c>
      <c r="AU108">
        <v>0</v>
      </c>
      <c r="AV108" s="2">
        <v>43144</v>
      </c>
      <c r="AW108">
        <v>2</v>
      </c>
      <c r="AX108">
        <v>3200</v>
      </c>
      <c r="AZ108" s="2">
        <v>43678</v>
      </c>
      <c r="BA108">
        <v>3</v>
      </c>
      <c r="BB108">
        <v>3</v>
      </c>
      <c r="BC108">
        <v>0</v>
      </c>
      <c r="BD108">
        <v>2</v>
      </c>
      <c r="BE108">
        <v>0</v>
      </c>
      <c r="BF108">
        <v>0</v>
      </c>
      <c r="BG108">
        <v>0</v>
      </c>
      <c r="BU108" s="2">
        <v>44279</v>
      </c>
      <c r="BV108" t="s">
        <v>1495</v>
      </c>
      <c r="BW108" t="e">
        <f>VLOOKUP(H108,IUI!B:B,1,0)</f>
        <v>#N/A</v>
      </c>
      <c r="BX108" t="s">
        <v>1539</v>
      </c>
      <c r="BZ108">
        <v>1</v>
      </c>
      <c r="CA108" t="s">
        <v>1547</v>
      </c>
      <c r="CE108" t="s">
        <v>1536</v>
      </c>
      <c r="CF108">
        <v>0</v>
      </c>
      <c r="CG108">
        <v>0</v>
      </c>
      <c r="CH108" t="s">
        <v>1494</v>
      </c>
      <c r="CI108">
        <v>0</v>
      </c>
      <c r="CJ108">
        <v>17404079</v>
      </c>
      <c r="CK108">
        <v>0</v>
      </c>
      <c r="CL108">
        <v>0</v>
      </c>
      <c r="CM108">
        <v>1</v>
      </c>
      <c r="CN108">
        <v>1</v>
      </c>
      <c r="CO108">
        <v>0</v>
      </c>
      <c r="CP108">
        <v>1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</row>
    <row r="109" spans="1:100" hidden="1" x14ac:dyDescent="0.3">
      <c r="A109" t="s">
        <v>279</v>
      </c>
      <c r="B109" t="s">
        <v>980</v>
      </c>
      <c r="H109">
        <v>20035108</v>
      </c>
      <c r="I109" t="str">
        <f>"'"&amp;B109&amp;"'"&amp;","</f>
        <v>'MD20011556',</v>
      </c>
      <c r="J109" t="s">
        <v>2286</v>
      </c>
      <c r="K109" t="s">
        <v>1252</v>
      </c>
      <c r="L109" t="s">
        <v>393</v>
      </c>
      <c r="M109" t="s">
        <v>85</v>
      </c>
      <c r="N109" s="2">
        <v>30995</v>
      </c>
      <c r="O109" s="8">
        <v>1984</v>
      </c>
      <c r="P109" s="9">
        <f t="shared" si="4"/>
        <v>35</v>
      </c>
      <c r="Q109" s="11">
        <v>6.48</v>
      </c>
      <c r="R109" t="s">
        <v>1500</v>
      </c>
      <c r="S109">
        <v>1</v>
      </c>
      <c r="T109">
        <v>1</v>
      </c>
      <c r="U109">
        <v>1</v>
      </c>
      <c r="V109">
        <v>0</v>
      </c>
      <c r="W109">
        <v>0</v>
      </c>
      <c r="X109">
        <v>0</v>
      </c>
      <c r="Y109">
        <v>0</v>
      </c>
      <c r="Z109" t="s">
        <v>58</v>
      </c>
      <c r="AA109" t="s">
        <v>58</v>
      </c>
      <c r="AB109" t="s">
        <v>58</v>
      </c>
      <c r="AC109" t="s">
        <v>58</v>
      </c>
      <c r="AD109">
        <f t="shared" si="6"/>
        <v>2.6465753424657534</v>
      </c>
      <c r="AE109">
        <v>45</v>
      </c>
      <c r="AF109">
        <v>60</v>
      </c>
      <c r="AG109" s="2">
        <v>44215</v>
      </c>
      <c r="AH109">
        <v>1011</v>
      </c>
      <c r="AI109">
        <v>0</v>
      </c>
      <c r="AK109">
        <v>67</v>
      </c>
      <c r="AL109">
        <v>150</v>
      </c>
      <c r="AM109" s="10">
        <f t="shared" si="5"/>
        <v>29.777777777777779</v>
      </c>
      <c r="AN109">
        <v>0</v>
      </c>
      <c r="AQ109">
        <v>0</v>
      </c>
      <c r="AR109">
        <v>0</v>
      </c>
      <c r="AU109">
        <v>0</v>
      </c>
      <c r="AV109" s="2">
        <v>43255</v>
      </c>
      <c r="AW109">
        <v>1</v>
      </c>
      <c r="AX109">
        <v>3700</v>
      </c>
      <c r="AZ109" s="2">
        <v>43617</v>
      </c>
      <c r="BA109">
        <v>0</v>
      </c>
      <c r="BB109">
        <v>3</v>
      </c>
      <c r="BC109">
        <v>3</v>
      </c>
      <c r="BD109">
        <v>1</v>
      </c>
      <c r="BE109">
        <v>0</v>
      </c>
      <c r="BF109">
        <v>0</v>
      </c>
      <c r="BG109">
        <v>0</v>
      </c>
      <c r="BU109" s="2">
        <v>44221</v>
      </c>
      <c r="BV109" t="s">
        <v>1503</v>
      </c>
      <c r="BW109">
        <f>VLOOKUP(H109,OR!A:A,1,0)</f>
        <v>20035108</v>
      </c>
      <c r="BX109" t="s">
        <v>1539</v>
      </c>
      <c r="BZ109">
        <v>2</v>
      </c>
      <c r="CA109">
        <v>1</v>
      </c>
      <c r="CE109" t="s">
        <v>1581</v>
      </c>
      <c r="CF109">
        <v>0</v>
      </c>
      <c r="CG109">
        <v>0</v>
      </c>
      <c r="CI109">
        <v>0</v>
      </c>
      <c r="CJ109">
        <v>20035108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</row>
    <row r="110" spans="1:100" hidden="1" x14ac:dyDescent="0.3">
      <c r="A110" t="s">
        <v>278</v>
      </c>
      <c r="B110" t="s">
        <v>1163</v>
      </c>
      <c r="H110">
        <v>16427567</v>
      </c>
      <c r="I110" t="str">
        <f>"'"&amp;H110&amp;"'"&amp;","</f>
        <v>'16427567',</v>
      </c>
      <c r="J110" t="s">
        <v>2286</v>
      </c>
      <c r="K110" t="s">
        <v>1251</v>
      </c>
      <c r="L110" t="s">
        <v>392</v>
      </c>
      <c r="M110" t="s">
        <v>115</v>
      </c>
      <c r="N110" s="2">
        <v>30318</v>
      </c>
      <c r="O110" s="8">
        <v>1983</v>
      </c>
      <c r="P110" s="9">
        <f t="shared" si="4"/>
        <v>36</v>
      </c>
      <c r="Q110" s="11"/>
      <c r="R110" t="s">
        <v>1509</v>
      </c>
      <c r="S110">
        <v>1.6</v>
      </c>
      <c r="T110">
        <v>1</v>
      </c>
      <c r="U110">
        <v>1</v>
      </c>
      <c r="V110">
        <v>0</v>
      </c>
      <c r="W110">
        <v>0</v>
      </c>
      <c r="X110">
        <v>0</v>
      </c>
      <c r="Y110">
        <v>0</v>
      </c>
      <c r="Z110" t="s">
        <v>58</v>
      </c>
      <c r="AA110" t="s">
        <v>58</v>
      </c>
      <c r="AB110" t="s">
        <v>58</v>
      </c>
      <c r="AC110" t="s">
        <v>58</v>
      </c>
      <c r="AD110">
        <f t="shared" si="6"/>
        <v>3.0630136986301371</v>
      </c>
      <c r="AE110">
        <v>28</v>
      </c>
      <c r="AF110">
        <v>30</v>
      </c>
      <c r="AG110" s="2">
        <v>44213</v>
      </c>
      <c r="AH110">
        <v>1011</v>
      </c>
      <c r="AI110">
        <v>0</v>
      </c>
      <c r="AK110">
        <v>46</v>
      </c>
      <c r="AL110">
        <v>153</v>
      </c>
      <c r="AM110" s="10">
        <f t="shared" si="5"/>
        <v>19.650561749754367</v>
      </c>
      <c r="AN110">
        <v>0</v>
      </c>
      <c r="AQ110">
        <v>0</v>
      </c>
      <c r="AR110">
        <v>0</v>
      </c>
      <c r="AU110">
        <v>0</v>
      </c>
      <c r="AV110" s="2">
        <v>43103</v>
      </c>
      <c r="AW110">
        <v>1</v>
      </c>
      <c r="AX110">
        <v>3000</v>
      </c>
      <c r="AZ110" s="2">
        <v>43617</v>
      </c>
      <c r="BA110">
        <v>1</v>
      </c>
      <c r="BB110">
        <v>3</v>
      </c>
      <c r="BC110">
        <v>6</v>
      </c>
      <c r="BD110">
        <v>1</v>
      </c>
      <c r="BE110">
        <v>0</v>
      </c>
      <c r="BF110">
        <v>0</v>
      </c>
      <c r="BG110">
        <v>1</v>
      </c>
      <c r="BU110" s="2">
        <v>44221</v>
      </c>
      <c r="BV110" t="s">
        <v>1495</v>
      </c>
      <c r="BW110" t="e">
        <f>VLOOKUP(H110,IUI!B:B,1,0)</f>
        <v>#N/A</v>
      </c>
      <c r="BX110" t="s">
        <v>2297</v>
      </c>
      <c r="BY110">
        <v>1</v>
      </c>
      <c r="BZ110">
        <v>1</v>
      </c>
      <c r="CA110" t="s">
        <v>1547</v>
      </c>
      <c r="CF110">
        <v>0</v>
      </c>
      <c r="CG110">
        <v>0</v>
      </c>
      <c r="CH110" t="s">
        <v>1579</v>
      </c>
      <c r="CI110">
        <v>0</v>
      </c>
      <c r="CJ110">
        <v>16427567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</row>
    <row r="111" spans="1:100" x14ac:dyDescent="0.3">
      <c r="A111" t="s">
        <v>283</v>
      </c>
      <c r="B111" t="s">
        <v>1089</v>
      </c>
      <c r="H111">
        <v>16405558</v>
      </c>
      <c r="I111" t="str">
        <f>"'"&amp;B111&amp;"'"&amp;","</f>
        <v>'IM16405558',</v>
      </c>
      <c r="J111" t="s">
        <v>1733</v>
      </c>
      <c r="K111" t="s">
        <v>1412</v>
      </c>
      <c r="L111" t="s">
        <v>397</v>
      </c>
      <c r="M111" t="s">
        <v>74</v>
      </c>
      <c r="N111" s="2">
        <v>31868</v>
      </c>
      <c r="O111" s="8">
        <v>1987</v>
      </c>
      <c r="P111" s="9">
        <f t="shared" si="4"/>
        <v>32</v>
      </c>
      <c r="Q111" s="11">
        <v>1.25</v>
      </c>
      <c r="R111" t="s">
        <v>2289</v>
      </c>
      <c r="S111">
        <v>1</v>
      </c>
      <c r="T111">
        <v>1</v>
      </c>
      <c r="U111">
        <v>1</v>
      </c>
      <c r="V111">
        <v>0</v>
      </c>
      <c r="W111">
        <v>0</v>
      </c>
      <c r="X111">
        <v>0</v>
      </c>
      <c r="Y111">
        <v>0</v>
      </c>
      <c r="Z111" t="s">
        <v>58</v>
      </c>
      <c r="AA111" t="s">
        <v>58</v>
      </c>
      <c r="AB111" t="s">
        <v>58</v>
      </c>
      <c r="AC111" t="s">
        <v>58</v>
      </c>
      <c r="AD111">
        <f t="shared" si="6"/>
        <v>3.7917808219178082</v>
      </c>
      <c r="AE111">
        <v>28</v>
      </c>
      <c r="AF111">
        <v>30</v>
      </c>
      <c r="AG111" s="2">
        <v>44213</v>
      </c>
      <c r="AH111">
        <v>2012</v>
      </c>
      <c r="AI111">
        <v>1</v>
      </c>
      <c r="AJ111">
        <v>1</v>
      </c>
      <c r="AK111">
        <v>46</v>
      </c>
      <c r="AL111">
        <v>155</v>
      </c>
      <c r="AM111" s="10">
        <f t="shared" si="5"/>
        <v>19.146722164412068</v>
      </c>
      <c r="AN111">
        <v>0</v>
      </c>
      <c r="AQ111">
        <v>0</v>
      </c>
      <c r="AR111">
        <v>0</v>
      </c>
      <c r="AU111">
        <v>0</v>
      </c>
      <c r="AV111" s="2">
        <v>42837</v>
      </c>
      <c r="AW111">
        <v>1</v>
      </c>
      <c r="AX111">
        <v>3000</v>
      </c>
      <c r="AZ111" s="2">
        <v>43617</v>
      </c>
      <c r="BA111">
        <v>2</v>
      </c>
      <c r="BB111">
        <v>3</v>
      </c>
      <c r="BC111">
        <v>6</v>
      </c>
      <c r="BD111">
        <v>1</v>
      </c>
      <c r="BE111">
        <v>0</v>
      </c>
      <c r="BF111">
        <v>0</v>
      </c>
      <c r="BG111">
        <v>0</v>
      </c>
      <c r="BH111">
        <v>5.8</v>
      </c>
      <c r="BI111">
        <v>4.5999999999999996</v>
      </c>
      <c r="BJ111">
        <v>6.5</v>
      </c>
      <c r="BK111">
        <v>8.6999999999999993</v>
      </c>
      <c r="BL111">
        <v>12</v>
      </c>
      <c r="BM111">
        <v>2.9</v>
      </c>
      <c r="BN111">
        <v>6.2</v>
      </c>
      <c r="BO111">
        <v>4.2</v>
      </c>
      <c r="BP111">
        <v>47.5</v>
      </c>
      <c r="BQ111">
        <v>0</v>
      </c>
      <c r="BU111" s="2">
        <v>44221</v>
      </c>
      <c r="BV111" t="s">
        <v>1495</v>
      </c>
      <c r="BW111">
        <f>VLOOKUP(H111,OR!A:A,1,0)</f>
        <v>16405558</v>
      </c>
      <c r="BX111" t="s">
        <v>1539</v>
      </c>
      <c r="BZ111">
        <v>1</v>
      </c>
      <c r="CA111" t="s">
        <v>1540</v>
      </c>
      <c r="CE111" t="s">
        <v>1550</v>
      </c>
      <c r="CF111">
        <v>1</v>
      </c>
      <c r="CG111">
        <v>1</v>
      </c>
      <c r="CH111" t="s">
        <v>1494</v>
      </c>
      <c r="CI111">
        <v>0</v>
      </c>
      <c r="CJ111">
        <v>16405558</v>
      </c>
      <c r="CK111">
        <v>0</v>
      </c>
      <c r="CL111">
        <v>0</v>
      </c>
      <c r="CM111">
        <v>1</v>
      </c>
      <c r="CN111">
        <v>1</v>
      </c>
      <c r="CO111">
        <v>0</v>
      </c>
      <c r="CP111">
        <v>1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</row>
    <row r="112" spans="1:100" hidden="1" x14ac:dyDescent="0.3">
      <c r="A112" t="s">
        <v>149</v>
      </c>
      <c r="B112" t="s">
        <v>936</v>
      </c>
      <c r="H112">
        <v>14010150</v>
      </c>
      <c r="I112" t="str">
        <f>"'"&amp;H112&amp;"'"&amp;","</f>
        <v>'14010150',</v>
      </c>
      <c r="J112" t="s">
        <v>2286</v>
      </c>
      <c r="K112" t="s">
        <v>1186</v>
      </c>
      <c r="L112" t="s">
        <v>150</v>
      </c>
      <c r="M112" t="s">
        <v>76</v>
      </c>
      <c r="N112" s="2">
        <v>32075</v>
      </c>
      <c r="O112" s="8">
        <v>1987</v>
      </c>
      <c r="P112" s="9">
        <f t="shared" si="4"/>
        <v>32</v>
      </c>
      <c r="Q112" s="11"/>
      <c r="R112" t="s">
        <v>1497</v>
      </c>
      <c r="S112">
        <v>1.6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0</v>
      </c>
      <c r="Z112" t="s">
        <v>58</v>
      </c>
      <c r="AA112" t="s">
        <v>58</v>
      </c>
      <c r="AB112" t="s">
        <v>58</v>
      </c>
      <c r="AC112" t="s">
        <v>58</v>
      </c>
      <c r="AD112">
        <f t="shared" si="6"/>
        <v>5.4684931506849317</v>
      </c>
      <c r="AE112">
        <v>28</v>
      </c>
      <c r="AF112">
        <v>30</v>
      </c>
      <c r="AG112" s="2">
        <v>44178</v>
      </c>
      <c r="AH112">
        <v>1011</v>
      </c>
      <c r="AI112">
        <v>0</v>
      </c>
      <c r="AK112">
        <v>64</v>
      </c>
      <c r="AL112">
        <v>170</v>
      </c>
      <c r="AM112" s="10">
        <f t="shared" si="5"/>
        <v>22.145328719723185</v>
      </c>
      <c r="AN112">
        <v>0</v>
      </c>
      <c r="AQ112">
        <v>0</v>
      </c>
      <c r="AR112">
        <v>0</v>
      </c>
      <c r="AU112">
        <v>0</v>
      </c>
      <c r="AV112" s="2">
        <v>42194</v>
      </c>
      <c r="AW112">
        <v>1</v>
      </c>
      <c r="AX112">
        <v>3300</v>
      </c>
      <c r="AZ112" s="2">
        <v>43586</v>
      </c>
      <c r="BA112">
        <v>0</v>
      </c>
      <c r="BB112">
        <v>0</v>
      </c>
      <c r="BC112">
        <v>0</v>
      </c>
      <c r="BD112">
        <v>1</v>
      </c>
      <c r="BE112">
        <v>0</v>
      </c>
      <c r="BF112">
        <v>0</v>
      </c>
      <c r="BG112">
        <v>1</v>
      </c>
      <c r="BU112" s="2">
        <v>44190</v>
      </c>
      <c r="BV112" t="s">
        <v>1494</v>
      </c>
      <c r="BW112" t="e">
        <f>VLOOKUP(H112,IUI!B:B,1,0)</f>
        <v>#N/A</v>
      </c>
      <c r="BX112" t="s">
        <v>2311</v>
      </c>
      <c r="CF112">
        <v>0</v>
      </c>
      <c r="CG112">
        <v>0</v>
      </c>
      <c r="CI112">
        <v>0</v>
      </c>
      <c r="CJ112">
        <v>14010150</v>
      </c>
      <c r="CK112">
        <v>0</v>
      </c>
      <c r="CL112">
        <v>0</v>
      </c>
      <c r="CM112">
        <v>1</v>
      </c>
      <c r="CN112">
        <v>1</v>
      </c>
      <c r="CO112">
        <v>0</v>
      </c>
      <c r="CP112">
        <v>1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</row>
    <row r="113" spans="1:100" hidden="1" x14ac:dyDescent="0.3">
      <c r="A113" t="s">
        <v>461</v>
      </c>
      <c r="B113" t="s">
        <v>996</v>
      </c>
      <c r="H113">
        <v>21008099</v>
      </c>
      <c r="I113" t="str">
        <f t="shared" ref="I113:I120" si="8">"'"&amp;B113&amp;"'"&amp;","</f>
        <v>'MD21002405',</v>
      </c>
      <c r="J113" t="s">
        <v>2286</v>
      </c>
      <c r="K113" t="s">
        <v>1285</v>
      </c>
      <c r="L113" t="s">
        <v>626</v>
      </c>
      <c r="M113" t="s">
        <v>85</v>
      </c>
      <c r="N113" s="2">
        <v>32574</v>
      </c>
      <c r="O113" s="8">
        <v>1989</v>
      </c>
      <c r="P113" s="9">
        <f t="shared" si="4"/>
        <v>30</v>
      </c>
      <c r="Q113" s="11">
        <v>2.21</v>
      </c>
      <c r="R113" t="s">
        <v>2288</v>
      </c>
      <c r="S113">
        <v>3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0</v>
      </c>
      <c r="Z113" t="s">
        <v>58</v>
      </c>
      <c r="AA113" t="s">
        <v>58</v>
      </c>
      <c r="AB113" t="s">
        <v>58</v>
      </c>
      <c r="AC113" t="s">
        <v>58</v>
      </c>
      <c r="AD113">
        <f t="shared" si="6"/>
        <v>3.3315068493150686</v>
      </c>
      <c r="AE113">
        <v>28</v>
      </c>
      <c r="AF113">
        <v>30</v>
      </c>
      <c r="AG113" s="2">
        <v>44248</v>
      </c>
      <c r="AH113">
        <v>1001</v>
      </c>
      <c r="AI113">
        <v>0</v>
      </c>
      <c r="AK113">
        <v>50</v>
      </c>
      <c r="AL113">
        <v>162</v>
      </c>
      <c r="AM113" s="10">
        <f t="shared" si="5"/>
        <v>19.051973784484069</v>
      </c>
      <c r="AN113">
        <v>0</v>
      </c>
      <c r="AQ113">
        <v>0</v>
      </c>
      <c r="AR113">
        <v>0</v>
      </c>
      <c r="AU113">
        <v>0</v>
      </c>
      <c r="AV113" s="2">
        <v>43038</v>
      </c>
      <c r="AW113">
        <v>1</v>
      </c>
      <c r="AX113">
        <v>3200</v>
      </c>
      <c r="AZ113" s="2">
        <v>43647</v>
      </c>
      <c r="BA113">
        <v>4</v>
      </c>
      <c r="BB113">
        <v>0</v>
      </c>
      <c r="BC113">
        <v>3</v>
      </c>
      <c r="BD113">
        <v>1</v>
      </c>
      <c r="BE113">
        <v>0</v>
      </c>
      <c r="BF113">
        <v>0</v>
      </c>
      <c r="BG113">
        <v>0</v>
      </c>
      <c r="BU113" s="2">
        <v>44254</v>
      </c>
      <c r="BV113" t="s">
        <v>1503</v>
      </c>
      <c r="BW113">
        <f>VLOOKUP(H113,OR!A:A,1,0)</f>
        <v>21008099</v>
      </c>
      <c r="BX113" t="s">
        <v>1539</v>
      </c>
      <c r="BZ113">
        <v>1</v>
      </c>
      <c r="CA113" t="s">
        <v>1547</v>
      </c>
      <c r="CE113" t="s">
        <v>1546</v>
      </c>
      <c r="CF113">
        <v>0</v>
      </c>
      <c r="CG113">
        <v>0</v>
      </c>
      <c r="CH113" t="s">
        <v>1504</v>
      </c>
      <c r="CI113">
        <v>0</v>
      </c>
      <c r="CJ113">
        <v>21008099</v>
      </c>
      <c r="CK113">
        <v>0</v>
      </c>
      <c r="CL113">
        <v>0</v>
      </c>
      <c r="CM113">
        <v>1</v>
      </c>
      <c r="CN113">
        <v>1</v>
      </c>
      <c r="CO113">
        <v>0</v>
      </c>
      <c r="CP113">
        <v>1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</row>
    <row r="114" spans="1:100" x14ac:dyDescent="0.3">
      <c r="A114" t="s">
        <v>433</v>
      </c>
      <c r="B114" t="s">
        <v>1104</v>
      </c>
      <c r="H114">
        <v>17002869</v>
      </c>
      <c r="I114" t="str">
        <f t="shared" si="8"/>
        <v>'MD21002433',</v>
      </c>
      <c r="J114" t="s">
        <v>1733</v>
      </c>
      <c r="K114" t="s">
        <v>1429</v>
      </c>
      <c r="L114" t="s">
        <v>593</v>
      </c>
      <c r="M114" t="s">
        <v>85</v>
      </c>
      <c r="N114" s="2">
        <v>31954</v>
      </c>
      <c r="O114" s="8">
        <v>1987</v>
      </c>
      <c r="P114" s="9">
        <f t="shared" si="4"/>
        <v>32</v>
      </c>
      <c r="Q114" s="11">
        <v>0.2</v>
      </c>
      <c r="R114" t="s">
        <v>2195</v>
      </c>
      <c r="S114">
        <v>0.58333333333333337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0</v>
      </c>
      <c r="Z114" t="s">
        <v>58</v>
      </c>
      <c r="AA114" t="s">
        <v>58</v>
      </c>
      <c r="AB114" t="s">
        <v>58</v>
      </c>
      <c r="AC114" t="s">
        <v>58</v>
      </c>
      <c r="AD114">
        <f t="shared" si="6"/>
        <v>3.9534246575342467</v>
      </c>
      <c r="AE114">
        <v>28</v>
      </c>
      <c r="AF114">
        <v>32</v>
      </c>
      <c r="AG114" s="2">
        <v>44247</v>
      </c>
      <c r="AH114">
        <v>1021</v>
      </c>
      <c r="AI114">
        <v>0</v>
      </c>
      <c r="AK114">
        <v>49</v>
      </c>
      <c r="AL114">
        <v>165</v>
      </c>
      <c r="AM114" s="10">
        <f t="shared" si="5"/>
        <v>17.998163452708908</v>
      </c>
      <c r="AN114">
        <v>0</v>
      </c>
      <c r="AQ114">
        <v>0</v>
      </c>
      <c r="AR114">
        <v>0</v>
      </c>
      <c r="AU114">
        <v>0</v>
      </c>
      <c r="AV114" s="2">
        <v>42813</v>
      </c>
      <c r="AW114">
        <v>1</v>
      </c>
      <c r="AX114">
        <v>3600</v>
      </c>
      <c r="AZ114" s="2">
        <v>43647</v>
      </c>
      <c r="BA114">
        <v>0</v>
      </c>
      <c r="BB114">
        <v>0</v>
      </c>
      <c r="BC114">
        <v>0</v>
      </c>
      <c r="BD114">
        <v>1</v>
      </c>
      <c r="BE114">
        <v>0</v>
      </c>
      <c r="BF114">
        <v>0</v>
      </c>
      <c r="BG114">
        <v>0</v>
      </c>
      <c r="BH114">
        <v>2.7</v>
      </c>
      <c r="BI114">
        <v>5.7</v>
      </c>
      <c r="BJ114">
        <v>5.7</v>
      </c>
      <c r="BK114">
        <v>3.5</v>
      </c>
      <c r="BL114">
        <v>3.5</v>
      </c>
      <c r="BM114">
        <v>5.5</v>
      </c>
      <c r="BN114">
        <v>11.3</v>
      </c>
      <c r="BO114">
        <v>5</v>
      </c>
      <c r="BP114">
        <v>40</v>
      </c>
      <c r="BQ114">
        <v>0</v>
      </c>
      <c r="BU114" s="2">
        <v>44256</v>
      </c>
      <c r="BV114" t="s">
        <v>1495</v>
      </c>
      <c r="BW114">
        <f>VLOOKUP(H114,OR!A:A,1,0)</f>
        <v>17002869</v>
      </c>
      <c r="BX114" t="s">
        <v>1539</v>
      </c>
      <c r="BZ114">
        <v>2</v>
      </c>
      <c r="CA114">
        <v>2</v>
      </c>
      <c r="CB114">
        <v>8</v>
      </c>
      <c r="CC114">
        <v>450</v>
      </c>
      <c r="CD114">
        <v>3600</v>
      </c>
      <c r="CE114" t="s">
        <v>1559</v>
      </c>
      <c r="CF114">
        <v>0</v>
      </c>
      <c r="CG114">
        <v>1</v>
      </c>
      <c r="CH114" t="s">
        <v>1494</v>
      </c>
      <c r="CI114">
        <v>0</v>
      </c>
      <c r="CJ114">
        <v>17002869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</row>
    <row r="115" spans="1:100" hidden="1" x14ac:dyDescent="0.3">
      <c r="A115" t="s">
        <v>175</v>
      </c>
      <c r="B115" t="s">
        <v>943</v>
      </c>
      <c r="C115" s="7">
        <f>VLOOKUP(B115,Sheet3!A:E,5,0)</f>
        <v>162</v>
      </c>
      <c r="D115" s="7">
        <f>VLOOKUP(B115,Sheet3!A:F,6,0)</f>
        <v>37</v>
      </c>
      <c r="E115">
        <v>3100</v>
      </c>
      <c r="F115">
        <v>3150</v>
      </c>
      <c r="G115">
        <v>1</v>
      </c>
      <c r="H115">
        <v>20068179</v>
      </c>
      <c r="I115" t="str">
        <f t="shared" si="8"/>
        <v>'MD20022761',</v>
      </c>
      <c r="J115" t="s">
        <v>2286</v>
      </c>
      <c r="K115" t="s">
        <v>1194</v>
      </c>
      <c r="L115" t="s">
        <v>176</v>
      </c>
      <c r="M115" t="s">
        <v>74</v>
      </c>
      <c r="N115" s="2">
        <v>32866</v>
      </c>
      <c r="O115" s="8">
        <v>1989</v>
      </c>
      <c r="P115" s="9">
        <f t="shared" si="4"/>
        <v>30</v>
      </c>
      <c r="Q115" s="11">
        <v>2.59</v>
      </c>
      <c r="R115" t="s">
        <v>2289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 t="s">
        <v>58</v>
      </c>
      <c r="AA115" t="s">
        <v>58</v>
      </c>
      <c r="AB115" t="s">
        <v>58</v>
      </c>
      <c r="AC115" t="s">
        <v>58</v>
      </c>
      <c r="AD115">
        <f t="shared" si="6"/>
        <v>7.3863013698630136</v>
      </c>
      <c r="AE115">
        <v>27</v>
      </c>
      <c r="AF115">
        <v>30</v>
      </c>
      <c r="AG115" s="2">
        <v>44188</v>
      </c>
      <c r="AH115">
        <v>1001</v>
      </c>
      <c r="AI115">
        <v>0</v>
      </c>
      <c r="AK115">
        <v>82</v>
      </c>
      <c r="AL115">
        <v>153</v>
      </c>
      <c r="AM115" s="10">
        <f t="shared" si="5"/>
        <v>35.029262249562137</v>
      </c>
      <c r="AN115">
        <v>0</v>
      </c>
      <c r="AQ115">
        <v>0</v>
      </c>
      <c r="AR115">
        <v>0</v>
      </c>
      <c r="AU115">
        <v>0</v>
      </c>
      <c r="AV115" s="2">
        <v>41499</v>
      </c>
      <c r="AW115">
        <v>1</v>
      </c>
      <c r="AX115">
        <v>3600</v>
      </c>
      <c r="AZ115" s="2">
        <v>43586</v>
      </c>
      <c r="BA115">
        <v>3</v>
      </c>
      <c r="BB115">
        <v>3</v>
      </c>
      <c r="BC115">
        <v>6</v>
      </c>
      <c r="BD115">
        <v>1</v>
      </c>
      <c r="BE115">
        <v>0</v>
      </c>
      <c r="BF115">
        <v>0</v>
      </c>
      <c r="BG115">
        <v>0</v>
      </c>
      <c r="BU115" s="2">
        <v>44195</v>
      </c>
      <c r="BV115" t="s">
        <v>1495</v>
      </c>
      <c r="BW115">
        <f>VLOOKUP(H115,OR!A:A,1,0)</f>
        <v>20068179</v>
      </c>
      <c r="BX115" t="s">
        <v>1539</v>
      </c>
      <c r="BZ115">
        <v>1</v>
      </c>
      <c r="CA115" t="s">
        <v>1547</v>
      </c>
      <c r="CE115" t="s">
        <v>1559</v>
      </c>
      <c r="CF115">
        <v>0</v>
      </c>
      <c r="CG115">
        <v>0</v>
      </c>
      <c r="CH115" t="s">
        <v>1494</v>
      </c>
      <c r="CI115">
        <v>0</v>
      </c>
      <c r="CJ115">
        <v>20068179</v>
      </c>
      <c r="CK115">
        <v>1</v>
      </c>
      <c r="CL115">
        <v>1</v>
      </c>
      <c r="CM115">
        <v>1</v>
      </c>
      <c r="CN115">
        <v>1</v>
      </c>
      <c r="CO115">
        <v>0</v>
      </c>
      <c r="CP115">
        <v>0</v>
      </c>
      <c r="CQ115">
        <v>0</v>
      </c>
      <c r="CR115">
        <v>1</v>
      </c>
      <c r="CS115">
        <v>0</v>
      </c>
      <c r="CT115">
        <v>0</v>
      </c>
      <c r="CU115">
        <v>0</v>
      </c>
      <c r="CV115">
        <v>0</v>
      </c>
    </row>
    <row r="116" spans="1:100" hidden="1" x14ac:dyDescent="0.3">
      <c r="A116" t="s">
        <v>505</v>
      </c>
      <c r="B116" t="s">
        <v>1643</v>
      </c>
      <c r="H116">
        <v>21010016</v>
      </c>
      <c r="I116" t="str">
        <f t="shared" si="8"/>
        <v>'MD21003062',</v>
      </c>
      <c r="J116" t="s">
        <v>2286</v>
      </c>
      <c r="K116" t="s">
        <v>1309</v>
      </c>
      <c r="L116" t="s">
        <v>690</v>
      </c>
      <c r="M116" t="s">
        <v>76</v>
      </c>
      <c r="N116" s="2">
        <v>29711</v>
      </c>
      <c r="O116" s="8">
        <v>1981</v>
      </c>
      <c r="P116" s="9">
        <f t="shared" si="4"/>
        <v>38</v>
      </c>
      <c r="Q116" s="11">
        <v>0.72799999999999998</v>
      </c>
      <c r="R116" t="s">
        <v>2288</v>
      </c>
      <c r="S116">
        <v>2</v>
      </c>
      <c r="T116">
        <v>2</v>
      </c>
      <c r="U116">
        <v>1</v>
      </c>
      <c r="V116">
        <v>0</v>
      </c>
      <c r="W116">
        <v>0</v>
      </c>
      <c r="X116">
        <v>0</v>
      </c>
      <c r="Y116">
        <v>0</v>
      </c>
      <c r="Z116" t="s">
        <v>58</v>
      </c>
      <c r="AA116" t="s">
        <v>58</v>
      </c>
      <c r="AB116" t="s">
        <v>58</v>
      </c>
      <c r="AC116" t="s">
        <v>58</v>
      </c>
      <c r="AD116">
        <f t="shared" si="6"/>
        <v>8.0246575342465754</v>
      </c>
      <c r="AE116">
        <v>28</v>
      </c>
      <c r="AF116">
        <v>30</v>
      </c>
      <c r="AG116" s="2">
        <v>44258</v>
      </c>
      <c r="AH116" t="s">
        <v>691</v>
      </c>
      <c r="AI116">
        <v>0</v>
      </c>
      <c r="AK116">
        <v>48</v>
      </c>
      <c r="AL116">
        <v>156</v>
      </c>
      <c r="AM116" s="10">
        <f t="shared" si="5"/>
        <v>19.723865877712029</v>
      </c>
      <c r="AN116">
        <v>0</v>
      </c>
      <c r="AQ116">
        <v>0</v>
      </c>
      <c r="AR116">
        <v>0</v>
      </c>
      <c r="AU116" t="s">
        <v>692</v>
      </c>
      <c r="AV116" s="2">
        <v>41329</v>
      </c>
      <c r="AW116">
        <v>1</v>
      </c>
      <c r="AX116">
        <v>3200</v>
      </c>
      <c r="AZ116" s="2">
        <v>43647</v>
      </c>
      <c r="BA116">
        <v>0</v>
      </c>
      <c r="BB116">
        <v>0</v>
      </c>
      <c r="BC116">
        <v>3</v>
      </c>
      <c r="BD116">
        <v>2</v>
      </c>
      <c r="BE116">
        <v>0</v>
      </c>
      <c r="BF116">
        <v>0</v>
      </c>
      <c r="BG116">
        <v>0</v>
      </c>
      <c r="BU116" s="2">
        <v>44258</v>
      </c>
      <c r="BV116" t="s">
        <v>1495</v>
      </c>
      <c r="BW116">
        <f>VLOOKUP(H116,OR!A:A,1,0)</f>
        <v>21010016</v>
      </c>
      <c r="BX116" t="s">
        <v>1539</v>
      </c>
      <c r="BZ116">
        <v>1</v>
      </c>
      <c r="CA116" t="s">
        <v>1547</v>
      </c>
      <c r="CF116">
        <v>0</v>
      </c>
      <c r="CG116">
        <v>0</v>
      </c>
      <c r="CI116">
        <v>0</v>
      </c>
      <c r="CJ116">
        <v>21010016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</row>
    <row r="117" spans="1:100" hidden="1" x14ac:dyDescent="0.3">
      <c r="A117" t="s">
        <v>780</v>
      </c>
      <c r="B117" t="s">
        <v>1041</v>
      </c>
      <c r="H117">
        <v>21012836</v>
      </c>
      <c r="I117" t="str">
        <f t="shared" si="8"/>
        <v>'MD21004454',</v>
      </c>
      <c r="J117" t="s">
        <v>2286</v>
      </c>
      <c r="K117" t="s">
        <v>1349</v>
      </c>
      <c r="L117" t="s">
        <v>792</v>
      </c>
      <c r="M117" t="s">
        <v>85</v>
      </c>
      <c r="N117" s="2">
        <v>30285</v>
      </c>
      <c r="O117" s="8">
        <v>1982</v>
      </c>
      <c r="P117" s="9">
        <f t="shared" si="4"/>
        <v>37</v>
      </c>
      <c r="Q117" s="11">
        <v>1.55</v>
      </c>
      <c r="R117" t="s">
        <v>2195</v>
      </c>
      <c r="S117">
        <v>1.7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0</v>
      </c>
      <c r="Z117" t="s">
        <v>58</v>
      </c>
      <c r="AA117" t="s">
        <v>58</v>
      </c>
      <c r="AB117" t="s">
        <v>58</v>
      </c>
      <c r="AC117" t="s">
        <v>58</v>
      </c>
      <c r="AD117">
        <f t="shared" si="6"/>
        <v>3.4821917808219176</v>
      </c>
      <c r="AE117">
        <v>28</v>
      </c>
      <c r="AF117">
        <v>29</v>
      </c>
      <c r="AG117" s="2">
        <v>44267</v>
      </c>
      <c r="AH117" t="s">
        <v>685</v>
      </c>
      <c r="AI117">
        <v>0</v>
      </c>
      <c r="AK117">
        <v>63</v>
      </c>
      <c r="AL117">
        <v>162</v>
      </c>
      <c r="AM117" s="10">
        <f t="shared" si="5"/>
        <v>24.005486968449926</v>
      </c>
      <c r="AN117">
        <v>0</v>
      </c>
      <c r="AQ117">
        <v>0</v>
      </c>
      <c r="AR117">
        <v>0</v>
      </c>
      <c r="AU117">
        <v>0</v>
      </c>
      <c r="AV117" s="2">
        <v>43003</v>
      </c>
      <c r="AW117">
        <v>1</v>
      </c>
      <c r="AX117">
        <v>3500</v>
      </c>
      <c r="AZ117" s="2">
        <v>43647</v>
      </c>
      <c r="BA117">
        <v>2</v>
      </c>
      <c r="BB117">
        <v>2</v>
      </c>
      <c r="BC117">
        <v>2</v>
      </c>
      <c r="BD117">
        <v>1</v>
      </c>
      <c r="BE117">
        <v>0</v>
      </c>
      <c r="BF117">
        <v>0</v>
      </c>
      <c r="BG117">
        <v>0</v>
      </c>
      <c r="BU117" s="2">
        <v>44274</v>
      </c>
      <c r="BV117" t="s">
        <v>1495</v>
      </c>
      <c r="BW117">
        <f>VLOOKUP(H117,IUI!B:B,1,0)</f>
        <v>21012836</v>
      </c>
      <c r="BX117" t="s">
        <v>2293</v>
      </c>
      <c r="BY117">
        <v>1</v>
      </c>
      <c r="CA117">
        <v>1</v>
      </c>
      <c r="CF117">
        <v>0</v>
      </c>
      <c r="CG117">
        <v>0</v>
      </c>
      <c r="CH117" t="s">
        <v>1494</v>
      </c>
      <c r="CI117">
        <v>0</v>
      </c>
      <c r="CJ117">
        <v>21012836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</row>
    <row r="118" spans="1:100" hidden="1" x14ac:dyDescent="0.3">
      <c r="A118" t="s">
        <v>426</v>
      </c>
      <c r="B118" t="s">
        <v>1641</v>
      </c>
      <c r="H118">
        <v>20071272</v>
      </c>
      <c r="I118" t="str">
        <f t="shared" si="8"/>
        <v>'MD20023756',</v>
      </c>
      <c r="J118" t="s">
        <v>2286</v>
      </c>
      <c r="K118" t="s">
        <v>891</v>
      </c>
      <c r="L118" t="s">
        <v>581</v>
      </c>
      <c r="M118" t="s">
        <v>85</v>
      </c>
      <c r="N118" s="2">
        <v>32028</v>
      </c>
      <c r="O118" s="8">
        <v>1987</v>
      </c>
      <c r="P118" s="9">
        <f t="shared" si="4"/>
        <v>32</v>
      </c>
      <c r="Q118" s="11">
        <v>6.34</v>
      </c>
      <c r="R118" t="s">
        <v>1496</v>
      </c>
      <c r="S118">
        <v>2</v>
      </c>
      <c r="T118">
        <v>1</v>
      </c>
      <c r="U118">
        <v>1</v>
      </c>
      <c r="V118">
        <v>0</v>
      </c>
      <c r="W118">
        <v>0</v>
      </c>
      <c r="X118">
        <v>0</v>
      </c>
      <c r="Y118">
        <v>1</v>
      </c>
      <c r="Z118" t="s">
        <v>582</v>
      </c>
      <c r="AA118" t="s">
        <v>58</v>
      </c>
      <c r="AB118" t="s">
        <v>58</v>
      </c>
      <c r="AC118" t="s">
        <v>58</v>
      </c>
      <c r="AD118">
        <f t="shared" si="6"/>
        <v>3.6876712328767125</v>
      </c>
      <c r="AE118">
        <v>30</v>
      </c>
      <c r="AF118">
        <v>32</v>
      </c>
      <c r="AG118" s="2">
        <v>44246</v>
      </c>
      <c r="AH118">
        <v>1011</v>
      </c>
      <c r="AI118">
        <v>0</v>
      </c>
      <c r="AK118">
        <v>55</v>
      </c>
      <c r="AL118">
        <v>158</v>
      </c>
      <c r="AM118" s="10">
        <f t="shared" si="5"/>
        <v>22.031725684986377</v>
      </c>
      <c r="AN118">
        <v>0</v>
      </c>
      <c r="AQ118">
        <v>0</v>
      </c>
      <c r="AR118">
        <v>0</v>
      </c>
      <c r="AU118">
        <v>0</v>
      </c>
      <c r="AV118" s="2">
        <v>42905</v>
      </c>
      <c r="AW118">
        <v>1</v>
      </c>
      <c r="AX118">
        <v>3400</v>
      </c>
      <c r="AZ118" s="2">
        <v>43617</v>
      </c>
      <c r="BA118">
        <v>3</v>
      </c>
      <c r="BB118">
        <v>0</v>
      </c>
      <c r="BC118">
        <v>3</v>
      </c>
      <c r="BD118">
        <v>1</v>
      </c>
      <c r="BE118">
        <v>0</v>
      </c>
      <c r="BF118">
        <v>0</v>
      </c>
      <c r="BG118">
        <v>0</v>
      </c>
      <c r="BU118" s="2">
        <v>44251</v>
      </c>
      <c r="BV118" t="s">
        <v>1495</v>
      </c>
      <c r="BW118">
        <f>VLOOKUP(H118,OR!A:A,1,0)</f>
        <v>20071272</v>
      </c>
      <c r="BX118" t="s">
        <v>1539</v>
      </c>
      <c r="BZ118">
        <v>1</v>
      </c>
      <c r="CA118" t="s">
        <v>1542</v>
      </c>
      <c r="CB118">
        <v>9</v>
      </c>
      <c r="CC118">
        <v>150</v>
      </c>
      <c r="CD118">
        <v>1350</v>
      </c>
      <c r="CE118" t="s">
        <v>1586</v>
      </c>
      <c r="CF118">
        <v>0</v>
      </c>
      <c r="CG118">
        <v>0</v>
      </c>
      <c r="CH118" t="s">
        <v>1494</v>
      </c>
      <c r="CI118">
        <v>0</v>
      </c>
      <c r="CJ118">
        <v>20071272</v>
      </c>
      <c r="CK118">
        <v>1</v>
      </c>
      <c r="CL118">
        <v>1</v>
      </c>
      <c r="CM118">
        <v>1</v>
      </c>
      <c r="CN118">
        <v>1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</row>
    <row r="119" spans="1:100" hidden="1" x14ac:dyDescent="0.3">
      <c r="A119" t="s">
        <v>425</v>
      </c>
      <c r="B119" t="s">
        <v>881</v>
      </c>
      <c r="C119" s="7">
        <f>VLOOKUP(B119,Sheet3!A:E,5,0)</f>
        <v>160</v>
      </c>
      <c r="D119" s="7">
        <f>VLOOKUP(B119,Sheet3!A:F,6,0)</f>
        <v>40</v>
      </c>
      <c r="E119">
        <v>1700</v>
      </c>
      <c r="F119">
        <v>2000</v>
      </c>
      <c r="G119">
        <v>1</v>
      </c>
      <c r="H119">
        <v>20005334</v>
      </c>
      <c r="I119" t="str">
        <f t="shared" si="8"/>
        <v>'MD20000856',</v>
      </c>
      <c r="J119" t="s">
        <v>2286</v>
      </c>
      <c r="K119" t="s">
        <v>1266</v>
      </c>
      <c r="L119" t="s">
        <v>579</v>
      </c>
      <c r="M119" t="s">
        <v>90</v>
      </c>
      <c r="N119" s="2">
        <v>33974</v>
      </c>
      <c r="O119" s="8">
        <v>1993</v>
      </c>
      <c r="P119" s="9">
        <f t="shared" si="4"/>
        <v>26</v>
      </c>
      <c r="Q119" s="11">
        <v>5.64</v>
      </c>
      <c r="R119" t="s">
        <v>2287</v>
      </c>
      <c r="S119">
        <v>2</v>
      </c>
      <c r="T119">
        <v>1</v>
      </c>
      <c r="U119">
        <v>1</v>
      </c>
      <c r="V119">
        <v>0</v>
      </c>
      <c r="W119">
        <v>0</v>
      </c>
      <c r="X119">
        <v>0</v>
      </c>
      <c r="Y119">
        <v>0</v>
      </c>
      <c r="Z119" t="s">
        <v>58</v>
      </c>
      <c r="AA119" t="s">
        <v>58</v>
      </c>
      <c r="AB119" t="s">
        <v>58</v>
      </c>
      <c r="AC119" t="s">
        <v>58</v>
      </c>
      <c r="AD119">
        <f t="shared" si="6"/>
        <v>5.4684931506849317</v>
      </c>
      <c r="AE119">
        <v>30</v>
      </c>
      <c r="AF119">
        <v>32</v>
      </c>
      <c r="AG119" s="2">
        <v>44244</v>
      </c>
      <c r="AH119">
        <v>1021</v>
      </c>
      <c r="AI119">
        <v>0</v>
      </c>
      <c r="AK119">
        <v>49</v>
      </c>
      <c r="AL119">
        <v>152</v>
      </c>
      <c r="AM119" s="10">
        <f t="shared" si="5"/>
        <v>21.208448753462605</v>
      </c>
      <c r="AN119">
        <v>0</v>
      </c>
      <c r="AQ119">
        <v>0</v>
      </c>
      <c r="AR119">
        <v>0</v>
      </c>
      <c r="AU119" t="s">
        <v>580</v>
      </c>
      <c r="AV119" s="2">
        <v>42255</v>
      </c>
      <c r="AW119">
        <v>1</v>
      </c>
      <c r="AX119">
        <v>4300</v>
      </c>
      <c r="AZ119" s="2">
        <v>43617</v>
      </c>
      <c r="BA119">
        <v>4</v>
      </c>
      <c r="BB119">
        <v>3</v>
      </c>
      <c r="BC119">
        <v>6</v>
      </c>
      <c r="BD119">
        <v>1</v>
      </c>
      <c r="BE119">
        <v>1</v>
      </c>
      <c r="BF119">
        <v>0</v>
      </c>
      <c r="BG119">
        <v>1</v>
      </c>
      <c r="BU119" s="2">
        <v>44251</v>
      </c>
      <c r="BV119" t="s">
        <v>1495</v>
      </c>
      <c r="BW119">
        <f>VLOOKUP(H119,OR!A:A,1,0)</f>
        <v>20005334</v>
      </c>
      <c r="BX119" t="s">
        <v>1539</v>
      </c>
      <c r="BZ119">
        <v>1</v>
      </c>
      <c r="CA119" t="s">
        <v>1549</v>
      </c>
      <c r="CB119">
        <v>8</v>
      </c>
      <c r="CC119">
        <v>225</v>
      </c>
      <c r="CD119">
        <v>1800</v>
      </c>
      <c r="CE119" t="s">
        <v>1545</v>
      </c>
      <c r="CF119">
        <v>0</v>
      </c>
      <c r="CG119">
        <v>0</v>
      </c>
      <c r="CH119" t="s">
        <v>1494</v>
      </c>
      <c r="CI119">
        <v>0</v>
      </c>
      <c r="CJ119">
        <v>20005334</v>
      </c>
      <c r="CK119">
        <v>1</v>
      </c>
      <c r="CL119">
        <v>1</v>
      </c>
      <c r="CM119">
        <v>1</v>
      </c>
      <c r="CN119">
        <v>1</v>
      </c>
      <c r="CO119">
        <v>0</v>
      </c>
      <c r="CP119">
        <v>0</v>
      </c>
      <c r="CQ119">
        <v>0</v>
      </c>
      <c r="CR119">
        <v>1</v>
      </c>
      <c r="CS119">
        <v>0</v>
      </c>
      <c r="CT119">
        <v>0</v>
      </c>
      <c r="CU119">
        <v>0</v>
      </c>
      <c r="CV119">
        <v>0</v>
      </c>
    </row>
    <row r="120" spans="1:100" hidden="1" x14ac:dyDescent="0.3">
      <c r="A120" t="s">
        <v>430</v>
      </c>
      <c r="B120" t="s">
        <v>1268</v>
      </c>
      <c r="H120">
        <v>14012029</v>
      </c>
      <c r="I120" t="str">
        <f t="shared" si="8"/>
        <v>'IM14012029',</v>
      </c>
      <c r="J120" t="s">
        <v>2286</v>
      </c>
      <c r="K120" t="s">
        <v>1269</v>
      </c>
      <c r="L120" t="s">
        <v>588</v>
      </c>
      <c r="M120" t="s">
        <v>85</v>
      </c>
      <c r="N120" s="2">
        <v>32375</v>
      </c>
      <c r="O120" s="8">
        <v>1988</v>
      </c>
      <c r="P120" s="9">
        <f t="shared" si="4"/>
        <v>31</v>
      </c>
      <c r="Q120" s="11">
        <v>2.87</v>
      </c>
      <c r="R120" t="s">
        <v>1497</v>
      </c>
      <c r="S120">
        <v>1.7</v>
      </c>
      <c r="T120">
        <v>1</v>
      </c>
      <c r="U120">
        <v>1</v>
      </c>
      <c r="V120">
        <v>0</v>
      </c>
      <c r="W120">
        <v>0</v>
      </c>
      <c r="X120">
        <v>0</v>
      </c>
      <c r="Y120">
        <v>0</v>
      </c>
      <c r="Z120" t="s">
        <v>58</v>
      </c>
      <c r="AA120" t="s">
        <v>58</v>
      </c>
      <c r="AB120" t="s">
        <v>58</v>
      </c>
      <c r="AC120" t="s">
        <v>58</v>
      </c>
      <c r="AD120">
        <f t="shared" si="6"/>
        <v>5.8410958904109593</v>
      </c>
      <c r="AE120">
        <v>32</v>
      </c>
      <c r="AF120">
        <v>32</v>
      </c>
      <c r="AG120" s="2">
        <v>44243</v>
      </c>
      <c r="AH120">
        <v>1011</v>
      </c>
      <c r="AI120">
        <v>0</v>
      </c>
      <c r="AK120">
        <v>46</v>
      </c>
      <c r="AL120">
        <v>154</v>
      </c>
      <c r="AM120" s="10">
        <f t="shared" si="5"/>
        <v>19.396188227357058</v>
      </c>
      <c r="AN120">
        <v>0</v>
      </c>
      <c r="AQ120">
        <v>0</v>
      </c>
      <c r="AR120">
        <v>0</v>
      </c>
      <c r="AU120">
        <v>0</v>
      </c>
      <c r="AV120" s="2">
        <v>42119</v>
      </c>
      <c r="AW120">
        <v>1</v>
      </c>
      <c r="AX120">
        <v>3200</v>
      </c>
      <c r="AZ120" s="2">
        <v>43617</v>
      </c>
      <c r="BA120">
        <v>3</v>
      </c>
      <c r="BB120">
        <v>2</v>
      </c>
      <c r="BC120">
        <v>2</v>
      </c>
      <c r="BD120">
        <v>1</v>
      </c>
      <c r="BE120">
        <v>0</v>
      </c>
      <c r="BF120">
        <v>0</v>
      </c>
      <c r="BG120">
        <v>0</v>
      </c>
      <c r="BU120" s="2">
        <v>44251</v>
      </c>
      <c r="BV120" t="s">
        <v>1503</v>
      </c>
      <c r="BW120">
        <f>VLOOKUP(H120,IUI!B:B,1,0)</f>
        <v>14012029</v>
      </c>
      <c r="BX120" t="s">
        <v>2293</v>
      </c>
      <c r="BY120">
        <v>2</v>
      </c>
      <c r="CA120">
        <v>2</v>
      </c>
      <c r="CB120" t="s">
        <v>1537</v>
      </c>
      <c r="CC120" t="s">
        <v>1537</v>
      </c>
      <c r="CD120" t="s">
        <v>1537</v>
      </c>
      <c r="CE120" t="s">
        <v>1537</v>
      </c>
      <c r="CF120">
        <v>0</v>
      </c>
      <c r="CG120">
        <v>0</v>
      </c>
      <c r="CH120" t="s">
        <v>1504</v>
      </c>
      <c r="CI120">
        <v>0</v>
      </c>
      <c r="CJ120">
        <v>14012029</v>
      </c>
      <c r="CK120">
        <v>0</v>
      </c>
      <c r="CL120">
        <v>0</v>
      </c>
      <c r="CM120">
        <v>1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</row>
    <row r="121" spans="1:100" hidden="1" x14ac:dyDescent="0.3">
      <c r="A121" t="s">
        <v>451</v>
      </c>
      <c r="B121" t="s">
        <v>991</v>
      </c>
      <c r="H121">
        <v>21008480</v>
      </c>
      <c r="I121" t="str">
        <f>"'"&amp;H121&amp;"'"&amp;","</f>
        <v>'21008480',</v>
      </c>
      <c r="J121" t="s">
        <v>2286</v>
      </c>
      <c r="K121" t="s">
        <v>1279</v>
      </c>
      <c r="L121" t="s">
        <v>615</v>
      </c>
      <c r="M121" t="s">
        <v>85</v>
      </c>
      <c r="N121" s="2">
        <v>29104</v>
      </c>
      <c r="O121" s="8">
        <v>1979</v>
      </c>
      <c r="P121" s="9">
        <f t="shared" si="4"/>
        <v>40</v>
      </c>
      <c r="Q121" s="11"/>
      <c r="R121" t="s">
        <v>1500</v>
      </c>
      <c r="S121">
        <v>1.7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 t="s">
        <v>58</v>
      </c>
      <c r="AA121" t="s">
        <v>58</v>
      </c>
      <c r="AB121" t="s">
        <v>58</v>
      </c>
      <c r="AC121" t="s">
        <v>58</v>
      </c>
      <c r="AD121">
        <f t="shared" si="6"/>
        <v>6.536986301369863</v>
      </c>
      <c r="AE121">
        <v>28</v>
      </c>
      <c r="AF121">
        <v>30</v>
      </c>
      <c r="AG121" s="2">
        <v>44240</v>
      </c>
      <c r="AH121">
        <v>3023</v>
      </c>
      <c r="AI121">
        <v>2</v>
      </c>
      <c r="AJ121">
        <v>1</v>
      </c>
      <c r="AK121">
        <v>53</v>
      </c>
      <c r="AL121">
        <v>156</v>
      </c>
      <c r="AM121" s="10">
        <f t="shared" si="5"/>
        <v>21.7784352399737</v>
      </c>
      <c r="AN121">
        <v>0</v>
      </c>
      <c r="AQ121">
        <v>0</v>
      </c>
      <c r="AR121">
        <v>0</v>
      </c>
      <c r="AU121" t="s">
        <v>306</v>
      </c>
      <c r="AV121" s="2">
        <v>41866</v>
      </c>
      <c r="AW121">
        <v>1</v>
      </c>
      <c r="AX121">
        <v>3500</v>
      </c>
      <c r="AZ121" s="2">
        <v>43617</v>
      </c>
      <c r="BA121">
        <v>1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0</v>
      </c>
      <c r="BU121" s="2">
        <v>44252</v>
      </c>
      <c r="BV121" t="s">
        <v>1494</v>
      </c>
      <c r="BW121" t="e">
        <f>VLOOKUP(H121,IUI!B:B,1,0)</f>
        <v>#N/A</v>
      </c>
      <c r="BX121" t="s">
        <v>2311</v>
      </c>
      <c r="CF121">
        <v>0</v>
      </c>
      <c r="CG121">
        <v>0</v>
      </c>
      <c r="CI121">
        <v>0</v>
      </c>
      <c r="CJ121">
        <v>21008480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</row>
    <row r="122" spans="1:100" x14ac:dyDescent="0.3">
      <c r="A122" t="s">
        <v>449</v>
      </c>
      <c r="B122" t="s">
        <v>1112</v>
      </c>
      <c r="H122">
        <v>21008256</v>
      </c>
      <c r="I122" t="str">
        <f>"'"&amp;B122&amp;"'"&amp;","</f>
        <v>'MD21002454',</v>
      </c>
      <c r="J122" t="s">
        <v>1733</v>
      </c>
      <c r="K122" t="s">
        <v>1438</v>
      </c>
      <c r="L122" t="s">
        <v>610</v>
      </c>
      <c r="M122" t="s">
        <v>311</v>
      </c>
      <c r="N122" s="2">
        <v>28735</v>
      </c>
      <c r="O122" s="8">
        <v>1978</v>
      </c>
      <c r="P122" s="9">
        <f t="shared" si="4"/>
        <v>41</v>
      </c>
      <c r="Q122" s="11">
        <v>1.1100000000000001</v>
      </c>
      <c r="R122" t="s">
        <v>2195</v>
      </c>
      <c r="S122">
        <v>2</v>
      </c>
      <c r="T122">
        <v>2</v>
      </c>
      <c r="U122">
        <v>1</v>
      </c>
      <c r="V122">
        <v>0</v>
      </c>
      <c r="W122">
        <v>0</v>
      </c>
      <c r="X122">
        <v>0</v>
      </c>
      <c r="Y122">
        <v>0</v>
      </c>
      <c r="Z122" t="s">
        <v>58</v>
      </c>
      <c r="AA122" t="s">
        <v>58</v>
      </c>
      <c r="AB122" t="s">
        <v>58</v>
      </c>
      <c r="AC122" t="s">
        <v>58</v>
      </c>
      <c r="AD122">
        <f t="shared" si="6"/>
        <v>6.6054794520547944</v>
      </c>
      <c r="AE122">
        <v>30</v>
      </c>
      <c r="AF122">
        <v>37</v>
      </c>
      <c r="AG122" s="2">
        <v>44247</v>
      </c>
      <c r="AH122">
        <v>2001</v>
      </c>
      <c r="AI122">
        <v>0</v>
      </c>
      <c r="AK122">
        <v>55</v>
      </c>
      <c r="AL122">
        <v>154</v>
      </c>
      <c r="AM122" s="10">
        <f t="shared" si="5"/>
        <v>23.19109461966605</v>
      </c>
      <c r="AN122">
        <v>0</v>
      </c>
      <c r="AQ122">
        <v>0</v>
      </c>
      <c r="AR122">
        <v>0</v>
      </c>
      <c r="AU122" t="s">
        <v>611</v>
      </c>
      <c r="AV122" s="2">
        <v>41841</v>
      </c>
      <c r="AW122">
        <v>1</v>
      </c>
      <c r="AX122">
        <v>5300</v>
      </c>
      <c r="AZ122" s="2">
        <v>43617</v>
      </c>
      <c r="BA122">
        <v>2</v>
      </c>
      <c r="BB122">
        <v>0</v>
      </c>
      <c r="BC122">
        <v>0</v>
      </c>
      <c r="BD122">
        <v>2</v>
      </c>
      <c r="BE122">
        <v>0</v>
      </c>
      <c r="BF122">
        <v>0</v>
      </c>
      <c r="BG122">
        <v>0</v>
      </c>
      <c r="BH122">
        <v>7.5</v>
      </c>
      <c r="BI122">
        <v>7.3</v>
      </c>
      <c r="BJ122">
        <v>7.3</v>
      </c>
      <c r="BK122">
        <v>9.5</v>
      </c>
      <c r="BL122">
        <v>9.5</v>
      </c>
      <c r="BM122">
        <v>1.5</v>
      </c>
      <c r="BN122">
        <v>4</v>
      </c>
      <c r="BO122">
        <v>35</v>
      </c>
      <c r="BP122">
        <v>15</v>
      </c>
      <c r="BQ122">
        <v>1</v>
      </c>
      <c r="BR122">
        <v>2.8</v>
      </c>
      <c r="BS122">
        <v>2.1</v>
      </c>
      <c r="BT122">
        <v>2.5</v>
      </c>
      <c r="BU122" s="2">
        <v>44252</v>
      </c>
      <c r="BV122" t="s">
        <v>1495</v>
      </c>
      <c r="BW122">
        <f>VLOOKUP(H122,OR!A:A,1,0)</f>
        <v>21008256</v>
      </c>
      <c r="BX122" t="s">
        <v>1539</v>
      </c>
      <c r="BZ122">
        <v>1</v>
      </c>
      <c r="CA122" t="s">
        <v>1540</v>
      </c>
      <c r="CE122" t="s">
        <v>1624</v>
      </c>
      <c r="CF122">
        <v>0</v>
      </c>
      <c r="CG122">
        <v>0</v>
      </c>
      <c r="CH122" t="s">
        <v>1494</v>
      </c>
      <c r="CI122">
        <v>0</v>
      </c>
      <c r="CJ122">
        <v>21008256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</row>
    <row r="123" spans="1:100" x14ac:dyDescent="0.3">
      <c r="A123" t="s">
        <v>446</v>
      </c>
      <c r="B123" t="s">
        <v>1110</v>
      </c>
      <c r="C123" s="7">
        <f>VLOOKUP(B123,Sheet3!A:E,5,0)</f>
        <v>193</v>
      </c>
      <c r="D123" s="7">
        <f>VLOOKUP(B123,Sheet3!A:F,6,0)</f>
        <v>39</v>
      </c>
      <c r="E123">
        <v>3400</v>
      </c>
      <c r="G123">
        <v>0</v>
      </c>
      <c r="H123">
        <v>21003421</v>
      </c>
      <c r="I123" t="str">
        <f>"'"&amp;B123&amp;"'"&amp;","</f>
        <v>'MD21001092',</v>
      </c>
      <c r="J123" t="s">
        <v>1733</v>
      </c>
      <c r="K123" t="s">
        <v>1436</v>
      </c>
      <c r="L123" t="s">
        <v>607</v>
      </c>
      <c r="M123" t="s">
        <v>76</v>
      </c>
      <c r="N123" s="2">
        <v>32008</v>
      </c>
      <c r="O123" s="8">
        <v>1987</v>
      </c>
      <c r="P123" s="9">
        <f t="shared" si="4"/>
        <v>32</v>
      </c>
      <c r="Q123" s="11">
        <v>5.75</v>
      </c>
      <c r="R123" t="s">
        <v>1496</v>
      </c>
      <c r="S123">
        <v>1.7</v>
      </c>
      <c r="T123">
        <v>1</v>
      </c>
      <c r="U123">
        <v>2</v>
      </c>
      <c r="V123">
        <v>0</v>
      </c>
      <c r="W123">
        <v>0</v>
      </c>
      <c r="X123">
        <v>0</v>
      </c>
      <c r="Y123">
        <v>0</v>
      </c>
      <c r="Z123" t="s">
        <v>58</v>
      </c>
      <c r="AA123" t="s">
        <v>58</v>
      </c>
      <c r="AB123" t="s">
        <v>58</v>
      </c>
      <c r="AC123" t="s">
        <v>58</v>
      </c>
      <c r="AD123">
        <f t="shared" si="6"/>
        <v>2.419178082191781</v>
      </c>
      <c r="AE123">
        <v>30</v>
      </c>
      <c r="AF123">
        <v>40</v>
      </c>
      <c r="AG123" s="2">
        <v>44247</v>
      </c>
      <c r="AH123">
        <v>1001</v>
      </c>
      <c r="AI123">
        <v>0</v>
      </c>
      <c r="AK123">
        <v>50</v>
      </c>
      <c r="AL123">
        <v>156</v>
      </c>
      <c r="AM123" s="10">
        <f t="shared" si="5"/>
        <v>20.5456936226167</v>
      </c>
      <c r="AN123">
        <v>0</v>
      </c>
      <c r="AQ123">
        <v>0</v>
      </c>
      <c r="AR123">
        <v>0</v>
      </c>
      <c r="AU123">
        <v>0</v>
      </c>
      <c r="AV123" s="2">
        <v>43370</v>
      </c>
      <c r="AW123">
        <v>1</v>
      </c>
      <c r="AX123">
        <v>3200</v>
      </c>
      <c r="AZ123" s="2">
        <v>43617</v>
      </c>
      <c r="BA123">
        <v>2</v>
      </c>
      <c r="BB123">
        <v>0</v>
      </c>
      <c r="BC123">
        <v>0</v>
      </c>
      <c r="BD123">
        <v>1</v>
      </c>
      <c r="BE123">
        <v>0</v>
      </c>
      <c r="BF123">
        <v>0</v>
      </c>
      <c r="BG123">
        <v>0</v>
      </c>
      <c r="BH123">
        <v>2.8</v>
      </c>
      <c r="BI123">
        <v>2.4</v>
      </c>
      <c r="BJ123">
        <v>2.4</v>
      </c>
      <c r="BK123">
        <v>2.6</v>
      </c>
      <c r="BL123">
        <v>2.6</v>
      </c>
      <c r="BM123">
        <v>3.2</v>
      </c>
      <c r="BN123">
        <v>6.4</v>
      </c>
      <c r="BO123">
        <v>16</v>
      </c>
      <c r="BP123">
        <v>35</v>
      </c>
      <c r="BQ123">
        <v>0</v>
      </c>
      <c r="BU123" s="2">
        <v>44253</v>
      </c>
      <c r="BV123" t="s">
        <v>1495</v>
      </c>
      <c r="BW123">
        <f>VLOOKUP(H123,IUI!B:B,1,0)</f>
        <v>21003421</v>
      </c>
      <c r="BX123" t="s">
        <v>2293</v>
      </c>
      <c r="BY123">
        <v>1</v>
      </c>
      <c r="CA123">
        <v>1</v>
      </c>
      <c r="CF123">
        <v>0</v>
      </c>
      <c r="CG123">
        <v>0</v>
      </c>
      <c r="CH123" t="s">
        <v>1591</v>
      </c>
      <c r="CI123">
        <v>0</v>
      </c>
      <c r="CJ123">
        <v>21003421</v>
      </c>
      <c r="CK123">
        <v>1</v>
      </c>
      <c r="CL123">
        <v>1</v>
      </c>
      <c r="CM123">
        <v>1</v>
      </c>
      <c r="CN123">
        <v>1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</row>
    <row r="124" spans="1:100" x14ac:dyDescent="0.3">
      <c r="A124" t="s">
        <v>447</v>
      </c>
      <c r="B124" t="s">
        <v>1111</v>
      </c>
      <c r="H124">
        <v>17401925</v>
      </c>
      <c r="I124" t="str">
        <f>"'"&amp;H124&amp;"'"&amp;","</f>
        <v>'17401925',</v>
      </c>
      <c r="J124" t="s">
        <v>1733</v>
      </c>
      <c r="K124" t="s">
        <v>1437</v>
      </c>
      <c r="L124" t="s">
        <v>608</v>
      </c>
      <c r="M124" t="s">
        <v>121</v>
      </c>
      <c r="N124" s="2">
        <v>32777</v>
      </c>
      <c r="O124" s="8">
        <v>1989</v>
      </c>
      <c r="P124" s="9">
        <f t="shared" si="4"/>
        <v>30</v>
      </c>
      <c r="Q124" s="11"/>
      <c r="R124" t="s">
        <v>2289</v>
      </c>
      <c r="S124">
        <v>1.7</v>
      </c>
      <c r="T124">
        <v>1</v>
      </c>
      <c r="U124">
        <v>1</v>
      </c>
      <c r="V124">
        <v>0</v>
      </c>
      <c r="W124">
        <v>0</v>
      </c>
      <c r="X124">
        <v>0</v>
      </c>
      <c r="Y124">
        <v>0</v>
      </c>
      <c r="Z124" t="s">
        <v>58</v>
      </c>
      <c r="AA124" t="s">
        <v>58</v>
      </c>
      <c r="AB124" t="s">
        <v>58</v>
      </c>
      <c r="AC124" t="s">
        <v>58</v>
      </c>
      <c r="AD124">
        <f t="shared" si="6"/>
        <v>2.1808219178082191</v>
      </c>
      <c r="AE124">
        <v>28</v>
      </c>
      <c r="AF124">
        <v>30</v>
      </c>
      <c r="AG124" s="2">
        <v>44242</v>
      </c>
      <c r="AH124">
        <v>1001</v>
      </c>
      <c r="AI124">
        <v>0</v>
      </c>
      <c r="AK124">
        <v>50</v>
      </c>
      <c r="AL124">
        <v>161</v>
      </c>
      <c r="AM124" s="10">
        <f t="shared" si="5"/>
        <v>19.289379267775161</v>
      </c>
      <c r="AN124">
        <v>0</v>
      </c>
      <c r="AQ124">
        <v>0</v>
      </c>
      <c r="AR124">
        <v>0</v>
      </c>
      <c r="AU124">
        <v>0</v>
      </c>
      <c r="AV124" s="2">
        <v>43458</v>
      </c>
      <c r="AW124">
        <v>1</v>
      </c>
      <c r="AX124">
        <v>3500</v>
      </c>
      <c r="AZ124" s="2">
        <v>43617</v>
      </c>
      <c r="BA124">
        <v>3</v>
      </c>
      <c r="BB124">
        <v>3</v>
      </c>
      <c r="BC124">
        <v>6</v>
      </c>
      <c r="BD124">
        <v>2</v>
      </c>
      <c r="BE124">
        <v>1</v>
      </c>
      <c r="BF124">
        <v>0</v>
      </c>
      <c r="BG124">
        <v>0</v>
      </c>
      <c r="BH124">
        <v>4.7</v>
      </c>
      <c r="BI124">
        <v>4</v>
      </c>
      <c r="BJ124">
        <v>7.5</v>
      </c>
      <c r="BK124">
        <v>5.6</v>
      </c>
      <c r="BL124">
        <v>5.6</v>
      </c>
      <c r="BM124">
        <v>5.2</v>
      </c>
      <c r="BN124">
        <v>9</v>
      </c>
      <c r="BO124">
        <v>18</v>
      </c>
      <c r="BP124">
        <v>29.5</v>
      </c>
      <c r="BQ124">
        <v>0</v>
      </c>
      <c r="BU124" s="2">
        <v>44254</v>
      </c>
      <c r="BV124" t="s">
        <v>1495</v>
      </c>
      <c r="BW124" t="e">
        <f>VLOOKUP(H124,IUI!B:B,1,0)</f>
        <v>#N/A</v>
      </c>
      <c r="BX124" t="s">
        <v>1539</v>
      </c>
      <c r="BZ124">
        <v>1</v>
      </c>
      <c r="CA124" t="s">
        <v>1540</v>
      </c>
      <c r="CE124" t="s">
        <v>1557</v>
      </c>
      <c r="CF124">
        <v>0</v>
      </c>
      <c r="CG124">
        <v>1</v>
      </c>
      <c r="CH124" t="s">
        <v>1494</v>
      </c>
      <c r="CI124">
        <v>0</v>
      </c>
      <c r="CJ124">
        <v>17401925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</row>
    <row r="125" spans="1:100" x14ac:dyDescent="0.3">
      <c r="A125" t="s">
        <v>494</v>
      </c>
      <c r="B125" t="s">
        <v>1126</v>
      </c>
      <c r="H125">
        <v>16027996</v>
      </c>
      <c r="I125" t="str">
        <f>"'"&amp;B125&amp;"'"&amp;","</f>
        <v>'MD21001329',</v>
      </c>
      <c r="J125" t="s">
        <v>1733</v>
      </c>
      <c r="K125" t="s">
        <v>1452</v>
      </c>
      <c r="L125" t="s">
        <v>673</v>
      </c>
      <c r="M125" t="s">
        <v>85</v>
      </c>
      <c r="N125" s="2">
        <v>30826</v>
      </c>
      <c r="O125" s="8">
        <v>1984</v>
      </c>
      <c r="P125" s="9">
        <f t="shared" si="4"/>
        <v>35</v>
      </c>
      <c r="Q125" s="11">
        <v>3.6</v>
      </c>
      <c r="R125" t="s">
        <v>1497</v>
      </c>
      <c r="S125">
        <v>3</v>
      </c>
      <c r="T125">
        <v>1</v>
      </c>
      <c r="U125">
        <v>1</v>
      </c>
      <c r="V125">
        <v>0</v>
      </c>
      <c r="W125">
        <v>0</v>
      </c>
      <c r="X125">
        <v>0</v>
      </c>
      <c r="Y125">
        <v>0</v>
      </c>
      <c r="Z125" t="s">
        <v>58</v>
      </c>
      <c r="AA125" t="s">
        <v>58</v>
      </c>
      <c r="AB125" t="s">
        <v>58</v>
      </c>
      <c r="AC125" t="s">
        <v>58</v>
      </c>
      <c r="AD125">
        <f t="shared" si="6"/>
        <v>3.6575342465753424</v>
      </c>
      <c r="AE125">
        <v>30</v>
      </c>
      <c r="AF125">
        <v>30</v>
      </c>
      <c r="AG125" s="2">
        <v>44248</v>
      </c>
      <c r="AH125">
        <v>1001</v>
      </c>
      <c r="AI125">
        <v>0</v>
      </c>
      <c r="AK125">
        <v>48</v>
      </c>
      <c r="AL125">
        <v>145</v>
      </c>
      <c r="AM125" s="10">
        <f t="shared" si="5"/>
        <v>22.829964328180736</v>
      </c>
      <c r="AN125">
        <v>0</v>
      </c>
      <c r="AQ125">
        <v>0</v>
      </c>
      <c r="AR125">
        <v>0</v>
      </c>
      <c r="AU125">
        <v>0</v>
      </c>
      <c r="AV125" s="2">
        <v>42919</v>
      </c>
      <c r="AW125">
        <v>1</v>
      </c>
      <c r="AX125">
        <v>3400</v>
      </c>
      <c r="AZ125" s="2">
        <v>43617</v>
      </c>
      <c r="BA125">
        <v>0</v>
      </c>
      <c r="BB125">
        <v>0</v>
      </c>
      <c r="BC125">
        <v>0</v>
      </c>
      <c r="BD125">
        <v>2</v>
      </c>
      <c r="BE125">
        <v>1</v>
      </c>
      <c r="BF125">
        <v>0</v>
      </c>
      <c r="BG125">
        <v>0</v>
      </c>
      <c r="BH125">
        <v>3.8</v>
      </c>
      <c r="BI125">
        <v>4.9000000000000004</v>
      </c>
      <c r="BJ125">
        <v>4.9000000000000004</v>
      </c>
      <c r="BK125">
        <v>4.5</v>
      </c>
      <c r="BL125">
        <v>4.5</v>
      </c>
      <c r="BM125">
        <v>4.5999999999999996</v>
      </c>
      <c r="BN125">
        <v>7.8</v>
      </c>
      <c r="BO125">
        <v>16.899999999999999</v>
      </c>
      <c r="BP125">
        <v>26</v>
      </c>
      <c r="BQ125">
        <v>0</v>
      </c>
      <c r="BU125" s="2">
        <v>44254</v>
      </c>
      <c r="BV125" t="s">
        <v>1495</v>
      </c>
      <c r="BW125">
        <f>VLOOKUP(H125,OR!A:A,1,0)</f>
        <v>16027996</v>
      </c>
      <c r="BX125" t="s">
        <v>1539</v>
      </c>
      <c r="BZ125">
        <v>1</v>
      </c>
      <c r="CA125" t="s">
        <v>1544</v>
      </c>
      <c r="CB125">
        <v>8</v>
      </c>
      <c r="CC125">
        <v>225</v>
      </c>
      <c r="CD125">
        <v>1800</v>
      </c>
      <c r="CE125" t="s">
        <v>1546</v>
      </c>
      <c r="CF125">
        <v>0</v>
      </c>
      <c r="CG125">
        <v>1</v>
      </c>
      <c r="CH125" t="s">
        <v>1494</v>
      </c>
      <c r="CI125">
        <v>0</v>
      </c>
      <c r="CJ125">
        <v>16027996</v>
      </c>
      <c r="CK125">
        <v>1</v>
      </c>
      <c r="CL125">
        <v>1</v>
      </c>
      <c r="CM125">
        <v>1</v>
      </c>
      <c r="CN125">
        <v>1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</row>
    <row r="126" spans="1:100" x14ac:dyDescent="0.3">
      <c r="A126" t="s">
        <v>465</v>
      </c>
      <c r="B126" t="s">
        <v>1117</v>
      </c>
      <c r="H126">
        <v>20059758</v>
      </c>
      <c r="I126" t="str">
        <f>"'"&amp;B126&amp;"'"&amp;","</f>
        <v>'MD20019970',</v>
      </c>
      <c r="J126" t="s">
        <v>1733</v>
      </c>
      <c r="K126" t="s">
        <v>1442</v>
      </c>
      <c r="L126" t="s">
        <v>630</v>
      </c>
      <c r="M126" t="s">
        <v>85</v>
      </c>
      <c r="N126" s="2">
        <v>30118</v>
      </c>
      <c r="O126" s="8">
        <v>1982</v>
      </c>
      <c r="P126" s="9">
        <f t="shared" si="4"/>
        <v>37</v>
      </c>
      <c r="Q126" s="11">
        <v>6.4000000000000001E-2</v>
      </c>
      <c r="R126" t="s">
        <v>2289</v>
      </c>
      <c r="S126">
        <v>1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0</v>
      </c>
      <c r="Z126" t="s">
        <v>58</v>
      </c>
      <c r="AA126" t="s">
        <v>58</v>
      </c>
      <c r="AB126" t="s">
        <v>58</v>
      </c>
      <c r="AC126" t="s">
        <v>58</v>
      </c>
      <c r="AD126">
        <f t="shared" si="6"/>
        <v>9.8520547945205479</v>
      </c>
      <c r="AE126">
        <v>28</v>
      </c>
      <c r="AF126">
        <v>28</v>
      </c>
      <c r="AG126" s="2">
        <v>44247</v>
      </c>
      <c r="AH126">
        <v>2002</v>
      </c>
      <c r="AI126">
        <v>1</v>
      </c>
      <c r="AJ126">
        <v>1</v>
      </c>
      <c r="AK126">
        <v>63</v>
      </c>
      <c r="AL126">
        <v>172</v>
      </c>
      <c r="AM126" s="10">
        <f t="shared" si="5"/>
        <v>21.295294753921041</v>
      </c>
      <c r="AN126">
        <v>0</v>
      </c>
      <c r="AQ126">
        <v>0</v>
      </c>
      <c r="AR126">
        <v>0</v>
      </c>
      <c r="AU126">
        <v>0</v>
      </c>
      <c r="AV126" s="2">
        <v>40658</v>
      </c>
      <c r="AW126">
        <v>1</v>
      </c>
      <c r="AX126">
        <v>3500</v>
      </c>
      <c r="AZ126" s="2">
        <v>43617</v>
      </c>
      <c r="BA126">
        <v>4</v>
      </c>
      <c r="BB126">
        <v>0</v>
      </c>
      <c r="BC126">
        <v>3</v>
      </c>
      <c r="BD126">
        <v>1</v>
      </c>
      <c r="BE126">
        <v>0</v>
      </c>
      <c r="BF126">
        <v>0</v>
      </c>
      <c r="BG126">
        <v>0</v>
      </c>
      <c r="BH126">
        <v>3.4</v>
      </c>
      <c r="BI126">
        <v>6.9</v>
      </c>
      <c r="BJ126">
        <v>6.9</v>
      </c>
      <c r="BK126">
        <v>5.6</v>
      </c>
      <c r="BL126">
        <v>5.6</v>
      </c>
      <c r="BM126">
        <v>6.5</v>
      </c>
      <c r="BN126">
        <v>11</v>
      </c>
      <c r="BO126">
        <v>7.7</v>
      </c>
      <c r="BP126">
        <v>38.5</v>
      </c>
      <c r="BQ126">
        <v>0</v>
      </c>
      <c r="BU126" s="2">
        <v>44254</v>
      </c>
      <c r="BV126" t="s">
        <v>1495</v>
      </c>
      <c r="BW126">
        <f>VLOOKUP(H126,OR!A:A,1,0)</f>
        <v>20059758</v>
      </c>
      <c r="BX126" t="s">
        <v>1539</v>
      </c>
      <c r="BZ126">
        <v>3</v>
      </c>
      <c r="CA126" t="s">
        <v>1632</v>
      </c>
      <c r="CE126" t="s">
        <v>1600</v>
      </c>
      <c r="CF126">
        <v>0</v>
      </c>
      <c r="CG126">
        <v>0</v>
      </c>
      <c r="CH126" t="s">
        <v>1494</v>
      </c>
      <c r="CI126">
        <v>0</v>
      </c>
      <c r="CJ126">
        <v>20059758</v>
      </c>
      <c r="CK126">
        <v>1</v>
      </c>
      <c r="CL126">
        <v>1</v>
      </c>
      <c r="CM126">
        <v>1</v>
      </c>
      <c r="CN126">
        <v>1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</row>
    <row r="127" spans="1:100" hidden="1" x14ac:dyDescent="0.3">
      <c r="A127" t="s">
        <v>555</v>
      </c>
      <c r="B127" t="s">
        <v>1032</v>
      </c>
      <c r="C127" s="7">
        <f>VLOOKUP(B127,Sheet3!A:E,5,0)</f>
        <v>203</v>
      </c>
      <c r="D127" s="7">
        <f>VLOOKUP(B127,Sheet3!A:F,6,0)</f>
        <v>36.428571428571431</v>
      </c>
      <c r="E127">
        <v>3000</v>
      </c>
      <c r="F127">
        <v>2600</v>
      </c>
      <c r="G127">
        <v>1</v>
      </c>
      <c r="H127">
        <v>17406141</v>
      </c>
      <c r="I127" t="str">
        <f>"'"&amp;H127&amp;"'"&amp;","</f>
        <v>'17406141',</v>
      </c>
      <c r="J127" t="s">
        <v>2286</v>
      </c>
      <c r="K127" t="s">
        <v>1340</v>
      </c>
      <c r="L127" t="s">
        <v>771</v>
      </c>
      <c r="M127" t="s">
        <v>74</v>
      </c>
      <c r="N127" s="2">
        <v>32846</v>
      </c>
      <c r="O127" s="8">
        <v>1989</v>
      </c>
      <c r="P127" s="9">
        <f t="shared" si="4"/>
        <v>30</v>
      </c>
      <c r="Q127" s="11"/>
      <c r="R127" t="s">
        <v>2289</v>
      </c>
      <c r="S127">
        <v>1.7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0</v>
      </c>
      <c r="Z127" t="s">
        <v>58</v>
      </c>
      <c r="AA127" t="s">
        <v>58</v>
      </c>
      <c r="AB127" t="s">
        <v>58</v>
      </c>
      <c r="AC127" t="s">
        <v>58</v>
      </c>
      <c r="AD127">
        <f t="shared" si="6"/>
        <v>3.0301369863013701</v>
      </c>
      <c r="AE127">
        <v>30</v>
      </c>
      <c r="AF127">
        <v>31</v>
      </c>
      <c r="AG127" s="2">
        <v>44249</v>
      </c>
      <c r="AH127" t="s">
        <v>685</v>
      </c>
      <c r="AI127">
        <v>0</v>
      </c>
      <c r="AK127">
        <v>48</v>
      </c>
      <c r="AL127">
        <v>150</v>
      </c>
      <c r="AM127" s="10">
        <f t="shared" si="5"/>
        <v>21.333333333333332</v>
      </c>
      <c r="AN127">
        <v>0</v>
      </c>
      <c r="AQ127">
        <v>0</v>
      </c>
      <c r="AR127">
        <v>0</v>
      </c>
      <c r="AU127">
        <v>0</v>
      </c>
      <c r="AV127" s="2">
        <v>43149</v>
      </c>
      <c r="AW127">
        <v>1</v>
      </c>
      <c r="AX127">
        <v>3000</v>
      </c>
      <c r="AZ127" s="2">
        <v>43617</v>
      </c>
      <c r="BA127">
        <v>3</v>
      </c>
      <c r="BB127">
        <v>3</v>
      </c>
      <c r="BC127">
        <v>6</v>
      </c>
      <c r="BD127">
        <v>1</v>
      </c>
      <c r="BE127">
        <v>0</v>
      </c>
      <c r="BF127">
        <v>0</v>
      </c>
      <c r="BG127">
        <v>0</v>
      </c>
      <c r="BU127" s="2">
        <v>44255</v>
      </c>
      <c r="BV127" t="s">
        <v>1495</v>
      </c>
      <c r="BW127" t="e">
        <f>VLOOKUP(H127,IUI!B:B,1,0)</f>
        <v>#N/A</v>
      </c>
      <c r="BX127" t="s">
        <v>1539</v>
      </c>
      <c r="BZ127">
        <v>1</v>
      </c>
      <c r="CA127" t="s">
        <v>1547</v>
      </c>
      <c r="CE127" t="s">
        <v>1552</v>
      </c>
      <c r="CF127">
        <v>0</v>
      </c>
      <c r="CG127">
        <v>0</v>
      </c>
      <c r="CH127" t="s">
        <v>1494</v>
      </c>
      <c r="CI127">
        <v>0</v>
      </c>
      <c r="CJ127">
        <v>17406141</v>
      </c>
      <c r="CK127">
        <v>1</v>
      </c>
      <c r="CL127">
        <v>1</v>
      </c>
      <c r="CM127">
        <v>1</v>
      </c>
      <c r="CN127">
        <v>1</v>
      </c>
      <c r="CO127">
        <v>0</v>
      </c>
      <c r="CP127">
        <v>0</v>
      </c>
      <c r="CQ127">
        <v>0</v>
      </c>
      <c r="CR127">
        <v>1</v>
      </c>
      <c r="CS127">
        <v>0</v>
      </c>
      <c r="CT127">
        <v>0</v>
      </c>
      <c r="CU127">
        <v>0</v>
      </c>
      <c r="CV127">
        <v>0</v>
      </c>
    </row>
    <row r="128" spans="1:100" hidden="1" x14ac:dyDescent="0.3">
      <c r="A128" t="s">
        <v>500</v>
      </c>
      <c r="B128" t="s">
        <v>1010</v>
      </c>
      <c r="H128">
        <v>20066230</v>
      </c>
      <c r="I128" t="str">
        <f>"'"&amp;B128&amp;"'"&amp;","</f>
        <v>'MD20022038',</v>
      </c>
      <c r="J128" t="s">
        <v>2286</v>
      </c>
      <c r="K128" t="s">
        <v>1308</v>
      </c>
      <c r="L128" t="s">
        <v>684</v>
      </c>
      <c r="M128" t="s">
        <v>74</v>
      </c>
      <c r="N128" s="2">
        <v>28726</v>
      </c>
      <c r="O128" s="8">
        <v>1978</v>
      </c>
      <c r="P128" s="9">
        <f t="shared" si="4"/>
        <v>41</v>
      </c>
      <c r="Q128" s="11">
        <v>1.1200000000000001</v>
      </c>
      <c r="R128" t="s">
        <v>1497</v>
      </c>
      <c r="S128">
        <v>1.7</v>
      </c>
      <c r="T128">
        <v>1</v>
      </c>
      <c r="U128">
        <v>1</v>
      </c>
      <c r="V128">
        <v>0</v>
      </c>
      <c r="W128">
        <v>0</v>
      </c>
      <c r="X128">
        <v>0</v>
      </c>
      <c r="Y128">
        <v>0</v>
      </c>
      <c r="Z128" t="s">
        <v>58</v>
      </c>
      <c r="AA128" t="s">
        <v>58</v>
      </c>
      <c r="AB128" t="s">
        <v>58</v>
      </c>
      <c r="AC128" t="s">
        <v>58</v>
      </c>
      <c r="AD128">
        <f t="shared" si="6"/>
        <v>14.857534246575343</v>
      </c>
      <c r="AE128">
        <v>28</v>
      </c>
      <c r="AF128">
        <v>28</v>
      </c>
      <c r="AG128" s="2">
        <v>44252</v>
      </c>
      <c r="AH128" t="s">
        <v>685</v>
      </c>
      <c r="AI128">
        <v>0</v>
      </c>
      <c r="AK128">
        <v>57</v>
      </c>
      <c r="AL128">
        <v>155</v>
      </c>
      <c r="AM128" s="10">
        <f t="shared" si="5"/>
        <v>23.725286160249738</v>
      </c>
      <c r="AN128">
        <v>0</v>
      </c>
      <c r="AQ128">
        <v>0</v>
      </c>
      <c r="AR128">
        <v>0</v>
      </c>
      <c r="AU128">
        <v>0</v>
      </c>
      <c r="AV128" s="2">
        <v>38836</v>
      </c>
      <c r="AW128">
        <v>1</v>
      </c>
      <c r="AX128">
        <v>3850</v>
      </c>
      <c r="AZ128" s="2">
        <v>43617</v>
      </c>
      <c r="BA128">
        <v>0</v>
      </c>
      <c r="BB128">
        <v>0</v>
      </c>
      <c r="BC128">
        <v>1</v>
      </c>
      <c r="BD128">
        <v>3</v>
      </c>
      <c r="BE128">
        <v>0</v>
      </c>
      <c r="BF128">
        <v>1</v>
      </c>
      <c r="BG128">
        <v>0</v>
      </c>
      <c r="BU128" s="2">
        <v>44259</v>
      </c>
      <c r="BV128" t="s">
        <v>1495</v>
      </c>
      <c r="BW128" t="e">
        <f>VLOOKUP(H128,IUI!B:B,1,0)</f>
        <v>#N/A</v>
      </c>
      <c r="BX128" t="s">
        <v>2311</v>
      </c>
      <c r="CA128">
        <v>2</v>
      </c>
      <c r="CF128">
        <v>0</v>
      </c>
      <c r="CG128">
        <v>0</v>
      </c>
      <c r="CH128" t="s">
        <v>1494</v>
      </c>
      <c r="CI128">
        <v>0</v>
      </c>
      <c r="CJ128">
        <v>20066230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</row>
    <row r="129" spans="1:100" x14ac:dyDescent="0.3">
      <c r="A129" t="s">
        <v>460</v>
      </c>
      <c r="B129" t="s">
        <v>1116</v>
      </c>
      <c r="H129">
        <v>20041591</v>
      </c>
      <c r="I129" t="str">
        <f>"'"&amp;B129&amp;"'"&amp;","</f>
        <v>'MD20014048',</v>
      </c>
      <c r="J129" t="s">
        <v>1733</v>
      </c>
      <c r="K129" t="s">
        <v>1441</v>
      </c>
      <c r="L129" t="s">
        <v>625</v>
      </c>
      <c r="M129" t="s">
        <v>74</v>
      </c>
      <c r="N129" s="2">
        <v>31342</v>
      </c>
      <c r="O129" s="8">
        <v>1985</v>
      </c>
      <c r="P129" s="9">
        <f t="shared" si="4"/>
        <v>34</v>
      </c>
      <c r="Q129" s="11">
        <v>2.62</v>
      </c>
      <c r="R129" t="s">
        <v>1497</v>
      </c>
      <c r="S129">
        <v>2</v>
      </c>
      <c r="T129">
        <v>2</v>
      </c>
      <c r="U129">
        <v>1</v>
      </c>
      <c r="V129">
        <v>0</v>
      </c>
      <c r="W129">
        <v>0</v>
      </c>
      <c r="X129">
        <v>0</v>
      </c>
      <c r="Y129">
        <v>0</v>
      </c>
      <c r="Z129" t="s">
        <v>58</v>
      </c>
      <c r="AA129" t="s">
        <v>58</v>
      </c>
      <c r="AB129" t="s">
        <v>58</v>
      </c>
      <c r="AC129" t="s">
        <v>58</v>
      </c>
      <c r="AD129">
        <f t="shared" si="6"/>
        <v>11.326027397260274</v>
      </c>
      <c r="AE129">
        <v>28</v>
      </c>
      <c r="AF129">
        <v>30</v>
      </c>
      <c r="AG129" s="2">
        <v>44239</v>
      </c>
      <c r="AH129">
        <v>2012</v>
      </c>
      <c r="AI129">
        <v>0</v>
      </c>
      <c r="AK129">
        <v>54</v>
      </c>
      <c r="AL129">
        <v>165</v>
      </c>
      <c r="AM129" s="10">
        <f t="shared" si="5"/>
        <v>19.834710743801654</v>
      </c>
      <c r="AN129">
        <v>0</v>
      </c>
      <c r="AQ129">
        <v>0</v>
      </c>
      <c r="AR129">
        <v>0</v>
      </c>
      <c r="AU129">
        <v>0</v>
      </c>
      <c r="AV129" s="2">
        <v>40126</v>
      </c>
      <c r="AW129">
        <v>1</v>
      </c>
      <c r="AX129">
        <v>3500</v>
      </c>
      <c r="AZ129" s="2">
        <v>43617</v>
      </c>
      <c r="BA129">
        <v>0</v>
      </c>
      <c r="BB129">
        <v>0</v>
      </c>
      <c r="BC129">
        <v>0</v>
      </c>
      <c r="BD129">
        <v>2</v>
      </c>
      <c r="BE129">
        <v>0</v>
      </c>
      <c r="BF129">
        <v>0</v>
      </c>
      <c r="BG129">
        <v>0</v>
      </c>
      <c r="BH129">
        <v>6</v>
      </c>
      <c r="BI129">
        <v>4.7</v>
      </c>
      <c r="BJ129">
        <v>4.7</v>
      </c>
      <c r="BK129">
        <v>4.4000000000000004</v>
      </c>
      <c r="BL129">
        <v>4.4000000000000004</v>
      </c>
      <c r="BM129">
        <v>2.6</v>
      </c>
      <c r="BN129">
        <v>10.8</v>
      </c>
      <c r="BO129">
        <v>24.1</v>
      </c>
      <c r="BP129">
        <v>34</v>
      </c>
      <c r="BQ129">
        <v>0</v>
      </c>
      <c r="BU129" s="2">
        <v>44260</v>
      </c>
      <c r="BV129" t="s">
        <v>1495</v>
      </c>
      <c r="BW129">
        <f>VLOOKUP(H129,OR!A:A,1,0)</f>
        <v>20041591</v>
      </c>
      <c r="BX129" t="s">
        <v>1539</v>
      </c>
      <c r="BZ129">
        <v>1</v>
      </c>
      <c r="CA129" t="s">
        <v>1560</v>
      </c>
      <c r="CE129" t="s">
        <v>1536</v>
      </c>
      <c r="CF129">
        <v>0</v>
      </c>
      <c r="CG129">
        <v>0</v>
      </c>
      <c r="CH129" t="s">
        <v>1494</v>
      </c>
      <c r="CI129">
        <v>0</v>
      </c>
      <c r="CJ129">
        <v>20041591</v>
      </c>
      <c r="CK129">
        <v>0</v>
      </c>
      <c r="CL129">
        <v>0</v>
      </c>
      <c r="CM129">
        <v>1</v>
      </c>
      <c r="CN129">
        <v>1</v>
      </c>
      <c r="CO129">
        <v>0</v>
      </c>
      <c r="CP129">
        <v>1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</row>
    <row r="130" spans="1:100" hidden="1" x14ac:dyDescent="0.3">
      <c r="A130" t="s">
        <v>518</v>
      </c>
      <c r="B130" t="s">
        <v>1016</v>
      </c>
      <c r="H130">
        <v>15010944</v>
      </c>
      <c r="I130" t="str">
        <f>"'"&amp;H130&amp;"'"&amp;","</f>
        <v>'15010944',</v>
      </c>
      <c r="J130" t="s">
        <v>2286</v>
      </c>
      <c r="K130" t="s">
        <v>1317</v>
      </c>
      <c r="L130" t="s">
        <v>710</v>
      </c>
      <c r="M130" t="s">
        <v>711</v>
      </c>
      <c r="N130" s="2">
        <v>32114</v>
      </c>
      <c r="O130" s="8">
        <v>1987</v>
      </c>
      <c r="P130" s="9">
        <f t="shared" ref="P130:P193" si="9">YEAR(AZ130)-O130</f>
        <v>32</v>
      </c>
      <c r="Q130" s="11"/>
      <c r="R130" t="s">
        <v>2287</v>
      </c>
      <c r="S130">
        <v>1.8</v>
      </c>
      <c r="T130">
        <v>2</v>
      </c>
      <c r="U130">
        <v>2</v>
      </c>
      <c r="V130">
        <v>1</v>
      </c>
      <c r="W130">
        <v>0</v>
      </c>
      <c r="X130">
        <v>0</v>
      </c>
      <c r="Y130">
        <v>0</v>
      </c>
      <c r="Z130" t="s">
        <v>58</v>
      </c>
      <c r="AA130" t="s">
        <v>58</v>
      </c>
      <c r="AB130" t="s">
        <v>58</v>
      </c>
      <c r="AC130" t="s">
        <v>58</v>
      </c>
      <c r="AD130">
        <f t="shared" si="6"/>
        <v>2.2767123287671232</v>
      </c>
      <c r="AE130">
        <v>28</v>
      </c>
      <c r="AF130">
        <v>30</v>
      </c>
      <c r="AG130" s="2">
        <v>44262</v>
      </c>
      <c r="AH130" t="s">
        <v>702</v>
      </c>
      <c r="AI130">
        <v>0</v>
      </c>
      <c r="AK130">
        <v>53</v>
      </c>
      <c r="AL130">
        <v>150</v>
      </c>
      <c r="AM130" s="10">
        <f t="shared" ref="AM130:AM193" si="10">AK130/(AL130/100)^2</f>
        <v>23.555555555555557</v>
      </c>
      <c r="AN130">
        <v>0</v>
      </c>
      <c r="AQ130">
        <v>0</v>
      </c>
      <c r="AR130">
        <v>0</v>
      </c>
      <c r="AU130" t="s">
        <v>703</v>
      </c>
      <c r="AV130" s="2">
        <v>43431</v>
      </c>
      <c r="AW130">
        <v>2</v>
      </c>
      <c r="AX130">
        <v>3200</v>
      </c>
      <c r="AZ130" s="2">
        <v>43617</v>
      </c>
      <c r="BA130">
        <v>1</v>
      </c>
      <c r="BB130">
        <v>3</v>
      </c>
      <c r="BC130">
        <v>0</v>
      </c>
      <c r="BD130">
        <v>1</v>
      </c>
      <c r="BE130">
        <v>0</v>
      </c>
      <c r="BF130">
        <v>0</v>
      </c>
      <c r="BG130">
        <v>0</v>
      </c>
      <c r="BU130" s="2">
        <v>44262</v>
      </c>
      <c r="BV130" t="s">
        <v>1495</v>
      </c>
      <c r="BW130" t="e">
        <f>VLOOKUP(H130,IUI!B:B,1,0)</f>
        <v>#N/A</v>
      </c>
      <c r="BX130" t="s">
        <v>1539</v>
      </c>
      <c r="BZ130">
        <v>1</v>
      </c>
      <c r="CA130" t="s">
        <v>1547</v>
      </c>
      <c r="CE130" t="s">
        <v>1536</v>
      </c>
      <c r="CF130">
        <v>0</v>
      </c>
      <c r="CG130">
        <v>0</v>
      </c>
      <c r="CH130" t="s">
        <v>1494</v>
      </c>
      <c r="CI130">
        <v>0</v>
      </c>
      <c r="CJ130">
        <v>15010944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</row>
    <row r="131" spans="1:100" hidden="1" x14ac:dyDescent="0.3">
      <c r="A131" t="s">
        <v>499</v>
      </c>
      <c r="B131" t="s">
        <v>1009</v>
      </c>
      <c r="H131">
        <v>21012461</v>
      </c>
      <c r="I131" t="str">
        <f>"'"&amp;B131&amp;"'"&amp;","</f>
        <v>'MD21004290',</v>
      </c>
      <c r="J131" t="s">
        <v>2286</v>
      </c>
      <c r="K131" t="s">
        <v>1307</v>
      </c>
      <c r="L131" t="s">
        <v>678</v>
      </c>
      <c r="M131" t="s">
        <v>130</v>
      </c>
      <c r="N131" s="2">
        <v>28808</v>
      </c>
      <c r="O131" s="8">
        <v>1978</v>
      </c>
      <c r="P131" s="9">
        <f t="shared" si="9"/>
        <v>41</v>
      </c>
      <c r="Q131" s="11">
        <v>3.76</v>
      </c>
      <c r="R131" t="s">
        <v>1500</v>
      </c>
      <c r="S131">
        <v>1.8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0</v>
      </c>
      <c r="Z131" t="s">
        <v>58</v>
      </c>
      <c r="AA131" t="s">
        <v>58</v>
      </c>
      <c r="AB131" t="s">
        <v>58</v>
      </c>
      <c r="AC131" t="s">
        <v>58</v>
      </c>
      <c r="AD131">
        <f t="shared" ref="AD131:AD194" si="11">(BU131-AV131)/365</f>
        <v>5.0136986301369859</v>
      </c>
      <c r="AE131">
        <v>28</v>
      </c>
      <c r="AF131">
        <v>28</v>
      </c>
      <c r="AG131" s="2">
        <v>44258</v>
      </c>
      <c r="AH131" t="s">
        <v>683</v>
      </c>
      <c r="AI131">
        <v>0</v>
      </c>
      <c r="AK131">
        <v>54</v>
      </c>
      <c r="AL131">
        <v>150</v>
      </c>
      <c r="AM131" s="10">
        <f t="shared" si="10"/>
        <v>24</v>
      </c>
      <c r="AN131">
        <v>0</v>
      </c>
      <c r="AQ131">
        <v>0</v>
      </c>
      <c r="AR131">
        <v>0</v>
      </c>
      <c r="AU131">
        <v>0</v>
      </c>
      <c r="AV131" s="2">
        <v>42436</v>
      </c>
      <c r="AW131">
        <v>2</v>
      </c>
      <c r="AX131">
        <v>1900</v>
      </c>
      <c r="AZ131" s="2">
        <v>43617</v>
      </c>
      <c r="BA131">
        <v>0</v>
      </c>
      <c r="BB131">
        <v>0</v>
      </c>
      <c r="BC131">
        <v>0</v>
      </c>
      <c r="BD131">
        <v>1</v>
      </c>
      <c r="BE131">
        <v>0</v>
      </c>
      <c r="BF131">
        <v>1</v>
      </c>
      <c r="BG131">
        <v>0</v>
      </c>
      <c r="BU131" s="2">
        <v>44266</v>
      </c>
      <c r="BV131" t="s">
        <v>1494</v>
      </c>
      <c r="BW131" t="e">
        <f>VLOOKUP(H131,IUI!B:B,1,0)</f>
        <v>#N/A</v>
      </c>
      <c r="BX131" t="s">
        <v>2311</v>
      </c>
      <c r="CF131">
        <v>0</v>
      </c>
      <c r="CG131">
        <v>0</v>
      </c>
      <c r="CI131">
        <v>0</v>
      </c>
      <c r="CJ131">
        <v>21012461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</row>
    <row r="132" spans="1:100" hidden="1" x14ac:dyDescent="0.3">
      <c r="A132" t="s">
        <v>513</v>
      </c>
      <c r="B132" t="s">
        <v>1014</v>
      </c>
      <c r="H132">
        <v>21009814</v>
      </c>
      <c r="I132" t="str">
        <f>"'"&amp;B132&amp;"'"&amp;","</f>
        <v>'MD21002992',</v>
      </c>
      <c r="J132" t="s">
        <v>2286</v>
      </c>
      <c r="K132" t="s">
        <v>1314</v>
      </c>
      <c r="L132" t="s">
        <v>704</v>
      </c>
      <c r="M132" t="s">
        <v>85</v>
      </c>
      <c r="N132" s="2">
        <v>30356</v>
      </c>
      <c r="O132" s="8">
        <v>1983</v>
      </c>
      <c r="P132" s="9">
        <f t="shared" si="9"/>
        <v>36</v>
      </c>
      <c r="Q132" s="11">
        <v>4.59</v>
      </c>
      <c r="R132" t="s">
        <v>1500</v>
      </c>
      <c r="S132">
        <v>1.8</v>
      </c>
      <c r="T132">
        <v>1</v>
      </c>
      <c r="U132">
        <v>1</v>
      </c>
      <c r="V132">
        <v>0</v>
      </c>
      <c r="W132">
        <v>0</v>
      </c>
      <c r="X132">
        <v>0</v>
      </c>
      <c r="Y132">
        <v>0</v>
      </c>
      <c r="Z132" t="s">
        <v>58</v>
      </c>
      <c r="AA132" t="s">
        <v>58</v>
      </c>
      <c r="AB132" t="s">
        <v>58</v>
      </c>
      <c r="AC132" t="s">
        <v>58</v>
      </c>
      <c r="AD132">
        <f t="shared" si="11"/>
        <v>9.4904109589041088</v>
      </c>
      <c r="AE132">
        <v>28</v>
      </c>
      <c r="AF132">
        <v>32</v>
      </c>
      <c r="AG132" s="2">
        <v>44257</v>
      </c>
      <c r="AH132" t="s">
        <v>685</v>
      </c>
      <c r="AI132">
        <v>0</v>
      </c>
      <c r="AK132">
        <v>57</v>
      </c>
      <c r="AL132">
        <v>162</v>
      </c>
      <c r="AM132" s="10">
        <f t="shared" si="10"/>
        <v>21.719250114311837</v>
      </c>
      <c r="AN132">
        <v>0</v>
      </c>
      <c r="AQ132">
        <v>0</v>
      </c>
      <c r="AR132">
        <v>0</v>
      </c>
      <c r="AU132">
        <v>0</v>
      </c>
      <c r="AV132" s="2">
        <v>40804</v>
      </c>
      <c r="AW132">
        <v>1</v>
      </c>
      <c r="AX132">
        <v>3500</v>
      </c>
      <c r="AZ132" s="2">
        <v>43617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0</v>
      </c>
      <c r="BG132">
        <v>0</v>
      </c>
      <c r="BU132" s="2">
        <v>44268</v>
      </c>
      <c r="BV132" t="s">
        <v>1494</v>
      </c>
      <c r="BW132" t="e">
        <f>VLOOKUP(H132,IUI!B:B,1,0)</f>
        <v>#N/A</v>
      </c>
      <c r="BX132" t="s">
        <v>2311</v>
      </c>
      <c r="CF132">
        <v>0</v>
      </c>
      <c r="CG132">
        <v>0</v>
      </c>
      <c r="CI132">
        <v>0</v>
      </c>
      <c r="CJ132">
        <v>21009814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</row>
    <row r="133" spans="1:100" hidden="1" x14ac:dyDescent="0.3">
      <c r="A133" t="s">
        <v>554</v>
      </c>
      <c r="B133" t="s">
        <v>1031</v>
      </c>
      <c r="H133">
        <v>16407271</v>
      </c>
      <c r="I133" t="str">
        <f>"'"&amp;H133&amp;"'"&amp;","</f>
        <v>'16407271',</v>
      </c>
      <c r="J133" t="s">
        <v>2286</v>
      </c>
      <c r="K133" t="s">
        <v>767</v>
      </c>
      <c r="L133" t="s">
        <v>768</v>
      </c>
      <c r="M133" t="s">
        <v>576</v>
      </c>
      <c r="N133" s="2">
        <v>31383</v>
      </c>
      <c r="O133" s="8">
        <v>1985</v>
      </c>
      <c r="P133" s="9">
        <f t="shared" si="9"/>
        <v>34</v>
      </c>
      <c r="Q133" s="11">
        <v>2.82</v>
      </c>
      <c r="R133" t="s">
        <v>2288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0</v>
      </c>
      <c r="Y133">
        <v>0</v>
      </c>
      <c r="Z133" t="s">
        <v>58</v>
      </c>
      <c r="AA133" t="s">
        <v>58</v>
      </c>
      <c r="AB133" t="s">
        <v>58</v>
      </c>
      <c r="AC133" t="s">
        <v>58</v>
      </c>
      <c r="AD133">
        <f t="shared" si="11"/>
        <v>4.5095890410958903</v>
      </c>
      <c r="AE133">
        <v>30</v>
      </c>
      <c r="AF133">
        <v>60</v>
      </c>
      <c r="AG133" s="2">
        <v>44267</v>
      </c>
      <c r="AH133" t="s">
        <v>769</v>
      </c>
      <c r="AI133">
        <v>1</v>
      </c>
      <c r="AJ133">
        <v>2</v>
      </c>
      <c r="AK133">
        <v>59</v>
      </c>
      <c r="AL133">
        <v>160</v>
      </c>
      <c r="AM133" s="10">
        <f t="shared" si="10"/>
        <v>23.046874999999996</v>
      </c>
      <c r="AN133">
        <v>0</v>
      </c>
      <c r="AQ133">
        <v>0</v>
      </c>
      <c r="AR133">
        <v>0</v>
      </c>
      <c r="AU133" t="s">
        <v>770</v>
      </c>
      <c r="AV133" s="2">
        <v>42626</v>
      </c>
      <c r="AW133">
        <v>1</v>
      </c>
      <c r="AX133">
        <v>3500</v>
      </c>
      <c r="AZ133" s="2">
        <v>43617</v>
      </c>
      <c r="BA133">
        <v>4</v>
      </c>
      <c r="BB133">
        <v>3</v>
      </c>
      <c r="BC133">
        <v>0</v>
      </c>
      <c r="BD133">
        <v>1</v>
      </c>
      <c r="BE133">
        <v>0</v>
      </c>
      <c r="BF133">
        <v>0</v>
      </c>
      <c r="BG133">
        <v>0</v>
      </c>
      <c r="BU133" s="2">
        <v>44272</v>
      </c>
      <c r="BV133" t="s">
        <v>1495</v>
      </c>
      <c r="BW133">
        <f>VLOOKUP(H133,OR!A:A,1,0)</f>
        <v>16407271</v>
      </c>
      <c r="BX133" t="s">
        <v>1539</v>
      </c>
      <c r="BZ133">
        <v>1</v>
      </c>
      <c r="CA133" t="s">
        <v>1547</v>
      </c>
      <c r="CE133" t="s">
        <v>1548</v>
      </c>
      <c r="CF133">
        <v>0</v>
      </c>
      <c r="CG133">
        <v>0</v>
      </c>
      <c r="CH133" t="s">
        <v>1494</v>
      </c>
      <c r="CI133">
        <v>0</v>
      </c>
      <c r="CJ133">
        <v>16407271</v>
      </c>
      <c r="CK133">
        <v>1</v>
      </c>
      <c r="CL133">
        <v>1</v>
      </c>
      <c r="CM133">
        <v>1</v>
      </c>
      <c r="CN133">
        <v>1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</row>
    <row r="134" spans="1:100" hidden="1" x14ac:dyDescent="0.3">
      <c r="A134" t="s">
        <v>552</v>
      </c>
      <c r="B134" t="s">
        <v>1030</v>
      </c>
      <c r="H134">
        <v>15715188</v>
      </c>
      <c r="I134" t="str">
        <f t="shared" ref="I134:I150" si="12">"'"&amp;B134&amp;"'"&amp;","</f>
        <v>'IM15715188',</v>
      </c>
      <c r="J134" t="s">
        <v>2286</v>
      </c>
      <c r="K134" t="s">
        <v>1339</v>
      </c>
      <c r="L134" t="s">
        <v>765</v>
      </c>
      <c r="M134" t="s">
        <v>115</v>
      </c>
      <c r="N134" s="2">
        <v>32042</v>
      </c>
      <c r="O134" s="8">
        <v>1987</v>
      </c>
      <c r="P134" s="9">
        <f t="shared" si="9"/>
        <v>32</v>
      </c>
      <c r="Q134" s="11">
        <v>5.4</v>
      </c>
      <c r="R134" t="s">
        <v>1497</v>
      </c>
      <c r="S134">
        <v>1.8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0</v>
      </c>
      <c r="Z134" t="s">
        <v>58</v>
      </c>
      <c r="AA134" t="s">
        <v>58</v>
      </c>
      <c r="AB134" t="s">
        <v>58</v>
      </c>
      <c r="AC134" t="s">
        <v>58</v>
      </c>
      <c r="AD134">
        <f t="shared" si="11"/>
        <v>4.1260273972602741</v>
      </c>
      <c r="AE134">
        <v>40</v>
      </c>
      <c r="AF134">
        <v>42</v>
      </c>
      <c r="AG134" s="2">
        <v>44269</v>
      </c>
      <c r="AH134" t="s">
        <v>708</v>
      </c>
      <c r="AI134">
        <v>0</v>
      </c>
      <c r="AK134">
        <v>60</v>
      </c>
      <c r="AL134">
        <v>150</v>
      </c>
      <c r="AM134" s="10">
        <f t="shared" si="10"/>
        <v>26.666666666666668</v>
      </c>
      <c r="AN134">
        <v>0</v>
      </c>
      <c r="AQ134">
        <v>0</v>
      </c>
      <c r="AR134">
        <v>0</v>
      </c>
      <c r="AU134">
        <v>0</v>
      </c>
      <c r="AV134" s="2">
        <v>42769</v>
      </c>
      <c r="AW134">
        <v>1</v>
      </c>
      <c r="AX134">
        <v>3600</v>
      </c>
      <c r="AZ134" s="2">
        <v>43617</v>
      </c>
      <c r="BA134">
        <v>0</v>
      </c>
      <c r="BB134">
        <v>0</v>
      </c>
      <c r="BC134">
        <v>0</v>
      </c>
      <c r="BD134">
        <v>2</v>
      </c>
      <c r="BE134">
        <v>0</v>
      </c>
      <c r="BF134">
        <v>0</v>
      </c>
      <c r="BG134">
        <v>0</v>
      </c>
      <c r="BU134" s="2">
        <v>44275</v>
      </c>
      <c r="BV134" t="s">
        <v>1494</v>
      </c>
      <c r="BW134" t="e">
        <f>VLOOKUP(H134,IUI!B:B,1,0)</f>
        <v>#N/A</v>
      </c>
      <c r="BX134" t="s">
        <v>2311</v>
      </c>
      <c r="CF134">
        <v>0</v>
      </c>
      <c r="CG134">
        <v>0</v>
      </c>
      <c r="CI134">
        <v>0</v>
      </c>
      <c r="CJ134">
        <v>15715188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</row>
    <row r="135" spans="1:100" hidden="1" x14ac:dyDescent="0.3">
      <c r="A135" t="s">
        <v>452</v>
      </c>
      <c r="B135" t="s">
        <v>992</v>
      </c>
      <c r="H135">
        <v>21007310</v>
      </c>
      <c r="I135" t="str">
        <f t="shared" si="12"/>
        <v>'MD21002075',</v>
      </c>
      <c r="J135" t="s">
        <v>2286</v>
      </c>
      <c r="K135" t="s">
        <v>1280</v>
      </c>
      <c r="L135" t="s">
        <v>616</v>
      </c>
      <c r="M135" t="s">
        <v>79</v>
      </c>
      <c r="N135" s="2">
        <v>33384</v>
      </c>
      <c r="O135" s="8">
        <v>1991</v>
      </c>
      <c r="P135" s="9">
        <f t="shared" si="9"/>
        <v>28</v>
      </c>
      <c r="Q135" s="11">
        <v>3.46</v>
      </c>
      <c r="R135" t="s">
        <v>1497</v>
      </c>
      <c r="S135">
        <v>1.8</v>
      </c>
      <c r="T135">
        <v>1</v>
      </c>
      <c r="U135">
        <v>1</v>
      </c>
      <c r="V135">
        <v>0</v>
      </c>
      <c r="W135">
        <v>0</v>
      </c>
      <c r="X135">
        <v>0</v>
      </c>
      <c r="Y135">
        <v>0</v>
      </c>
      <c r="Z135" t="s">
        <v>58</v>
      </c>
      <c r="AA135" t="s">
        <v>58</v>
      </c>
      <c r="AB135" t="s">
        <v>58</v>
      </c>
      <c r="AC135" t="s">
        <v>58</v>
      </c>
      <c r="AD135">
        <f t="shared" si="11"/>
        <v>5.5397260273972604</v>
      </c>
      <c r="AE135">
        <v>28</v>
      </c>
      <c r="AF135">
        <v>28</v>
      </c>
      <c r="AG135" s="2">
        <v>44239</v>
      </c>
      <c r="AH135">
        <v>1001</v>
      </c>
      <c r="AI135">
        <v>0</v>
      </c>
      <c r="AK135">
        <v>48</v>
      </c>
      <c r="AL135">
        <v>158</v>
      </c>
      <c r="AM135" s="10">
        <f t="shared" si="10"/>
        <v>19.227687870533565</v>
      </c>
      <c r="AN135">
        <v>0</v>
      </c>
      <c r="AQ135">
        <v>0</v>
      </c>
      <c r="AR135">
        <v>0</v>
      </c>
      <c r="AU135">
        <v>0</v>
      </c>
      <c r="AV135" s="2">
        <v>42225</v>
      </c>
      <c r="AW135">
        <v>1</v>
      </c>
      <c r="AX135">
        <v>3000</v>
      </c>
      <c r="AZ135" s="2">
        <v>43586</v>
      </c>
      <c r="BA135">
        <v>0</v>
      </c>
      <c r="BB135">
        <v>0</v>
      </c>
      <c r="BC135">
        <v>0</v>
      </c>
      <c r="BD135">
        <v>2</v>
      </c>
      <c r="BE135">
        <v>0</v>
      </c>
      <c r="BF135">
        <v>0</v>
      </c>
      <c r="BG135">
        <v>0</v>
      </c>
      <c r="BU135" s="2">
        <v>44247</v>
      </c>
      <c r="BV135" t="s">
        <v>1495</v>
      </c>
      <c r="BW135" t="e">
        <f>VLOOKUP(H135,IUI!B:B,1,0)</f>
        <v>#N/A</v>
      </c>
      <c r="BX135" t="s">
        <v>2311</v>
      </c>
      <c r="CA135">
        <v>1</v>
      </c>
      <c r="CF135">
        <v>0</v>
      </c>
      <c r="CG135">
        <v>0</v>
      </c>
      <c r="CH135" t="s">
        <v>1494</v>
      </c>
      <c r="CI135">
        <v>0</v>
      </c>
      <c r="CJ135">
        <v>21007310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</row>
    <row r="136" spans="1:100" x14ac:dyDescent="0.3">
      <c r="A136" t="s">
        <v>544</v>
      </c>
      <c r="B136" t="s">
        <v>1142</v>
      </c>
      <c r="H136">
        <v>16434482</v>
      </c>
      <c r="I136" t="str">
        <f t="shared" si="12"/>
        <v>'MD21005982',</v>
      </c>
      <c r="J136" t="s">
        <v>1733</v>
      </c>
      <c r="K136" t="s">
        <v>1470</v>
      </c>
      <c r="L136" t="s">
        <v>754</v>
      </c>
      <c r="M136" t="s">
        <v>85</v>
      </c>
      <c r="N136" s="2">
        <v>35296</v>
      </c>
      <c r="O136" s="8">
        <v>1996</v>
      </c>
      <c r="P136" s="9">
        <f t="shared" si="9"/>
        <v>23</v>
      </c>
      <c r="Q136" s="11">
        <v>2.77</v>
      </c>
      <c r="R136" t="s">
        <v>1497</v>
      </c>
      <c r="S136">
        <v>1.8</v>
      </c>
      <c r="T136">
        <v>1</v>
      </c>
      <c r="U136">
        <v>1</v>
      </c>
      <c r="V136">
        <v>0</v>
      </c>
      <c r="W136">
        <v>0</v>
      </c>
      <c r="X136">
        <v>0</v>
      </c>
      <c r="Y136">
        <v>0</v>
      </c>
      <c r="Z136" t="s">
        <v>58</v>
      </c>
      <c r="AA136" t="s">
        <v>58</v>
      </c>
      <c r="AB136" t="s">
        <v>58</v>
      </c>
      <c r="AC136" t="s">
        <v>58</v>
      </c>
      <c r="AD136">
        <f t="shared" si="11"/>
        <v>3.5671232876712327</v>
      </c>
      <c r="AE136">
        <v>28</v>
      </c>
      <c r="AF136">
        <v>29</v>
      </c>
      <c r="AG136" s="2">
        <v>44256</v>
      </c>
      <c r="AH136" t="s">
        <v>708</v>
      </c>
      <c r="AI136">
        <v>0</v>
      </c>
      <c r="AK136">
        <v>49</v>
      </c>
      <c r="AL136">
        <v>154</v>
      </c>
      <c r="AM136" s="10">
        <f t="shared" si="10"/>
        <v>20.66115702479339</v>
      </c>
      <c r="AN136">
        <v>0</v>
      </c>
      <c r="AQ136">
        <v>0</v>
      </c>
      <c r="AR136">
        <v>0</v>
      </c>
      <c r="AU136">
        <v>0</v>
      </c>
      <c r="AV136" s="2">
        <v>42977</v>
      </c>
      <c r="AW136">
        <v>1</v>
      </c>
      <c r="AX136">
        <v>3000</v>
      </c>
      <c r="AZ136" s="2">
        <v>43617</v>
      </c>
      <c r="BA136">
        <v>1</v>
      </c>
      <c r="BB136">
        <v>0</v>
      </c>
      <c r="BC136">
        <v>0</v>
      </c>
      <c r="BD136">
        <v>2</v>
      </c>
      <c r="BE136">
        <v>0</v>
      </c>
      <c r="BF136">
        <v>0</v>
      </c>
      <c r="BG136">
        <v>0</v>
      </c>
      <c r="BH136">
        <v>4</v>
      </c>
      <c r="BI136">
        <v>14</v>
      </c>
      <c r="BJ136">
        <v>14</v>
      </c>
      <c r="BK136">
        <v>10</v>
      </c>
      <c r="BL136">
        <v>10</v>
      </c>
      <c r="BM136">
        <v>1.5</v>
      </c>
      <c r="BN136">
        <v>8</v>
      </c>
      <c r="BO136">
        <v>10</v>
      </c>
      <c r="BP136">
        <v>29</v>
      </c>
      <c r="BQ136">
        <v>0</v>
      </c>
      <c r="BU136" s="2">
        <v>44279</v>
      </c>
      <c r="BV136" t="s">
        <v>1494</v>
      </c>
      <c r="BW136" t="e">
        <f>VLOOKUP(H136,IUI!B:B,1,0)</f>
        <v>#N/A</v>
      </c>
      <c r="BX136" t="s">
        <v>2311</v>
      </c>
      <c r="CF136">
        <v>0</v>
      </c>
      <c r="CG136">
        <v>0</v>
      </c>
      <c r="CI136">
        <v>0</v>
      </c>
      <c r="CJ136">
        <v>16434482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</row>
    <row r="137" spans="1:100" hidden="1" x14ac:dyDescent="0.3">
      <c r="A137" t="s">
        <v>75</v>
      </c>
      <c r="B137" t="s">
        <v>925</v>
      </c>
      <c r="H137">
        <v>20072185</v>
      </c>
      <c r="I137" t="str">
        <f t="shared" si="12"/>
        <v>'MD20024039',</v>
      </c>
      <c r="J137" t="s">
        <v>2286</v>
      </c>
      <c r="K137" t="s">
        <v>1169</v>
      </c>
      <c r="L137" t="s">
        <v>924</v>
      </c>
      <c r="M137" t="s">
        <v>76</v>
      </c>
      <c r="N137" s="2">
        <v>30692</v>
      </c>
      <c r="O137" s="8">
        <v>1984</v>
      </c>
      <c r="P137" s="9">
        <f t="shared" si="9"/>
        <v>35</v>
      </c>
      <c r="Q137" s="11">
        <v>1.32</v>
      </c>
      <c r="R137" t="s">
        <v>2195</v>
      </c>
      <c r="S137">
        <v>1.8</v>
      </c>
      <c r="T137">
        <v>1</v>
      </c>
      <c r="U137">
        <v>1</v>
      </c>
      <c r="V137">
        <v>0</v>
      </c>
      <c r="W137">
        <v>0</v>
      </c>
      <c r="X137">
        <v>0</v>
      </c>
      <c r="Y137">
        <v>0</v>
      </c>
      <c r="Z137" t="s">
        <v>58</v>
      </c>
      <c r="AA137" t="s">
        <v>58</v>
      </c>
      <c r="AB137" t="s">
        <v>58</v>
      </c>
      <c r="AC137" t="s">
        <v>58</v>
      </c>
      <c r="AD137">
        <f t="shared" si="11"/>
        <v>7.0986301369863014</v>
      </c>
      <c r="AE137">
        <v>36</v>
      </c>
      <c r="AF137">
        <v>40</v>
      </c>
      <c r="AG137" s="2">
        <v>44177</v>
      </c>
      <c r="AH137">
        <v>1011</v>
      </c>
      <c r="AI137">
        <v>0</v>
      </c>
      <c r="AK137">
        <v>65</v>
      </c>
      <c r="AL137">
        <v>164</v>
      </c>
      <c r="AM137" s="10">
        <f t="shared" si="10"/>
        <v>24.167162403331353</v>
      </c>
      <c r="AN137">
        <v>0</v>
      </c>
      <c r="AQ137">
        <v>0</v>
      </c>
      <c r="AR137">
        <v>0</v>
      </c>
      <c r="AU137">
        <v>0</v>
      </c>
      <c r="AV137" s="2">
        <v>41596</v>
      </c>
      <c r="AW137">
        <v>1</v>
      </c>
      <c r="AX137">
        <v>3800</v>
      </c>
      <c r="AZ137" s="2">
        <v>43525</v>
      </c>
      <c r="BA137">
        <v>1</v>
      </c>
      <c r="BB137">
        <v>0</v>
      </c>
      <c r="BC137">
        <v>0</v>
      </c>
      <c r="BD137">
        <v>1</v>
      </c>
      <c r="BE137">
        <v>0</v>
      </c>
      <c r="BF137">
        <v>0</v>
      </c>
      <c r="BG137">
        <v>0</v>
      </c>
      <c r="BU137" s="2">
        <v>44187</v>
      </c>
      <c r="BV137" t="s">
        <v>1494</v>
      </c>
      <c r="BW137" t="e">
        <f>VLOOKUP(H137,IUI!B:B,1,0)</f>
        <v>#N/A</v>
      </c>
      <c r="BX137" t="s">
        <v>2311</v>
      </c>
      <c r="CF137">
        <v>0</v>
      </c>
      <c r="CG137">
        <v>0</v>
      </c>
      <c r="CI137">
        <v>0</v>
      </c>
      <c r="CJ137">
        <v>20072185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</row>
    <row r="138" spans="1:100" hidden="1" x14ac:dyDescent="0.3">
      <c r="A138" t="s">
        <v>844</v>
      </c>
      <c r="B138" t="s">
        <v>860</v>
      </c>
      <c r="H138">
        <v>17005004</v>
      </c>
      <c r="I138" t="str">
        <f t="shared" si="12"/>
        <v>'MD21003263',</v>
      </c>
      <c r="J138" t="s">
        <v>2286</v>
      </c>
      <c r="K138" t="s">
        <v>1366</v>
      </c>
      <c r="L138" t="s">
        <v>845</v>
      </c>
      <c r="M138" t="s">
        <v>85</v>
      </c>
      <c r="N138" s="2">
        <v>30973</v>
      </c>
      <c r="O138" s="8">
        <v>1984</v>
      </c>
      <c r="P138" s="9">
        <f t="shared" si="9"/>
        <v>35</v>
      </c>
      <c r="Q138" s="11">
        <v>1.85</v>
      </c>
      <c r="R138" t="s">
        <v>2288</v>
      </c>
      <c r="S138">
        <v>1.8</v>
      </c>
      <c r="T138">
        <v>1</v>
      </c>
      <c r="U138">
        <v>1</v>
      </c>
      <c r="V138">
        <v>0</v>
      </c>
      <c r="W138">
        <v>0</v>
      </c>
      <c r="X138">
        <v>0</v>
      </c>
      <c r="Y138">
        <v>0</v>
      </c>
      <c r="Z138" t="s">
        <v>58</v>
      </c>
      <c r="AA138" t="s">
        <v>58</v>
      </c>
      <c r="AB138" t="s">
        <v>58</v>
      </c>
      <c r="AC138" t="s">
        <v>58</v>
      </c>
      <c r="AD138">
        <f t="shared" si="11"/>
        <v>8.8931506849315074</v>
      </c>
      <c r="AE138">
        <v>30</v>
      </c>
      <c r="AF138">
        <v>30</v>
      </c>
      <c r="AG138" s="2">
        <v>44270</v>
      </c>
      <c r="AH138" t="s">
        <v>702</v>
      </c>
      <c r="AI138">
        <v>1</v>
      </c>
      <c r="AJ138">
        <v>2</v>
      </c>
      <c r="AK138">
        <v>57</v>
      </c>
      <c r="AL138">
        <v>157</v>
      </c>
      <c r="AM138" s="10">
        <f t="shared" si="10"/>
        <v>23.124670372023203</v>
      </c>
      <c r="AN138">
        <v>0</v>
      </c>
      <c r="AQ138">
        <v>0</v>
      </c>
      <c r="AR138">
        <v>0</v>
      </c>
      <c r="AU138">
        <v>0</v>
      </c>
      <c r="AV138" s="2">
        <v>41033</v>
      </c>
      <c r="AW138">
        <v>1</v>
      </c>
      <c r="AX138">
        <v>3400</v>
      </c>
      <c r="AZ138" s="2">
        <v>43617</v>
      </c>
      <c r="BA138">
        <v>3</v>
      </c>
      <c r="BB138">
        <v>0</v>
      </c>
      <c r="BC138">
        <v>0</v>
      </c>
      <c r="BD138">
        <v>1</v>
      </c>
      <c r="BE138">
        <v>0</v>
      </c>
      <c r="BF138">
        <v>0</v>
      </c>
      <c r="BG138">
        <v>0</v>
      </c>
      <c r="BU138" s="2">
        <v>44279</v>
      </c>
      <c r="BV138" t="s">
        <v>1495</v>
      </c>
      <c r="BW138">
        <f>VLOOKUP(H138,IUI!B:B,1,0)</f>
        <v>17005004</v>
      </c>
      <c r="BX138" t="s">
        <v>2293</v>
      </c>
      <c r="BY138">
        <v>1</v>
      </c>
      <c r="CA138">
        <v>1</v>
      </c>
      <c r="CF138">
        <v>0</v>
      </c>
      <c r="CG138">
        <v>0</v>
      </c>
      <c r="CH138" t="s">
        <v>1494</v>
      </c>
      <c r="CI138">
        <v>0</v>
      </c>
      <c r="CJ138">
        <v>17005004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</row>
    <row r="139" spans="1:100" x14ac:dyDescent="0.3">
      <c r="A139" t="s">
        <v>189</v>
      </c>
      <c r="B139" t="s">
        <v>1067</v>
      </c>
      <c r="C139" s="7">
        <f>VLOOKUP(B139,Sheet3!A:E,5,0)</f>
        <v>155</v>
      </c>
      <c r="D139" s="7">
        <f>VLOOKUP(B139,Sheet3!A:F,6,0)</f>
        <v>38.714285714285715</v>
      </c>
      <c r="E139">
        <v>3200</v>
      </c>
      <c r="G139">
        <v>0</v>
      </c>
      <c r="H139">
        <v>20047027</v>
      </c>
      <c r="I139" t="str">
        <f t="shared" si="12"/>
        <v>'MD20015620',</v>
      </c>
      <c r="J139" t="s">
        <v>1733</v>
      </c>
      <c r="K139" t="s">
        <v>1388</v>
      </c>
      <c r="L139" t="s">
        <v>190</v>
      </c>
      <c r="M139" t="s">
        <v>85</v>
      </c>
      <c r="N139" s="2">
        <v>31943</v>
      </c>
      <c r="O139" s="8">
        <v>1987</v>
      </c>
      <c r="P139" s="9">
        <f t="shared" si="9"/>
        <v>32</v>
      </c>
      <c r="Q139" s="11">
        <v>5.88</v>
      </c>
      <c r="R139" t="s">
        <v>2289</v>
      </c>
      <c r="S139">
        <v>1</v>
      </c>
      <c r="T139">
        <v>1</v>
      </c>
      <c r="U139">
        <v>1</v>
      </c>
      <c r="V139">
        <v>0</v>
      </c>
      <c r="W139">
        <v>0</v>
      </c>
      <c r="X139">
        <v>0</v>
      </c>
      <c r="Y139">
        <v>1</v>
      </c>
      <c r="Z139" t="s">
        <v>58</v>
      </c>
      <c r="AA139" t="s">
        <v>58</v>
      </c>
      <c r="AB139" t="s">
        <v>58</v>
      </c>
      <c r="AC139" t="s">
        <v>58</v>
      </c>
      <c r="AD139">
        <f t="shared" si="11"/>
        <v>5.3315068493150681</v>
      </c>
      <c r="AE139">
        <v>28</v>
      </c>
      <c r="AF139">
        <v>35</v>
      </c>
      <c r="AG139" s="2">
        <v>44180</v>
      </c>
      <c r="AH139">
        <v>1001</v>
      </c>
      <c r="AI139">
        <v>0</v>
      </c>
      <c r="AK139">
        <v>52</v>
      </c>
      <c r="AL139">
        <v>158</v>
      </c>
      <c r="AM139" s="10">
        <f t="shared" si="10"/>
        <v>20.82999519307803</v>
      </c>
      <c r="AN139">
        <v>0</v>
      </c>
      <c r="AQ139">
        <v>0</v>
      </c>
      <c r="AR139">
        <v>0</v>
      </c>
      <c r="AU139" t="s">
        <v>191</v>
      </c>
      <c r="AV139" s="2">
        <v>42245</v>
      </c>
      <c r="AW139">
        <v>1</v>
      </c>
      <c r="AX139">
        <v>2800</v>
      </c>
      <c r="AZ139" s="2">
        <v>43525</v>
      </c>
      <c r="BA139">
        <v>4</v>
      </c>
      <c r="BB139">
        <v>3</v>
      </c>
      <c r="BC139">
        <v>3</v>
      </c>
      <c r="BD139">
        <v>1</v>
      </c>
      <c r="BE139">
        <v>0</v>
      </c>
      <c r="BF139">
        <v>0</v>
      </c>
      <c r="BG139">
        <v>1</v>
      </c>
      <c r="BH139">
        <v>1.7</v>
      </c>
      <c r="BI139">
        <v>2.2999999999999998</v>
      </c>
      <c r="BJ139">
        <v>2.2999999999999998</v>
      </c>
      <c r="BK139">
        <v>4.8</v>
      </c>
      <c r="BL139">
        <v>4.8</v>
      </c>
      <c r="BM139">
        <v>5.6</v>
      </c>
      <c r="BN139">
        <v>10</v>
      </c>
      <c r="BO139">
        <v>20</v>
      </c>
      <c r="BP139">
        <v>31</v>
      </c>
      <c r="BQ139">
        <v>0</v>
      </c>
      <c r="BU139" s="2">
        <v>44191</v>
      </c>
      <c r="BV139" t="s">
        <v>1495</v>
      </c>
      <c r="BW139">
        <f>VLOOKUP(H139,OR!A:A,1,0)</f>
        <v>20047027</v>
      </c>
      <c r="BX139" t="s">
        <v>1539</v>
      </c>
      <c r="BZ139">
        <v>1</v>
      </c>
      <c r="CA139" t="s">
        <v>1547</v>
      </c>
      <c r="CE139" t="s">
        <v>1548</v>
      </c>
      <c r="CF139">
        <v>0</v>
      </c>
      <c r="CG139">
        <v>0</v>
      </c>
      <c r="CH139" t="s">
        <v>1506</v>
      </c>
      <c r="CI139">
        <v>0</v>
      </c>
      <c r="CJ139">
        <v>20047027</v>
      </c>
      <c r="CK139">
        <v>1</v>
      </c>
      <c r="CL139">
        <v>1</v>
      </c>
      <c r="CM139">
        <v>1</v>
      </c>
      <c r="CN139">
        <v>1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</row>
    <row r="140" spans="1:100" hidden="1" x14ac:dyDescent="0.3">
      <c r="A140" t="s">
        <v>442</v>
      </c>
      <c r="B140" t="s">
        <v>987</v>
      </c>
      <c r="H140">
        <v>21004084</v>
      </c>
      <c r="I140" t="str">
        <f t="shared" si="12"/>
        <v>'MD21001269',</v>
      </c>
      <c r="J140" t="s">
        <v>2286</v>
      </c>
      <c r="K140" t="s">
        <v>1275</v>
      </c>
      <c r="L140" t="s">
        <v>603</v>
      </c>
      <c r="M140" t="s">
        <v>186</v>
      </c>
      <c r="N140" s="2">
        <v>31193</v>
      </c>
      <c r="O140" s="8">
        <v>1985</v>
      </c>
      <c r="P140" s="9">
        <f t="shared" si="9"/>
        <v>34</v>
      </c>
      <c r="Q140" s="11">
        <v>1.43</v>
      </c>
      <c r="R140" t="s">
        <v>2195</v>
      </c>
      <c r="S140">
        <v>1.9</v>
      </c>
      <c r="T140">
        <v>1</v>
      </c>
      <c r="U140">
        <v>1</v>
      </c>
      <c r="V140">
        <v>0</v>
      </c>
      <c r="W140">
        <v>0</v>
      </c>
      <c r="X140">
        <v>0</v>
      </c>
      <c r="Y140">
        <v>0</v>
      </c>
      <c r="Z140" t="s">
        <v>58</v>
      </c>
      <c r="AA140" t="s">
        <v>58</v>
      </c>
      <c r="AB140" t="s">
        <v>58</v>
      </c>
      <c r="AC140" t="s">
        <v>58</v>
      </c>
      <c r="AD140">
        <f t="shared" si="11"/>
        <v>8.2438356164383571</v>
      </c>
      <c r="AE140">
        <v>28</v>
      </c>
      <c r="AF140">
        <v>30</v>
      </c>
      <c r="AG140" s="2">
        <v>44252</v>
      </c>
      <c r="AH140">
        <v>1011</v>
      </c>
      <c r="AI140">
        <v>0</v>
      </c>
      <c r="AK140">
        <v>62</v>
      </c>
      <c r="AL140">
        <v>159</v>
      </c>
      <c r="AM140" s="10">
        <f t="shared" si="10"/>
        <v>24.524346347059055</v>
      </c>
      <c r="AN140">
        <v>0</v>
      </c>
      <c r="AQ140">
        <v>0</v>
      </c>
      <c r="AR140">
        <v>0</v>
      </c>
      <c r="AU140">
        <v>0</v>
      </c>
      <c r="AV140" s="2">
        <v>41221</v>
      </c>
      <c r="AW140">
        <v>1</v>
      </c>
      <c r="AX140">
        <v>3600</v>
      </c>
      <c r="AZ140" s="2">
        <v>43556</v>
      </c>
      <c r="BA140">
        <v>0</v>
      </c>
      <c r="BB140">
        <v>0</v>
      </c>
      <c r="BC140">
        <v>0</v>
      </c>
      <c r="BD140">
        <v>2</v>
      </c>
      <c r="BE140">
        <v>0</v>
      </c>
      <c r="BF140">
        <v>0</v>
      </c>
      <c r="BG140">
        <v>0</v>
      </c>
      <c r="BU140" s="2">
        <v>44230</v>
      </c>
      <c r="BV140" t="s">
        <v>1494</v>
      </c>
      <c r="BW140" t="e">
        <f>VLOOKUP(H140,IUI!B:B,1,0)</f>
        <v>#N/A</v>
      </c>
      <c r="BX140" t="s">
        <v>2311</v>
      </c>
      <c r="CF140">
        <v>0</v>
      </c>
      <c r="CG140">
        <v>0</v>
      </c>
      <c r="CI140">
        <v>0</v>
      </c>
      <c r="CJ140">
        <v>21004084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</row>
    <row r="141" spans="1:100" hidden="1" x14ac:dyDescent="0.3">
      <c r="A141" t="s">
        <v>439</v>
      </c>
      <c r="B141" t="s">
        <v>985</v>
      </c>
      <c r="C141" s="7">
        <f>VLOOKUP(B141,Sheet3!A:E,5,0)</f>
        <v>215</v>
      </c>
      <c r="D141" s="7">
        <f>VLOOKUP(B141,Sheet3!A:F,6,0)</f>
        <v>40</v>
      </c>
      <c r="E141">
        <v>3200</v>
      </c>
      <c r="G141">
        <v>0</v>
      </c>
      <c r="H141">
        <v>21001242</v>
      </c>
      <c r="I141" t="str">
        <f t="shared" si="12"/>
        <v>'MD21000409',</v>
      </c>
      <c r="J141" t="s">
        <v>2286</v>
      </c>
      <c r="K141" t="s">
        <v>1272</v>
      </c>
      <c r="L141" t="s">
        <v>600</v>
      </c>
      <c r="M141" t="s">
        <v>85</v>
      </c>
      <c r="N141" s="2">
        <v>31040</v>
      </c>
      <c r="O141" s="8">
        <v>1984</v>
      </c>
      <c r="P141" s="9">
        <f t="shared" si="9"/>
        <v>35</v>
      </c>
      <c r="Q141" s="11">
        <v>3.15</v>
      </c>
      <c r="R141" t="s">
        <v>1497</v>
      </c>
      <c r="S141">
        <v>1.8</v>
      </c>
      <c r="T141">
        <v>2</v>
      </c>
      <c r="U141">
        <v>1</v>
      </c>
      <c r="V141">
        <v>0</v>
      </c>
      <c r="W141">
        <v>0</v>
      </c>
      <c r="X141">
        <v>0</v>
      </c>
      <c r="Y141">
        <v>0</v>
      </c>
      <c r="Z141" t="s">
        <v>58</v>
      </c>
      <c r="AA141" t="s">
        <v>58</v>
      </c>
      <c r="AB141" t="s">
        <v>58</v>
      </c>
      <c r="AC141" t="s">
        <v>58</v>
      </c>
      <c r="AD141">
        <f t="shared" si="11"/>
        <v>5.6547945205479451</v>
      </c>
      <c r="AE141">
        <v>30</v>
      </c>
      <c r="AF141">
        <v>40</v>
      </c>
      <c r="AG141" s="2">
        <v>44198</v>
      </c>
      <c r="AH141">
        <v>2002</v>
      </c>
      <c r="AI141">
        <v>0</v>
      </c>
      <c r="AK141">
        <v>60</v>
      </c>
      <c r="AL141">
        <v>152</v>
      </c>
      <c r="AM141" s="10">
        <f t="shared" si="10"/>
        <v>25.969529085872576</v>
      </c>
      <c r="AN141">
        <v>0</v>
      </c>
      <c r="AQ141">
        <v>0</v>
      </c>
      <c r="AR141">
        <v>0</v>
      </c>
      <c r="AU141">
        <v>0</v>
      </c>
      <c r="AV141" s="2">
        <v>42139</v>
      </c>
      <c r="AW141">
        <v>1</v>
      </c>
      <c r="AX141">
        <v>3550</v>
      </c>
      <c r="AZ141" s="2">
        <v>43525</v>
      </c>
      <c r="BA141">
        <v>0</v>
      </c>
      <c r="BB141">
        <v>0</v>
      </c>
      <c r="BC141">
        <v>2</v>
      </c>
      <c r="BD141">
        <v>1</v>
      </c>
      <c r="BE141">
        <v>0</v>
      </c>
      <c r="BF141">
        <v>0</v>
      </c>
      <c r="BG141">
        <v>0</v>
      </c>
      <c r="BU141" s="2">
        <v>44203</v>
      </c>
      <c r="BV141" t="s">
        <v>1495</v>
      </c>
      <c r="BW141">
        <f>VLOOKUP(H141,IUI!B:B,1,0)</f>
        <v>21001242</v>
      </c>
      <c r="BX141" t="s">
        <v>2293</v>
      </c>
      <c r="BY141">
        <v>1</v>
      </c>
      <c r="CA141">
        <v>1</v>
      </c>
      <c r="CF141">
        <v>0</v>
      </c>
      <c r="CG141">
        <v>0</v>
      </c>
      <c r="CH141" t="s">
        <v>1579</v>
      </c>
      <c r="CI141">
        <v>0</v>
      </c>
      <c r="CJ141">
        <v>21001242</v>
      </c>
      <c r="CK141">
        <v>1</v>
      </c>
      <c r="CL141">
        <v>1</v>
      </c>
      <c r="CM141">
        <v>1</v>
      </c>
      <c r="CN141">
        <v>1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</row>
    <row r="142" spans="1:100" x14ac:dyDescent="0.3">
      <c r="A142" t="s">
        <v>496</v>
      </c>
      <c r="B142" t="s">
        <v>1161</v>
      </c>
      <c r="H142">
        <v>16411938</v>
      </c>
      <c r="I142" t="str">
        <f t="shared" si="12"/>
        <v>'IM16411938',</v>
      </c>
      <c r="J142" t="s">
        <v>1733</v>
      </c>
      <c r="K142" t="s">
        <v>1454</v>
      </c>
      <c r="L142" t="s">
        <v>675</v>
      </c>
      <c r="M142" t="s">
        <v>85</v>
      </c>
      <c r="N142" s="2">
        <v>31261</v>
      </c>
      <c r="O142" s="8">
        <v>1985</v>
      </c>
      <c r="P142" s="9">
        <f t="shared" si="9"/>
        <v>34</v>
      </c>
      <c r="Q142" s="11">
        <v>3.69</v>
      </c>
      <c r="R142" t="s">
        <v>1496</v>
      </c>
      <c r="S142">
        <v>5</v>
      </c>
      <c r="T142">
        <v>1</v>
      </c>
      <c r="U142">
        <v>1</v>
      </c>
      <c r="V142">
        <v>0</v>
      </c>
      <c r="W142">
        <v>0</v>
      </c>
      <c r="X142">
        <v>0</v>
      </c>
      <c r="Y142">
        <v>0</v>
      </c>
      <c r="Z142" t="s">
        <v>58</v>
      </c>
      <c r="AA142" t="s">
        <v>58</v>
      </c>
      <c r="AB142" t="s">
        <v>58</v>
      </c>
      <c r="AC142" t="s">
        <v>58</v>
      </c>
      <c r="AD142">
        <f t="shared" si="11"/>
        <v>3.5506849315068494</v>
      </c>
      <c r="AE142">
        <v>28</v>
      </c>
      <c r="AF142">
        <v>30</v>
      </c>
      <c r="AG142" s="2">
        <v>44260</v>
      </c>
      <c r="AH142">
        <v>1001</v>
      </c>
      <c r="AI142">
        <v>0</v>
      </c>
      <c r="AK142">
        <v>58</v>
      </c>
      <c r="AL142">
        <v>156</v>
      </c>
      <c r="AM142" s="10">
        <f t="shared" si="10"/>
        <v>23.83300460223537</v>
      </c>
      <c r="AN142">
        <v>0</v>
      </c>
      <c r="AQ142">
        <v>0</v>
      </c>
      <c r="AR142">
        <v>0</v>
      </c>
      <c r="AU142">
        <v>0</v>
      </c>
      <c r="AV142" s="2">
        <v>42977</v>
      </c>
      <c r="AW142">
        <v>1</v>
      </c>
      <c r="AX142">
        <v>3300</v>
      </c>
      <c r="AZ142" s="2">
        <v>43586</v>
      </c>
      <c r="BA142">
        <v>0</v>
      </c>
      <c r="BB142">
        <v>0</v>
      </c>
      <c r="BC142">
        <v>0</v>
      </c>
      <c r="BD142">
        <v>2</v>
      </c>
      <c r="BE142">
        <v>1</v>
      </c>
      <c r="BF142">
        <v>0</v>
      </c>
      <c r="BG142">
        <v>0</v>
      </c>
      <c r="BH142">
        <v>0.5</v>
      </c>
      <c r="BI142">
        <v>7</v>
      </c>
      <c r="BJ142">
        <v>7</v>
      </c>
      <c r="BK142">
        <v>7</v>
      </c>
      <c r="BL142">
        <v>7</v>
      </c>
      <c r="BM142">
        <v>3.1</v>
      </c>
      <c r="BN142">
        <v>9.8000000000000007</v>
      </c>
      <c r="BO142">
        <v>0</v>
      </c>
      <c r="BP142">
        <v>23</v>
      </c>
      <c r="BQ142">
        <v>0</v>
      </c>
      <c r="BU142" s="2">
        <v>44273</v>
      </c>
      <c r="BV142" t="s">
        <v>1495</v>
      </c>
      <c r="BW142">
        <f>VLOOKUP(H142,OR!A:A,1,0)</f>
        <v>16411938</v>
      </c>
      <c r="BX142" t="s">
        <v>1539</v>
      </c>
      <c r="BZ142">
        <v>1</v>
      </c>
      <c r="CA142" t="s">
        <v>1547</v>
      </c>
      <c r="CE142" t="s">
        <v>1548</v>
      </c>
      <c r="CF142">
        <v>0</v>
      </c>
      <c r="CG142">
        <v>0</v>
      </c>
      <c r="CH142" t="s">
        <v>1494</v>
      </c>
      <c r="CI142">
        <v>0</v>
      </c>
      <c r="CJ142">
        <v>16411938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</row>
    <row r="143" spans="1:100" hidden="1" x14ac:dyDescent="0.3">
      <c r="A143" t="s">
        <v>528</v>
      </c>
      <c r="B143" t="s">
        <v>868</v>
      </c>
      <c r="H143">
        <v>20024098</v>
      </c>
      <c r="I143" t="str">
        <f t="shared" si="12"/>
        <v>'MD20007103',</v>
      </c>
      <c r="J143" t="s">
        <v>2286</v>
      </c>
      <c r="K143" t="s">
        <v>1324</v>
      </c>
      <c r="L143" t="s">
        <v>728</v>
      </c>
      <c r="M143" t="s">
        <v>85</v>
      </c>
      <c r="N143" s="2">
        <v>33722</v>
      </c>
      <c r="O143" s="8">
        <v>1992</v>
      </c>
      <c r="P143" s="9">
        <f t="shared" si="9"/>
        <v>27</v>
      </c>
      <c r="Q143" s="11">
        <v>2.68</v>
      </c>
      <c r="R143" t="s">
        <v>2289</v>
      </c>
      <c r="S143">
        <v>1</v>
      </c>
      <c r="T143">
        <v>1</v>
      </c>
      <c r="U143">
        <v>2</v>
      </c>
      <c r="V143">
        <v>0</v>
      </c>
      <c r="W143">
        <v>0</v>
      </c>
      <c r="X143">
        <v>0</v>
      </c>
      <c r="Y143">
        <v>0</v>
      </c>
      <c r="Z143" t="s">
        <v>58</v>
      </c>
      <c r="AA143" t="s">
        <v>317</v>
      </c>
      <c r="AB143" t="s">
        <v>58</v>
      </c>
      <c r="AC143" t="s">
        <v>58</v>
      </c>
      <c r="AD143">
        <f t="shared" si="11"/>
        <v>5.9315068493150687</v>
      </c>
      <c r="AE143">
        <v>28</v>
      </c>
      <c r="AF143">
        <v>30</v>
      </c>
      <c r="AG143" s="2">
        <v>44238</v>
      </c>
      <c r="AH143" t="s">
        <v>685</v>
      </c>
      <c r="AI143">
        <v>0</v>
      </c>
      <c r="AK143">
        <v>53</v>
      </c>
      <c r="AL143">
        <v>165</v>
      </c>
      <c r="AM143" s="10">
        <f t="shared" si="10"/>
        <v>19.467401285583104</v>
      </c>
      <c r="AN143">
        <v>0</v>
      </c>
      <c r="AQ143">
        <v>0</v>
      </c>
      <c r="AR143">
        <v>0</v>
      </c>
      <c r="AU143">
        <v>0</v>
      </c>
      <c r="AV143" s="2">
        <v>42110</v>
      </c>
      <c r="AW143">
        <v>1</v>
      </c>
      <c r="AX143">
        <v>3000</v>
      </c>
      <c r="AZ143" s="2">
        <v>43586</v>
      </c>
      <c r="BA143">
        <v>0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0</v>
      </c>
      <c r="BU143" s="2">
        <v>44275</v>
      </c>
      <c r="BV143" t="s">
        <v>1495</v>
      </c>
      <c r="BW143">
        <f>VLOOKUP(H143,OR!A:A,1,0)</f>
        <v>20024098</v>
      </c>
      <c r="BX143" t="s">
        <v>1539</v>
      </c>
      <c r="BZ143">
        <v>1</v>
      </c>
      <c r="CA143" t="s">
        <v>1544</v>
      </c>
      <c r="CB143">
        <v>9</v>
      </c>
      <c r="CC143">
        <v>300</v>
      </c>
      <c r="CD143">
        <v>2700</v>
      </c>
      <c r="CE143" t="s">
        <v>1546</v>
      </c>
      <c r="CF143">
        <v>0</v>
      </c>
      <c r="CG143">
        <v>0</v>
      </c>
      <c r="CH143" t="s">
        <v>1494</v>
      </c>
      <c r="CI143">
        <v>0</v>
      </c>
      <c r="CJ143">
        <v>20024098</v>
      </c>
      <c r="CK143">
        <v>1</v>
      </c>
      <c r="CL143">
        <v>1</v>
      </c>
      <c r="CM143">
        <v>1</v>
      </c>
      <c r="CN143">
        <v>1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</row>
    <row r="144" spans="1:100" x14ac:dyDescent="0.3">
      <c r="A144" t="s">
        <v>419</v>
      </c>
      <c r="B144" t="s">
        <v>1101</v>
      </c>
      <c r="H144">
        <v>21003938</v>
      </c>
      <c r="I144" t="str">
        <f t="shared" si="12"/>
        <v>'MD21001240',</v>
      </c>
      <c r="J144" t="s">
        <v>1733</v>
      </c>
      <c r="K144" t="s">
        <v>1425</v>
      </c>
      <c r="L144" t="s">
        <v>571</v>
      </c>
      <c r="M144" t="s">
        <v>115</v>
      </c>
      <c r="N144" s="2">
        <v>31908</v>
      </c>
      <c r="O144" s="8">
        <v>1987</v>
      </c>
      <c r="P144" s="9">
        <f t="shared" si="9"/>
        <v>32</v>
      </c>
      <c r="Q144" s="11">
        <v>5.56</v>
      </c>
      <c r="R144" t="s">
        <v>1496</v>
      </c>
      <c r="S144">
        <v>1.9</v>
      </c>
      <c r="T144">
        <v>1</v>
      </c>
      <c r="U144">
        <v>2</v>
      </c>
      <c r="V144">
        <v>0</v>
      </c>
      <c r="W144">
        <v>0</v>
      </c>
      <c r="X144">
        <v>0</v>
      </c>
      <c r="Y144">
        <v>0</v>
      </c>
      <c r="Z144" t="s">
        <v>58</v>
      </c>
      <c r="AA144" t="s">
        <v>58</v>
      </c>
      <c r="AB144" t="s">
        <v>58</v>
      </c>
      <c r="AC144" t="s">
        <v>58</v>
      </c>
      <c r="AD144">
        <f t="shared" si="11"/>
        <v>4.7095890410958905</v>
      </c>
      <c r="AE144">
        <v>35</v>
      </c>
      <c r="AF144">
        <v>45</v>
      </c>
      <c r="AG144" s="2">
        <v>44211</v>
      </c>
      <c r="AH144">
        <v>2002</v>
      </c>
      <c r="AI144">
        <v>1</v>
      </c>
      <c r="AJ144">
        <v>1</v>
      </c>
      <c r="AK144">
        <v>51</v>
      </c>
      <c r="AL144">
        <v>159</v>
      </c>
      <c r="AM144" s="10">
        <f t="shared" si="10"/>
        <v>20.173252640322769</v>
      </c>
      <c r="AN144">
        <v>0</v>
      </c>
      <c r="AQ144">
        <v>0</v>
      </c>
      <c r="AR144">
        <v>0</v>
      </c>
      <c r="AU144">
        <v>0</v>
      </c>
      <c r="AV144" s="2">
        <v>42499</v>
      </c>
      <c r="AW144">
        <v>1</v>
      </c>
      <c r="AX144">
        <v>3400</v>
      </c>
      <c r="AZ144" s="2">
        <v>43525</v>
      </c>
      <c r="BA144">
        <v>2</v>
      </c>
      <c r="BB144">
        <v>0</v>
      </c>
      <c r="BC144">
        <v>2</v>
      </c>
      <c r="BD144">
        <v>2</v>
      </c>
      <c r="BE144">
        <v>0</v>
      </c>
      <c r="BF144">
        <v>0</v>
      </c>
      <c r="BG144">
        <v>0</v>
      </c>
      <c r="BH144">
        <v>4</v>
      </c>
      <c r="BI144">
        <v>8.6</v>
      </c>
      <c r="BJ144">
        <v>8.6</v>
      </c>
      <c r="BK144">
        <v>7.2</v>
      </c>
      <c r="BL144">
        <v>7.2</v>
      </c>
      <c r="BM144">
        <v>2.6</v>
      </c>
      <c r="BN144">
        <v>8.1999999999999993</v>
      </c>
      <c r="BO144">
        <v>25.1</v>
      </c>
      <c r="BP144">
        <v>53.5</v>
      </c>
      <c r="BQ144">
        <v>0</v>
      </c>
      <c r="BU144" s="2">
        <v>44218</v>
      </c>
      <c r="BV144" t="s">
        <v>1494</v>
      </c>
      <c r="BW144" t="e">
        <f>VLOOKUP(H144,IUI!B:B,1,0)</f>
        <v>#N/A</v>
      </c>
      <c r="BX144" t="s">
        <v>2311</v>
      </c>
      <c r="CF144">
        <v>0</v>
      </c>
      <c r="CG144">
        <v>0</v>
      </c>
      <c r="CI144">
        <v>0</v>
      </c>
      <c r="CJ144">
        <v>21003938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</row>
    <row r="145" spans="1:100" x14ac:dyDescent="0.3">
      <c r="A145" t="s">
        <v>481</v>
      </c>
      <c r="B145" t="s">
        <v>1122</v>
      </c>
      <c r="C145" s="7">
        <f>VLOOKUP(B145,Sheet3!A:E,5,0)</f>
        <v>141</v>
      </c>
      <c r="D145" s="7">
        <f>VLOOKUP(B145,Sheet3!A:F,6,0)</f>
        <v>29</v>
      </c>
      <c r="E145">
        <v>1700</v>
      </c>
      <c r="G145">
        <v>0</v>
      </c>
      <c r="H145">
        <v>19033509</v>
      </c>
      <c r="I145" t="str">
        <f t="shared" si="12"/>
        <v>'MD20016579',</v>
      </c>
      <c r="J145" t="s">
        <v>1733</v>
      </c>
      <c r="K145" t="s">
        <v>1448</v>
      </c>
      <c r="L145" t="s">
        <v>653</v>
      </c>
      <c r="M145" t="s">
        <v>85</v>
      </c>
      <c r="N145" s="2">
        <v>32874</v>
      </c>
      <c r="O145" s="8">
        <v>1990</v>
      </c>
      <c r="P145" s="9">
        <f t="shared" si="9"/>
        <v>29</v>
      </c>
      <c r="Q145" s="11">
        <v>2.41</v>
      </c>
      <c r="R145" t="s">
        <v>2287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 t="s">
        <v>58</v>
      </c>
      <c r="AA145" t="s">
        <v>58</v>
      </c>
      <c r="AB145" t="s">
        <v>58</v>
      </c>
      <c r="AC145" t="s">
        <v>58</v>
      </c>
      <c r="AD145">
        <f t="shared" si="11"/>
        <v>5.8328767123287673</v>
      </c>
      <c r="AE145">
        <v>32</v>
      </c>
      <c r="AF145">
        <v>37</v>
      </c>
      <c r="AG145" s="2">
        <v>44255</v>
      </c>
      <c r="AH145">
        <v>1041</v>
      </c>
      <c r="AI145">
        <v>0</v>
      </c>
      <c r="AK145">
        <v>49</v>
      </c>
      <c r="AL145">
        <v>160</v>
      </c>
      <c r="AM145" s="10">
        <f t="shared" si="10"/>
        <v>19.140624999999996</v>
      </c>
      <c r="AN145">
        <v>0</v>
      </c>
      <c r="AQ145">
        <v>0</v>
      </c>
      <c r="AR145">
        <v>0</v>
      </c>
      <c r="AU145" t="s">
        <v>654</v>
      </c>
      <c r="AV145" s="2">
        <v>42135</v>
      </c>
      <c r="AW145">
        <v>1</v>
      </c>
      <c r="AX145">
        <v>3200</v>
      </c>
      <c r="AZ145" s="2">
        <v>43556</v>
      </c>
      <c r="BA145">
        <v>1</v>
      </c>
      <c r="BB145">
        <v>3</v>
      </c>
      <c r="BC145">
        <v>6</v>
      </c>
      <c r="BD145">
        <v>2</v>
      </c>
      <c r="BE145">
        <v>0</v>
      </c>
      <c r="BF145">
        <v>0</v>
      </c>
      <c r="BG145">
        <v>0</v>
      </c>
      <c r="BH145">
        <v>4.7</v>
      </c>
      <c r="BI145">
        <v>3.4</v>
      </c>
      <c r="BJ145">
        <v>5.0999999999999996</v>
      </c>
      <c r="BK145">
        <v>2.9</v>
      </c>
      <c r="BL145">
        <v>3.7</v>
      </c>
      <c r="BM145">
        <v>0.5</v>
      </c>
      <c r="BN145">
        <v>14</v>
      </c>
      <c r="BO145">
        <v>5.2</v>
      </c>
      <c r="BP145">
        <v>21</v>
      </c>
      <c r="BQ145">
        <v>0</v>
      </c>
      <c r="BU145" s="2">
        <v>44264</v>
      </c>
      <c r="BV145" t="s">
        <v>1495</v>
      </c>
      <c r="BW145">
        <f>VLOOKUP(H145,OR!A:A,1,0)</f>
        <v>19033509</v>
      </c>
      <c r="BX145" t="s">
        <v>1539</v>
      </c>
      <c r="BZ145">
        <v>1</v>
      </c>
      <c r="CA145" t="s">
        <v>1542</v>
      </c>
      <c r="CB145">
        <v>8</v>
      </c>
      <c r="CC145">
        <v>300</v>
      </c>
      <c r="CD145">
        <v>2400</v>
      </c>
      <c r="CE145" t="s">
        <v>1546</v>
      </c>
      <c r="CF145">
        <v>0</v>
      </c>
      <c r="CG145">
        <v>0</v>
      </c>
      <c r="CH145" t="s">
        <v>1494</v>
      </c>
      <c r="CI145">
        <v>0</v>
      </c>
      <c r="CJ145">
        <v>19033509</v>
      </c>
      <c r="CK145">
        <v>1</v>
      </c>
      <c r="CL145">
        <v>1</v>
      </c>
      <c r="CM145">
        <v>2</v>
      </c>
      <c r="CN145">
        <v>1</v>
      </c>
      <c r="CO145">
        <v>0</v>
      </c>
      <c r="CP145">
        <v>0</v>
      </c>
      <c r="CQ145">
        <v>0</v>
      </c>
      <c r="CR145">
        <v>0</v>
      </c>
      <c r="CS145">
        <v>1</v>
      </c>
      <c r="CT145">
        <v>1</v>
      </c>
      <c r="CU145">
        <v>0</v>
      </c>
      <c r="CV145">
        <v>1</v>
      </c>
    </row>
    <row r="146" spans="1:100" hidden="1" x14ac:dyDescent="0.3">
      <c r="A146" t="s">
        <v>266</v>
      </c>
      <c r="B146" t="s">
        <v>970</v>
      </c>
      <c r="C146" s="7">
        <f>VLOOKUP(B146,Sheet3!A:E,5,0)</f>
        <v>198</v>
      </c>
      <c r="D146" s="7">
        <f>VLOOKUP(B146,Sheet3!A:F,6,0)</f>
        <v>38.428571428571431</v>
      </c>
      <c r="E146">
        <v>3300</v>
      </c>
      <c r="G146">
        <v>0</v>
      </c>
      <c r="H146">
        <v>15010126</v>
      </c>
      <c r="I146" t="str">
        <f t="shared" si="12"/>
        <v>'IM15010126',</v>
      </c>
      <c r="J146" t="s">
        <v>2286</v>
      </c>
      <c r="K146" t="s">
        <v>1240</v>
      </c>
      <c r="L146" t="s">
        <v>376</v>
      </c>
      <c r="M146" t="s">
        <v>85</v>
      </c>
      <c r="N146" s="2">
        <v>29600</v>
      </c>
      <c r="O146" s="8">
        <v>1981</v>
      </c>
      <c r="P146" s="9">
        <f t="shared" si="9"/>
        <v>38</v>
      </c>
      <c r="Q146" s="11">
        <v>1.25</v>
      </c>
      <c r="R146" t="s">
        <v>2195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0</v>
      </c>
      <c r="Z146" t="s">
        <v>58</v>
      </c>
      <c r="AA146" t="s">
        <v>58</v>
      </c>
      <c r="AB146" t="s">
        <v>58</v>
      </c>
      <c r="AC146" t="s">
        <v>58</v>
      </c>
      <c r="AD146">
        <f t="shared" si="11"/>
        <v>4.6821917808219178</v>
      </c>
      <c r="AE146">
        <v>35</v>
      </c>
      <c r="AF146">
        <v>36</v>
      </c>
      <c r="AG146" s="2">
        <v>44196</v>
      </c>
      <c r="AH146">
        <v>1001</v>
      </c>
      <c r="AI146">
        <v>0</v>
      </c>
      <c r="AK146">
        <v>55</v>
      </c>
      <c r="AL146">
        <v>152</v>
      </c>
      <c r="AM146" s="10">
        <f t="shared" si="10"/>
        <v>23.80540166204986</v>
      </c>
      <c r="AN146">
        <v>0</v>
      </c>
      <c r="AQ146">
        <v>0</v>
      </c>
      <c r="AR146">
        <v>0</v>
      </c>
      <c r="AU146">
        <v>0</v>
      </c>
      <c r="AV146" s="2">
        <v>42502</v>
      </c>
      <c r="AW146">
        <v>1</v>
      </c>
      <c r="AX146">
        <v>3700</v>
      </c>
      <c r="AZ146" s="2">
        <v>43497</v>
      </c>
      <c r="BA146">
        <v>3</v>
      </c>
      <c r="BB146">
        <v>3</v>
      </c>
      <c r="BC146">
        <v>6</v>
      </c>
      <c r="BD146">
        <v>1</v>
      </c>
      <c r="BE146">
        <v>0</v>
      </c>
      <c r="BF146">
        <v>0</v>
      </c>
      <c r="BG146">
        <v>0</v>
      </c>
      <c r="BU146" s="2">
        <v>44211</v>
      </c>
      <c r="BV146" t="s">
        <v>1495</v>
      </c>
      <c r="BW146">
        <f>VLOOKUP(H146,OR!A:A,1,0)</f>
        <v>15010126</v>
      </c>
      <c r="BX146" t="s">
        <v>1539</v>
      </c>
      <c r="BZ146">
        <v>1</v>
      </c>
      <c r="CA146" t="s">
        <v>1547</v>
      </c>
      <c r="CE146" t="s">
        <v>1559</v>
      </c>
      <c r="CF146">
        <v>0</v>
      </c>
      <c r="CG146">
        <v>0</v>
      </c>
      <c r="CH146" t="s">
        <v>1494</v>
      </c>
      <c r="CI146">
        <v>0</v>
      </c>
      <c r="CJ146">
        <v>15010126</v>
      </c>
      <c r="CK146">
        <v>1</v>
      </c>
      <c r="CL146">
        <v>1</v>
      </c>
      <c r="CM146">
        <v>1</v>
      </c>
      <c r="CN146">
        <v>1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</row>
    <row r="147" spans="1:100" x14ac:dyDescent="0.3">
      <c r="A147" t="s">
        <v>230</v>
      </c>
      <c r="B147" t="s">
        <v>1076</v>
      </c>
      <c r="C147" s="7">
        <f>VLOOKUP(B147,Sheet3!A:E,5,0)</f>
        <v>185</v>
      </c>
      <c r="D147" s="7">
        <f>VLOOKUP(B147,Sheet3!A:F,6,0)</f>
        <v>37</v>
      </c>
      <c r="E147">
        <v>2400</v>
      </c>
      <c r="F147">
        <v>2400</v>
      </c>
      <c r="G147">
        <v>1</v>
      </c>
      <c r="H147">
        <v>16430254</v>
      </c>
      <c r="I147" t="str">
        <f t="shared" si="12"/>
        <v>'IM16430254',</v>
      </c>
      <c r="J147" t="s">
        <v>1733</v>
      </c>
      <c r="K147" t="s">
        <v>1398</v>
      </c>
      <c r="L147" t="s">
        <v>324</v>
      </c>
      <c r="M147" t="s">
        <v>79</v>
      </c>
      <c r="N147" s="2">
        <v>32676</v>
      </c>
      <c r="O147" s="8">
        <v>1989</v>
      </c>
      <c r="P147" s="9">
        <f t="shared" si="9"/>
        <v>30</v>
      </c>
      <c r="Q147" s="11">
        <v>1.68</v>
      </c>
      <c r="R147" t="s">
        <v>2289</v>
      </c>
      <c r="S147">
        <v>2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0</v>
      </c>
      <c r="Z147" t="s">
        <v>58</v>
      </c>
      <c r="AA147" t="s">
        <v>58</v>
      </c>
      <c r="AB147" t="s">
        <v>58</v>
      </c>
      <c r="AC147" t="s">
        <v>58</v>
      </c>
      <c r="AD147">
        <f t="shared" si="11"/>
        <v>2.9698630136986299</v>
      </c>
      <c r="AE147">
        <v>26</v>
      </c>
      <c r="AF147">
        <v>27</v>
      </c>
      <c r="AG147" s="2">
        <v>44182</v>
      </c>
      <c r="AH147">
        <v>1021</v>
      </c>
      <c r="AI147">
        <v>0</v>
      </c>
      <c r="AK147">
        <v>65</v>
      </c>
      <c r="AL147">
        <v>164</v>
      </c>
      <c r="AM147" s="10">
        <f t="shared" si="10"/>
        <v>24.167162403331353</v>
      </c>
      <c r="AN147">
        <v>0</v>
      </c>
      <c r="AQ147">
        <v>0</v>
      </c>
      <c r="AR147">
        <v>0</v>
      </c>
      <c r="AU147" t="s">
        <v>325</v>
      </c>
      <c r="AV147" s="2">
        <v>43107</v>
      </c>
      <c r="AW147">
        <v>1</v>
      </c>
      <c r="AX147">
        <v>2700</v>
      </c>
      <c r="AZ147" s="2">
        <v>43466</v>
      </c>
      <c r="BA147">
        <v>3</v>
      </c>
      <c r="BB147">
        <v>3</v>
      </c>
      <c r="BC147">
        <v>6</v>
      </c>
      <c r="BD147">
        <v>2</v>
      </c>
      <c r="BE147">
        <v>0</v>
      </c>
      <c r="BF147">
        <v>0</v>
      </c>
      <c r="BG147">
        <v>0</v>
      </c>
      <c r="BH147">
        <v>2.1</v>
      </c>
      <c r="BI147">
        <v>2.2000000000000002</v>
      </c>
      <c r="BJ147">
        <v>2.2000000000000002</v>
      </c>
      <c r="BK147">
        <v>2</v>
      </c>
      <c r="BL147">
        <v>2.1</v>
      </c>
      <c r="BM147">
        <v>9.6999999999999993</v>
      </c>
      <c r="BN147">
        <v>10.9</v>
      </c>
      <c r="BO147">
        <v>10.3</v>
      </c>
      <c r="BP147">
        <v>37.9</v>
      </c>
      <c r="BQ147">
        <v>0</v>
      </c>
      <c r="BU147" s="2">
        <v>44191</v>
      </c>
      <c r="BV147" t="s">
        <v>1495</v>
      </c>
      <c r="BW147">
        <f>VLOOKUP(H147,OR!A:A,1,0)</f>
        <v>16430254</v>
      </c>
      <c r="BX147" t="s">
        <v>1539</v>
      </c>
      <c r="BZ147">
        <v>1</v>
      </c>
      <c r="CA147" t="s">
        <v>1542</v>
      </c>
      <c r="CB147">
        <v>8</v>
      </c>
      <c r="CC147">
        <v>300</v>
      </c>
      <c r="CD147">
        <v>2400</v>
      </c>
      <c r="CE147" t="s">
        <v>1616</v>
      </c>
      <c r="CF147">
        <v>0</v>
      </c>
      <c r="CG147">
        <v>0</v>
      </c>
      <c r="CH147" t="s">
        <v>1494</v>
      </c>
      <c r="CI147">
        <v>0</v>
      </c>
      <c r="CJ147">
        <v>16430254</v>
      </c>
      <c r="CK147">
        <v>1</v>
      </c>
      <c r="CL147">
        <v>1</v>
      </c>
      <c r="CM147">
        <v>1</v>
      </c>
      <c r="CN147">
        <v>1</v>
      </c>
      <c r="CO147">
        <v>0</v>
      </c>
      <c r="CP147">
        <v>0</v>
      </c>
      <c r="CQ147">
        <v>0</v>
      </c>
      <c r="CR147">
        <v>1</v>
      </c>
      <c r="CS147">
        <v>0</v>
      </c>
      <c r="CT147">
        <v>0</v>
      </c>
      <c r="CU147">
        <v>0</v>
      </c>
      <c r="CV147">
        <v>0</v>
      </c>
    </row>
    <row r="148" spans="1:100" hidden="1" x14ac:dyDescent="0.3">
      <c r="A148" t="s">
        <v>225</v>
      </c>
      <c r="B148" t="s">
        <v>951</v>
      </c>
      <c r="H148">
        <v>20072901</v>
      </c>
      <c r="I148" t="str">
        <f t="shared" si="12"/>
        <v>'MD20024272',</v>
      </c>
      <c r="J148" t="s">
        <v>2286</v>
      </c>
      <c r="K148" t="s">
        <v>1212</v>
      </c>
      <c r="L148" t="s">
        <v>318</v>
      </c>
      <c r="M148" t="s">
        <v>85</v>
      </c>
      <c r="N148" s="2">
        <v>28747</v>
      </c>
      <c r="O148" s="8">
        <v>1978</v>
      </c>
      <c r="P148" s="9">
        <f t="shared" si="9"/>
        <v>41</v>
      </c>
      <c r="Q148" s="11">
        <v>0.61</v>
      </c>
      <c r="R148" t="s">
        <v>2195</v>
      </c>
      <c r="S148">
        <v>2</v>
      </c>
      <c r="T148">
        <v>1</v>
      </c>
      <c r="U148">
        <v>2</v>
      </c>
      <c r="V148">
        <v>0</v>
      </c>
      <c r="W148">
        <v>0</v>
      </c>
      <c r="X148">
        <v>0</v>
      </c>
      <c r="Y148">
        <v>0</v>
      </c>
      <c r="Z148" t="s">
        <v>58</v>
      </c>
      <c r="AA148" t="s">
        <v>58</v>
      </c>
      <c r="AB148" t="s">
        <v>58</v>
      </c>
      <c r="AC148" t="s">
        <v>58</v>
      </c>
      <c r="AD148">
        <f t="shared" si="11"/>
        <v>13.298630136986301</v>
      </c>
      <c r="AE148">
        <v>24</v>
      </c>
      <c r="AF148">
        <v>24</v>
      </c>
      <c r="AG148" s="2">
        <v>44183</v>
      </c>
      <c r="AH148">
        <v>1001</v>
      </c>
      <c r="AI148">
        <v>0</v>
      </c>
      <c r="AK148">
        <v>55</v>
      </c>
      <c r="AL148">
        <v>163</v>
      </c>
      <c r="AM148" s="10">
        <f t="shared" si="10"/>
        <v>20.700816741315069</v>
      </c>
      <c r="AN148">
        <v>0</v>
      </c>
      <c r="AQ148">
        <v>0</v>
      </c>
      <c r="AR148">
        <v>0</v>
      </c>
      <c r="AU148">
        <v>0</v>
      </c>
      <c r="AV148" s="2">
        <v>39337</v>
      </c>
      <c r="AW148">
        <v>1</v>
      </c>
      <c r="AX148">
        <v>3300</v>
      </c>
      <c r="AZ148" s="2">
        <v>43466</v>
      </c>
      <c r="BA148">
        <v>2</v>
      </c>
      <c r="BB148">
        <v>0</v>
      </c>
      <c r="BC148">
        <v>0</v>
      </c>
      <c r="BD148">
        <v>1</v>
      </c>
      <c r="BE148">
        <v>0</v>
      </c>
      <c r="BF148">
        <v>0</v>
      </c>
      <c r="BG148">
        <v>0</v>
      </c>
      <c r="BU148" s="2">
        <v>44191</v>
      </c>
      <c r="BV148" t="s">
        <v>1494</v>
      </c>
      <c r="BW148" t="e">
        <f>VLOOKUP(H148,IUI!B:B,1,0)</f>
        <v>#N/A</v>
      </c>
      <c r="BX148" t="s">
        <v>2311</v>
      </c>
      <c r="CF148">
        <v>0</v>
      </c>
      <c r="CG148">
        <v>0</v>
      </c>
      <c r="CI148">
        <v>0</v>
      </c>
      <c r="CJ148">
        <v>20072901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</row>
    <row r="149" spans="1:100" hidden="1" x14ac:dyDescent="0.3">
      <c r="A149" t="s">
        <v>441</v>
      </c>
      <c r="B149" t="s">
        <v>986</v>
      </c>
      <c r="C149" s="7">
        <f>VLOOKUP(B149,Sheet3!A:E,5,0)</f>
        <v>184</v>
      </c>
      <c r="D149" s="7">
        <f>VLOOKUP(B149,Sheet3!A:F,6,0)</f>
        <v>37.428571428571431</v>
      </c>
      <c r="E149">
        <v>2600</v>
      </c>
      <c r="G149">
        <v>0</v>
      </c>
      <c r="H149">
        <v>15714909</v>
      </c>
      <c r="I149" t="str">
        <f t="shared" si="12"/>
        <v>'IM15714909',</v>
      </c>
      <c r="J149" t="s">
        <v>2286</v>
      </c>
      <c r="K149" t="s">
        <v>1274</v>
      </c>
      <c r="L149" t="s">
        <v>602</v>
      </c>
      <c r="M149" t="s">
        <v>85</v>
      </c>
      <c r="N149" s="2">
        <v>30992</v>
      </c>
      <c r="O149" s="8">
        <v>1984</v>
      </c>
      <c r="P149" s="9">
        <f t="shared" si="9"/>
        <v>35</v>
      </c>
      <c r="Q149" s="11">
        <v>1.1000000000000001</v>
      </c>
      <c r="R149" t="s">
        <v>1500</v>
      </c>
      <c r="S149">
        <v>5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0</v>
      </c>
      <c r="Z149" t="s">
        <v>58</v>
      </c>
      <c r="AA149" t="s">
        <v>58</v>
      </c>
      <c r="AB149" t="s">
        <v>58</v>
      </c>
      <c r="AC149" t="s">
        <v>58</v>
      </c>
      <c r="AD149">
        <f t="shared" si="11"/>
        <v>4.8876712328767127</v>
      </c>
      <c r="AE149">
        <v>26</v>
      </c>
      <c r="AF149">
        <v>28</v>
      </c>
      <c r="AG149" s="2">
        <v>44250</v>
      </c>
      <c r="AH149">
        <v>1001</v>
      </c>
      <c r="AI149">
        <v>0</v>
      </c>
      <c r="AK149">
        <v>60</v>
      </c>
      <c r="AL149">
        <v>165</v>
      </c>
      <c r="AM149" s="10">
        <f t="shared" si="10"/>
        <v>22.03856749311295</v>
      </c>
      <c r="AN149">
        <v>0</v>
      </c>
      <c r="AQ149">
        <v>0</v>
      </c>
      <c r="AR149">
        <v>0</v>
      </c>
      <c r="AU149">
        <v>0</v>
      </c>
      <c r="AV149" s="2">
        <v>42474</v>
      </c>
      <c r="AW149">
        <v>1</v>
      </c>
      <c r="AX149">
        <v>3150</v>
      </c>
      <c r="AZ149" s="2">
        <v>43525</v>
      </c>
      <c r="BA149">
        <v>2</v>
      </c>
      <c r="BB149">
        <v>3</v>
      </c>
      <c r="BC149">
        <v>3</v>
      </c>
      <c r="BD149">
        <v>2</v>
      </c>
      <c r="BE149">
        <v>0</v>
      </c>
      <c r="BF149">
        <v>0</v>
      </c>
      <c r="BG149">
        <v>0</v>
      </c>
      <c r="BU149" s="2">
        <v>44258</v>
      </c>
      <c r="BV149" t="s">
        <v>1495</v>
      </c>
      <c r="BW149">
        <f>VLOOKUP(H149,OR!A:A,1,0)</f>
        <v>15714909</v>
      </c>
      <c r="BX149" t="s">
        <v>1539</v>
      </c>
      <c r="BZ149">
        <v>1</v>
      </c>
      <c r="CA149" t="s">
        <v>1547</v>
      </c>
      <c r="CF149">
        <v>0</v>
      </c>
      <c r="CG149">
        <v>0</v>
      </c>
      <c r="CH149" t="s">
        <v>1579</v>
      </c>
      <c r="CI149">
        <v>0</v>
      </c>
      <c r="CJ149">
        <v>15714909</v>
      </c>
      <c r="CK149">
        <v>1</v>
      </c>
      <c r="CL149">
        <v>1</v>
      </c>
      <c r="CM149">
        <v>1</v>
      </c>
      <c r="CN149">
        <v>1</v>
      </c>
      <c r="CO149">
        <v>0</v>
      </c>
      <c r="CP149">
        <v>0</v>
      </c>
      <c r="CQ149">
        <v>0</v>
      </c>
      <c r="CR149">
        <v>0</v>
      </c>
      <c r="CS149">
        <v>1</v>
      </c>
      <c r="CT149">
        <v>0</v>
      </c>
      <c r="CU149">
        <v>0</v>
      </c>
      <c r="CV149">
        <v>0</v>
      </c>
    </row>
    <row r="150" spans="1:100" x14ac:dyDescent="0.3">
      <c r="A150" t="s">
        <v>542</v>
      </c>
      <c r="B150" t="s">
        <v>1141</v>
      </c>
      <c r="H150">
        <v>21005326</v>
      </c>
      <c r="I150" t="str">
        <f t="shared" si="12"/>
        <v>'MD21001644',</v>
      </c>
      <c r="J150" t="s">
        <v>1733</v>
      </c>
      <c r="K150" t="s">
        <v>1469</v>
      </c>
      <c r="L150" t="s">
        <v>752</v>
      </c>
      <c r="M150" t="s">
        <v>85</v>
      </c>
      <c r="N150" s="2">
        <v>31675</v>
      </c>
      <c r="O150" s="8">
        <v>1986</v>
      </c>
      <c r="P150" s="9">
        <f t="shared" si="9"/>
        <v>33</v>
      </c>
      <c r="Q150" s="11">
        <v>2.88</v>
      </c>
      <c r="R150" t="s">
        <v>1497</v>
      </c>
      <c r="S150">
        <v>2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0</v>
      </c>
      <c r="Z150" t="s">
        <v>58</v>
      </c>
      <c r="AA150" t="s">
        <v>58</v>
      </c>
      <c r="AB150" t="s">
        <v>58</v>
      </c>
      <c r="AC150" t="s">
        <v>58</v>
      </c>
      <c r="AD150">
        <f t="shared" si="11"/>
        <v>6.9863013698630141</v>
      </c>
      <c r="AE150">
        <v>28</v>
      </c>
      <c r="AF150">
        <v>30</v>
      </c>
      <c r="AG150" s="2">
        <v>44269</v>
      </c>
      <c r="AH150" t="s">
        <v>708</v>
      </c>
      <c r="AI150">
        <v>0</v>
      </c>
      <c r="AK150">
        <v>45</v>
      </c>
      <c r="AL150">
        <v>150</v>
      </c>
      <c r="AM150" s="10">
        <f t="shared" si="10"/>
        <v>20</v>
      </c>
      <c r="AN150">
        <v>0</v>
      </c>
      <c r="AQ150">
        <v>0</v>
      </c>
      <c r="AR150">
        <v>0</v>
      </c>
      <c r="AU150">
        <v>0</v>
      </c>
      <c r="AV150" s="2">
        <v>41723</v>
      </c>
      <c r="AW150">
        <v>1</v>
      </c>
      <c r="AX150">
        <v>3200</v>
      </c>
      <c r="AZ150" s="2">
        <v>43525</v>
      </c>
      <c r="BA150">
        <v>0</v>
      </c>
      <c r="BB150">
        <v>0</v>
      </c>
      <c r="BC150">
        <v>0</v>
      </c>
      <c r="BD150">
        <v>1</v>
      </c>
      <c r="BE150">
        <v>0</v>
      </c>
      <c r="BF150">
        <v>0</v>
      </c>
      <c r="BG150">
        <v>0</v>
      </c>
      <c r="BH150">
        <v>4.8</v>
      </c>
      <c r="BI150">
        <v>4.5999999999999996</v>
      </c>
      <c r="BJ150">
        <v>4.5999999999999996</v>
      </c>
      <c r="BK150">
        <v>4.4000000000000004</v>
      </c>
      <c r="BL150">
        <v>4.4000000000000004</v>
      </c>
      <c r="BM150">
        <v>2.2999999999999998</v>
      </c>
      <c r="BN150">
        <v>4.0999999999999996</v>
      </c>
      <c r="BO150">
        <v>20.3</v>
      </c>
      <c r="BP150">
        <v>25.7</v>
      </c>
      <c r="BQ150">
        <v>0</v>
      </c>
      <c r="BU150" s="2">
        <v>44273</v>
      </c>
      <c r="BV150" t="s">
        <v>1494</v>
      </c>
      <c r="BW150" t="e">
        <f>VLOOKUP(H150,IUI!B:B,1,0)</f>
        <v>#N/A</v>
      </c>
      <c r="BX150" t="s">
        <v>2311</v>
      </c>
      <c r="CF150">
        <v>0</v>
      </c>
      <c r="CG150">
        <v>0</v>
      </c>
      <c r="CI150">
        <v>0</v>
      </c>
      <c r="CJ150">
        <v>21005326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</row>
    <row r="151" spans="1:100" hidden="1" x14ac:dyDescent="0.3">
      <c r="A151" t="s">
        <v>93</v>
      </c>
      <c r="B151" t="s">
        <v>930</v>
      </c>
      <c r="H151">
        <v>20072374</v>
      </c>
      <c r="I151" t="str">
        <f>"'"&amp;H151&amp;"'"&amp;","</f>
        <v>'20072374',</v>
      </c>
      <c r="J151" t="s">
        <v>2286</v>
      </c>
      <c r="K151" t="s">
        <v>1174</v>
      </c>
      <c r="L151" t="s">
        <v>94</v>
      </c>
      <c r="M151" t="s">
        <v>74</v>
      </c>
      <c r="N151" s="2">
        <v>31820</v>
      </c>
      <c r="O151" s="8">
        <v>1987</v>
      </c>
      <c r="P151" s="9">
        <f t="shared" si="9"/>
        <v>31</v>
      </c>
      <c r="Q151" s="11"/>
      <c r="R151" t="s">
        <v>1497</v>
      </c>
      <c r="S151">
        <v>2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0</v>
      </c>
      <c r="Z151" t="s">
        <v>58</v>
      </c>
      <c r="AA151" t="s">
        <v>58</v>
      </c>
      <c r="AB151" t="s">
        <v>58</v>
      </c>
      <c r="AC151" t="s">
        <v>58</v>
      </c>
      <c r="AD151">
        <f t="shared" si="11"/>
        <v>5.4109589041095889</v>
      </c>
      <c r="AE151">
        <v>30</v>
      </c>
      <c r="AF151">
        <v>30</v>
      </c>
      <c r="AG151" s="2">
        <v>44178</v>
      </c>
      <c r="AH151">
        <v>3003</v>
      </c>
      <c r="AI151">
        <v>2</v>
      </c>
      <c r="AJ151">
        <v>1</v>
      </c>
      <c r="AK151">
        <v>52</v>
      </c>
      <c r="AL151">
        <v>162</v>
      </c>
      <c r="AM151" s="10">
        <f t="shared" si="10"/>
        <v>19.814052735863431</v>
      </c>
      <c r="AN151">
        <v>0</v>
      </c>
      <c r="AQ151">
        <v>0</v>
      </c>
      <c r="AR151">
        <v>0</v>
      </c>
      <c r="AU151">
        <v>0</v>
      </c>
      <c r="AV151" s="2">
        <v>42213</v>
      </c>
      <c r="AW151">
        <v>1</v>
      </c>
      <c r="AX151">
        <v>3600</v>
      </c>
      <c r="AZ151" s="2">
        <v>43435</v>
      </c>
      <c r="BA151">
        <v>0</v>
      </c>
      <c r="BB151">
        <v>0</v>
      </c>
      <c r="BC151">
        <v>0</v>
      </c>
      <c r="BD151">
        <v>1</v>
      </c>
      <c r="BE151">
        <v>0</v>
      </c>
      <c r="BF151">
        <v>0</v>
      </c>
      <c r="BG151">
        <v>0</v>
      </c>
      <c r="BU151" s="2">
        <v>44188</v>
      </c>
      <c r="BV151" t="s">
        <v>1494</v>
      </c>
      <c r="BW151" t="e">
        <f>VLOOKUP(H151,IUI!B:B,1,0)</f>
        <v>#N/A</v>
      </c>
      <c r="BX151" t="s">
        <v>2311</v>
      </c>
      <c r="CF151">
        <v>0</v>
      </c>
      <c r="CG151">
        <v>0</v>
      </c>
      <c r="CI151">
        <v>0</v>
      </c>
      <c r="CJ151">
        <v>20072374</v>
      </c>
      <c r="CK151">
        <v>0</v>
      </c>
      <c r="CL151">
        <v>0</v>
      </c>
      <c r="CM151">
        <v>1</v>
      </c>
      <c r="CN151">
        <v>1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</row>
    <row r="152" spans="1:100" hidden="1" x14ac:dyDescent="0.3">
      <c r="A152" t="s">
        <v>88</v>
      </c>
      <c r="B152" t="s">
        <v>929</v>
      </c>
      <c r="H152">
        <v>20069654</v>
      </c>
      <c r="I152" t="str">
        <f>"'"&amp;B152&amp;"'"&amp;","</f>
        <v>'MD20023214',</v>
      </c>
      <c r="J152" t="s">
        <v>2286</v>
      </c>
      <c r="K152" t="s">
        <v>1173</v>
      </c>
      <c r="L152" t="s">
        <v>89</v>
      </c>
      <c r="M152" t="s">
        <v>90</v>
      </c>
      <c r="N152" s="2">
        <v>32381</v>
      </c>
      <c r="O152" s="8">
        <v>1988</v>
      </c>
      <c r="P152" s="9">
        <f t="shared" si="9"/>
        <v>30</v>
      </c>
      <c r="Q152" s="11">
        <v>1.67</v>
      </c>
      <c r="R152" t="s">
        <v>1497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0</v>
      </c>
      <c r="Z152" t="s">
        <v>58</v>
      </c>
      <c r="AA152" t="s">
        <v>58</v>
      </c>
      <c r="AB152" t="s">
        <v>58</v>
      </c>
      <c r="AC152" t="s">
        <v>58</v>
      </c>
      <c r="AD152">
        <f t="shared" si="11"/>
        <v>7.3643835616438356</v>
      </c>
      <c r="AE152">
        <v>28</v>
      </c>
      <c r="AF152">
        <v>30</v>
      </c>
      <c r="AG152" s="2">
        <v>44183</v>
      </c>
      <c r="AH152">
        <v>1001</v>
      </c>
      <c r="AI152">
        <v>0</v>
      </c>
      <c r="AK152">
        <v>55</v>
      </c>
      <c r="AL152">
        <v>160</v>
      </c>
      <c r="AM152" s="10">
        <f t="shared" si="10"/>
        <v>21.484374999999996</v>
      </c>
      <c r="AN152">
        <v>0</v>
      </c>
      <c r="AQ152">
        <v>0</v>
      </c>
      <c r="AR152">
        <v>0</v>
      </c>
      <c r="AU152">
        <v>0</v>
      </c>
      <c r="AV152" s="2">
        <v>41500</v>
      </c>
      <c r="AW152">
        <v>1</v>
      </c>
      <c r="AX152">
        <v>3800</v>
      </c>
      <c r="AZ152" s="2">
        <v>43435</v>
      </c>
      <c r="BA152">
        <v>0</v>
      </c>
      <c r="BB152">
        <v>3</v>
      </c>
      <c r="BC152">
        <v>3</v>
      </c>
      <c r="BD152">
        <v>2</v>
      </c>
      <c r="BE152">
        <v>0</v>
      </c>
      <c r="BF152">
        <v>0</v>
      </c>
      <c r="BG152">
        <v>0</v>
      </c>
      <c r="BU152" s="2">
        <v>44188</v>
      </c>
      <c r="BV152" t="s">
        <v>1495</v>
      </c>
      <c r="BW152">
        <f>VLOOKUP(H152,OR!A:A,1,0)</f>
        <v>20069654</v>
      </c>
      <c r="BX152" t="s">
        <v>1539</v>
      </c>
      <c r="BZ152">
        <v>1</v>
      </c>
      <c r="CA152" t="s">
        <v>1540</v>
      </c>
      <c r="CE152" t="s">
        <v>1541</v>
      </c>
      <c r="CF152">
        <v>0</v>
      </c>
      <c r="CG152">
        <v>0</v>
      </c>
      <c r="CH152" t="s">
        <v>1494</v>
      </c>
      <c r="CI152">
        <v>0</v>
      </c>
      <c r="CJ152">
        <v>20069654</v>
      </c>
      <c r="CK152">
        <v>0</v>
      </c>
      <c r="CL152">
        <v>0</v>
      </c>
      <c r="CM152">
        <v>1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</row>
    <row r="153" spans="1:100" x14ac:dyDescent="0.3">
      <c r="A153" t="s">
        <v>137</v>
      </c>
      <c r="B153" t="s">
        <v>1058</v>
      </c>
      <c r="H153">
        <v>19040817</v>
      </c>
      <c r="I153" t="str">
        <f>"'"&amp;B153&amp;"'"&amp;","</f>
        <v>'MD19008786',</v>
      </c>
      <c r="J153" t="s">
        <v>1733</v>
      </c>
      <c r="K153" t="s">
        <v>1379</v>
      </c>
      <c r="L153" t="s">
        <v>138</v>
      </c>
      <c r="M153" t="s">
        <v>139</v>
      </c>
      <c r="N153" s="2">
        <v>32378</v>
      </c>
      <c r="O153" s="8">
        <v>1988</v>
      </c>
      <c r="P153" s="9">
        <f t="shared" si="9"/>
        <v>30</v>
      </c>
      <c r="Q153" s="11">
        <v>1.27</v>
      </c>
      <c r="R153" t="s">
        <v>2195</v>
      </c>
      <c r="S153">
        <v>1</v>
      </c>
      <c r="T153">
        <v>1</v>
      </c>
      <c r="U153">
        <v>2</v>
      </c>
      <c r="V153">
        <v>0</v>
      </c>
      <c r="W153">
        <v>1</v>
      </c>
      <c r="X153">
        <v>0</v>
      </c>
      <c r="Y153">
        <v>0</v>
      </c>
      <c r="Z153" t="s">
        <v>58</v>
      </c>
      <c r="AA153" t="s">
        <v>58</v>
      </c>
      <c r="AB153" t="s">
        <v>58</v>
      </c>
      <c r="AC153" t="s">
        <v>58</v>
      </c>
      <c r="AD153">
        <f t="shared" si="11"/>
        <v>5.4164383561643836</v>
      </c>
      <c r="AE153">
        <v>30</v>
      </c>
      <c r="AF153">
        <v>30</v>
      </c>
      <c r="AG153" s="2">
        <v>44180</v>
      </c>
      <c r="AH153">
        <v>1011</v>
      </c>
      <c r="AI153">
        <v>0</v>
      </c>
      <c r="AK153">
        <v>52</v>
      </c>
      <c r="AL153">
        <v>160</v>
      </c>
      <c r="AM153" s="10">
        <f t="shared" si="10"/>
        <v>20.312499999999996</v>
      </c>
      <c r="AN153">
        <v>0</v>
      </c>
      <c r="AQ153">
        <v>0</v>
      </c>
      <c r="AR153">
        <v>0</v>
      </c>
      <c r="AU153">
        <v>0</v>
      </c>
      <c r="AV153" s="2">
        <v>42212</v>
      </c>
      <c r="AW153">
        <v>1</v>
      </c>
      <c r="AX153">
        <v>3000</v>
      </c>
      <c r="AZ153" s="2">
        <v>43435</v>
      </c>
      <c r="BA153">
        <v>2</v>
      </c>
      <c r="BB153">
        <v>3</v>
      </c>
      <c r="BC153">
        <v>3</v>
      </c>
      <c r="BD153">
        <v>2</v>
      </c>
      <c r="BE153">
        <v>1</v>
      </c>
      <c r="BF153">
        <v>0</v>
      </c>
      <c r="BG153">
        <v>0</v>
      </c>
      <c r="BH153">
        <v>11</v>
      </c>
      <c r="BI153">
        <v>7</v>
      </c>
      <c r="BJ153">
        <v>7</v>
      </c>
      <c r="BK153">
        <v>15</v>
      </c>
      <c r="BL153">
        <v>15</v>
      </c>
      <c r="BM153">
        <v>2.2999999999999998</v>
      </c>
      <c r="BN153">
        <v>10.4</v>
      </c>
      <c r="BO153">
        <v>22</v>
      </c>
      <c r="BP153">
        <v>23.5</v>
      </c>
      <c r="BQ153">
        <v>0</v>
      </c>
      <c r="BU153" s="2">
        <v>44189</v>
      </c>
      <c r="BV153" t="s">
        <v>1495</v>
      </c>
      <c r="BW153">
        <f>VLOOKUP(H153,OR!A:A,1,0)</f>
        <v>19040817</v>
      </c>
      <c r="BX153" t="s">
        <v>1539</v>
      </c>
      <c r="BZ153">
        <v>1</v>
      </c>
      <c r="CA153">
        <v>1</v>
      </c>
      <c r="CE153" t="s">
        <v>1510</v>
      </c>
      <c r="CF153">
        <v>0</v>
      </c>
      <c r="CG153">
        <v>1</v>
      </c>
      <c r="CH153" t="s">
        <v>1494</v>
      </c>
      <c r="CI153">
        <v>0</v>
      </c>
      <c r="CJ153">
        <v>19040817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</row>
    <row r="154" spans="1:100" hidden="1" x14ac:dyDescent="0.3">
      <c r="A154" t="s">
        <v>545</v>
      </c>
      <c r="B154" t="s">
        <v>1024</v>
      </c>
      <c r="H154">
        <v>15409115</v>
      </c>
      <c r="I154" t="str">
        <f>"'"&amp;B154&amp;"'"&amp;","</f>
        <v>'IM15409115',</v>
      </c>
      <c r="J154" t="s">
        <v>2286</v>
      </c>
      <c r="K154" t="s">
        <v>1335</v>
      </c>
      <c r="L154" t="s">
        <v>755</v>
      </c>
      <c r="M154" t="s">
        <v>85</v>
      </c>
      <c r="N154" s="2">
        <v>31221</v>
      </c>
      <c r="O154" s="8">
        <v>1985</v>
      </c>
      <c r="P154" s="9">
        <f t="shared" si="9"/>
        <v>34</v>
      </c>
      <c r="Q154" s="11">
        <v>2.52</v>
      </c>
      <c r="R154" t="s">
        <v>1497</v>
      </c>
      <c r="S154">
        <v>6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0</v>
      </c>
      <c r="Z154" t="s">
        <v>58</v>
      </c>
      <c r="AA154" t="s">
        <v>58</v>
      </c>
      <c r="AB154" t="s">
        <v>58</v>
      </c>
      <c r="AC154" t="s">
        <v>58</v>
      </c>
      <c r="AD154">
        <f t="shared" si="11"/>
        <v>6.5205479452054798</v>
      </c>
      <c r="AE154">
        <v>28</v>
      </c>
      <c r="AF154">
        <v>30</v>
      </c>
      <c r="AG154" s="2">
        <v>44271</v>
      </c>
      <c r="AH154" t="s">
        <v>685</v>
      </c>
      <c r="AI154">
        <v>0</v>
      </c>
      <c r="AK154">
        <v>53</v>
      </c>
      <c r="AL154">
        <v>160</v>
      </c>
      <c r="AM154" s="10">
        <f t="shared" si="10"/>
        <v>20.703124999999996</v>
      </c>
      <c r="AN154">
        <v>0</v>
      </c>
      <c r="AQ154">
        <v>0</v>
      </c>
      <c r="AR154">
        <v>0</v>
      </c>
      <c r="AU154">
        <v>0</v>
      </c>
      <c r="AV154" s="2">
        <v>41899</v>
      </c>
      <c r="AW154">
        <v>1</v>
      </c>
      <c r="AX154">
        <v>3300</v>
      </c>
      <c r="AZ154" s="2">
        <v>43525</v>
      </c>
      <c r="BA154">
        <v>3</v>
      </c>
      <c r="BB154">
        <v>3</v>
      </c>
      <c r="BC154">
        <v>3</v>
      </c>
      <c r="BD154">
        <v>1</v>
      </c>
      <c r="BE154">
        <v>0</v>
      </c>
      <c r="BF154">
        <v>0</v>
      </c>
      <c r="BG154">
        <v>0</v>
      </c>
      <c r="BU154" s="2">
        <v>44279</v>
      </c>
      <c r="BW154">
        <f>VLOOKUP(H154,OR!A:A,1,0)</f>
        <v>15409115</v>
      </c>
      <c r="BX154" t="s">
        <v>1539</v>
      </c>
      <c r="BZ154">
        <v>1</v>
      </c>
      <c r="CA154" t="s">
        <v>1547</v>
      </c>
      <c r="CE154" t="s">
        <v>1536</v>
      </c>
      <c r="CF154">
        <v>0</v>
      </c>
      <c r="CG154">
        <v>0</v>
      </c>
      <c r="CH154" t="s">
        <v>1494</v>
      </c>
      <c r="CI154">
        <v>0</v>
      </c>
      <c r="CJ154">
        <v>15409115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</row>
    <row r="155" spans="1:100" hidden="1" x14ac:dyDescent="0.3">
      <c r="A155" t="s">
        <v>228</v>
      </c>
      <c r="B155" t="s">
        <v>953</v>
      </c>
      <c r="C155" s="7">
        <f>VLOOKUP(B155,Sheet3!A:E,5,0)</f>
        <v>157</v>
      </c>
      <c r="D155" s="7">
        <f>VLOOKUP(B155,Sheet3!A:F,6,0)</f>
        <v>37.857142857142854</v>
      </c>
      <c r="E155">
        <v>3000</v>
      </c>
      <c r="G155">
        <v>0</v>
      </c>
      <c r="H155">
        <v>17407396</v>
      </c>
      <c r="I155" t="str">
        <f>"'"&amp;B155&amp;"'"&amp;","</f>
        <v>'IM17407396',</v>
      </c>
      <c r="J155" t="s">
        <v>2286</v>
      </c>
      <c r="K155" t="s">
        <v>1216</v>
      </c>
      <c r="L155" t="s">
        <v>321</v>
      </c>
      <c r="M155" t="s">
        <v>79</v>
      </c>
      <c r="N155" s="2">
        <v>31978</v>
      </c>
      <c r="O155" s="8">
        <v>1987</v>
      </c>
      <c r="P155" s="9">
        <f t="shared" si="9"/>
        <v>31</v>
      </c>
      <c r="Q155" s="11">
        <v>1.79</v>
      </c>
      <c r="R155" t="s">
        <v>1497</v>
      </c>
      <c r="S155">
        <v>2</v>
      </c>
      <c r="T155">
        <v>2</v>
      </c>
      <c r="U155">
        <v>2</v>
      </c>
      <c r="V155">
        <v>0</v>
      </c>
      <c r="W155">
        <v>0</v>
      </c>
      <c r="X155">
        <v>1</v>
      </c>
      <c r="Y155">
        <v>0</v>
      </c>
      <c r="Z155" t="s">
        <v>58</v>
      </c>
      <c r="AA155" t="s">
        <v>58</v>
      </c>
      <c r="AB155" t="s">
        <v>58</v>
      </c>
      <c r="AC155" t="s">
        <v>58</v>
      </c>
      <c r="AD155">
        <f t="shared" si="11"/>
        <v>2.5123287671232877</v>
      </c>
      <c r="AE155">
        <v>30</v>
      </c>
      <c r="AF155">
        <v>30</v>
      </c>
      <c r="AG155" s="2">
        <v>44186</v>
      </c>
      <c r="AH155">
        <v>1102</v>
      </c>
      <c r="AI155">
        <v>0</v>
      </c>
      <c r="AK155">
        <v>64</v>
      </c>
      <c r="AL155">
        <v>160</v>
      </c>
      <c r="AM155" s="10">
        <f t="shared" si="10"/>
        <v>24.999999999999996</v>
      </c>
      <c r="AN155">
        <v>0</v>
      </c>
      <c r="AQ155">
        <v>0</v>
      </c>
      <c r="AR155">
        <v>0</v>
      </c>
      <c r="AU155" t="s">
        <v>322</v>
      </c>
      <c r="AV155" s="2">
        <v>43276</v>
      </c>
      <c r="AW155">
        <v>2</v>
      </c>
      <c r="AX155">
        <v>2800</v>
      </c>
      <c r="AZ155" s="2">
        <v>43435</v>
      </c>
      <c r="BA155">
        <v>3</v>
      </c>
      <c r="BB155">
        <v>3</v>
      </c>
      <c r="BC155">
        <v>6</v>
      </c>
      <c r="BD155">
        <v>1</v>
      </c>
      <c r="BE155">
        <v>0</v>
      </c>
      <c r="BF155">
        <v>0</v>
      </c>
      <c r="BG155">
        <v>0</v>
      </c>
      <c r="BU155" s="2">
        <v>44193</v>
      </c>
      <c r="BV155" t="s">
        <v>1495</v>
      </c>
      <c r="BW155">
        <f>VLOOKUP(H155,OR!A:A,1,0)</f>
        <v>17407396</v>
      </c>
      <c r="BX155" t="s">
        <v>1539</v>
      </c>
      <c r="BZ155">
        <v>1</v>
      </c>
      <c r="CA155" t="s">
        <v>1547</v>
      </c>
      <c r="CE155" t="s">
        <v>1552</v>
      </c>
      <c r="CF155">
        <v>0</v>
      </c>
      <c r="CG155">
        <v>0</v>
      </c>
      <c r="CH155" t="s">
        <v>1494</v>
      </c>
      <c r="CI155">
        <v>0</v>
      </c>
      <c r="CJ155">
        <v>17407396</v>
      </c>
      <c r="CK155">
        <v>1</v>
      </c>
      <c r="CL155">
        <v>1</v>
      </c>
      <c r="CM155">
        <v>1</v>
      </c>
      <c r="CN155">
        <v>1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</row>
    <row r="156" spans="1:100" hidden="1" x14ac:dyDescent="0.3">
      <c r="A156" t="s">
        <v>287</v>
      </c>
      <c r="B156" t="s">
        <v>982</v>
      </c>
      <c r="C156" s="7">
        <f>VLOOKUP(B156,Sheet3!A:E,5,0)</f>
        <v>154</v>
      </c>
      <c r="D156" s="7">
        <f>VLOOKUP(B156,Sheet3!A:F,6,0)</f>
        <v>38</v>
      </c>
      <c r="E156">
        <v>3400</v>
      </c>
      <c r="G156">
        <v>0</v>
      </c>
      <c r="H156">
        <v>16705427</v>
      </c>
      <c r="I156" t="str">
        <f>"'"&amp;H156&amp;"'"&amp;","</f>
        <v>'16705427',</v>
      </c>
      <c r="J156" t="s">
        <v>2286</v>
      </c>
      <c r="K156" t="s">
        <v>1256</v>
      </c>
      <c r="L156" t="s">
        <v>401</v>
      </c>
      <c r="M156" t="s">
        <v>85</v>
      </c>
      <c r="N156" s="2">
        <v>30921</v>
      </c>
      <c r="O156" s="8">
        <v>1984</v>
      </c>
      <c r="P156" s="9">
        <f t="shared" si="9"/>
        <v>35</v>
      </c>
      <c r="Q156" s="11"/>
      <c r="R156" t="s">
        <v>2287</v>
      </c>
      <c r="S156">
        <v>2</v>
      </c>
      <c r="T156">
        <v>2</v>
      </c>
      <c r="U156">
        <v>2</v>
      </c>
      <c r="V156">
        <v>0</v>
      </c>
      <c r="W156">
        <v>0</v>
      </c>
      <c r="X156">
        <v>0</v>
      </c>
      <c r="Y156">
        <v>0</v>
      </c>
      <c r="Z156" t="s">
        <v>58</v>
      </c>
      <c r="AA156" t="s">
        <v>58</v>
      </c>
      <c r="AB156" t="s">
        <v>58</v>
      </c>
      <c r="AC156" t="s">
        <v>58</v>
      </c>
      <c r="AD156">
        <f t="shared" si="11"/>
        <v>3.8082191780821919</v>
      </c>
      <c r="AE156">
        <v>28</v>
      </c>
      <c r="AF156">
        <v>30</v>
      </c>
      <c r="AG156" s="2">
        <v>44214</v>
      </c>
      <c r="AH156">
        <v>2022</v>
      </c>
      <c r="AI156">
        <v>0</v>
      </c>
      <c r="AK156">
        <v>49</v>
      </c>
      <c r="AL156">
        <v>154</v>
      </c>
      <c r="AM156" s="10">
        <f t="shared" si="10"/>
        <v>20.66115702479339</v>
      </c>
      <c r="AN156">
        <v>0</v>
      </c>
      <c r="AQ156">
        <v>0</v>
      </c>
      <c r="AR156">
        <v>0</v>
      </c>
      <c r="AU156" t="s">
        <v>306</v>
      </c>
      <c r="AV156" s="2">
        <v>42834</v>
      </c>
      <c r="AW156">
        <v>1</v>
      </c>
      <c r="AX156">
        <v>4000</v>
      </c>
      <c r="AZ156" s="2">
        <v>43466</v>
      </c>
      <c r="BA156">
        <v>1</v>
      </c>
      <c r="BB156">
        <v>3</v>
      </c>
      <c r="BC156">
        <v>6</v>
      </c>
      <c r="BD156">
        <v>1</v>
      </c>
      <c r="BE156">
        <v>0</v>
      </c>
      <c r="BF156">
        <v>0</v>
      </c>
      <c r="BG156">
        <v>0</v>
      </c>
      <c r="BU156" s="2">
        <v>44224</v>
      </c>
      <c r="BV156" t="s">
        <v>1495</v>
      </c>
      <c r="BW156" t="e">
        <f>VLOOKUP(H156,IUI!B:B,1,0)</f>
        <v>#N/A</v>
      </c>
      <c r="BX156" t="s">
        <v>1539</v>
      </c>
      <c r="BZ156">
        <v>1</v>
      </c>
      <c r="CA156" t="s">
        <v>1547</v>
      </c>
      <c r="CE156" t="s">
        <v>1552</v>
      </c>
      <c r="CF156">
        <v>0</v>
      </c>
      <c r="CG156">
        <v>0</v>
      </c>
      <c r="CH156" t="s">
        <v>1579</v>
      </c>
      <c r="CI156">
        <v>0</v>
      </c>
      <c r="CJ156">
        <v>16705427</v>
      </c>
      <c r="CK156">
        <v>1</v>
      </c>
      <c r="CL156">
        <v>1</v>
      </c>
      <c r="CM156">
        <v>1</v>
      </c>
      <c r="CN156">
        <v>1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</row>
    <row r="157" spans="1:100" hidden="1" x14ac:dyDescent="0.3">
      <c r="A157" t="s">
        <v>160</v>
      </c>
      <c r="B157" t="s">
        <v>941</v>
      </c>
      <c r="H157">
        <v>15410394</v>
      </c>
      <c r="I157" t="str">
        <f>"'"&amp;B157&amp;"'"&amp;","</f>
        <v>'IM15410394',</v>
      </c>
      <c r="J157" t="s">
        <v>2286</v>
      </c>
      <c r="K157" t="s">
        <v>1191</v>
      </c>
      <c r="L157" t="s">
        <v>161</v>
      </c>
      <c r="M157" t="s">
        <v>115</v>
      </c>
      <c r="N157" s="2">
        <v>31477</v>
      </c>
      <c r="O157" s="8">
        <v>1986</v>
      </c>
      <c r="P157" s="9">
        <f t="shared" si="9"/>
        <v>32</v>
      </c>
      <c r="Q157" s="11">
        <v>2.0699999999999998</v>
      </c>
      <c r="R157" t="s">
        <v>1497</v>
      </c>
      <c r="S157">
        <v>2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0</v>
      </c>
      <c r="Z157" t="s">
        <v>58</v>
      </c>
      <c r="AA157" t="s">
        <v>58</v>
      </c>
      <c r="AB157" t="s">
        <v>58</v>
      </c>
      <c r="AC157" t="s">
        <v>58</v>
      </c>
      <c r="AD157">
        <f t="shared" si="11"/>
        <v>4.5671232876712331</v>
      </c>
      <c r="AE157">
        <v>23</v>
      </c>
      <c r="AF157">
        <v>26</v>
      </c>
      <c r="AG157" s="2">
        <v>44190</v>
      </c>
      <c r="AH157">
        <v>1011</v>
      </c>
      <c r="AI157">
        <v>0</v>
      </c>
      <c r="AK157">
        <v>48</v>
      </c>
      <c r="AL157">
        <v>150</v>
      </c>
      <c r="AM157" s="10">
        <f t="shared" si="10"/>
        <v>21.333333333333332</v>
      </c>
      <c r="AN157">
        <v>0</v>
      </c>
      <c r="AQ157">
        <v>0</v>
      </c>
      <c r="AR157">
        <v>0</v>
      </c>
      <c r="AU157">
        <v>0</v>
      </c>
      <c r="AV157" s="2">
        <v>42531</v>
      </c>
      <c r="AW157">
        <v>1</v>
      </c>
      <c r="AX157">
        <v>3000</v>
      </c>
      <c r="AZ157" s="2">
        <v>43435</v>
      </c>
      <c r="BA157">
        <v>3</v>
      </c>
      <c r="BB157">
        <v>3</v>
      </c>
      <c r="BC157">
        <v>6</v>
      </c>
      <c r="BD157">
        <v>1</v>
      </c>
      <c r="BE157">
        <v>0</v>
      </c>
      <c r="BF157">
        <v>0</v>
      </c>
      <c r="BG157">
        <v>0</v>
      </c>
      <c r="BU157" s="2">
        <v>44198</v>
      </c>
      <c r="BV157" t="s">
        <v>1495</v>
      </c>
      <c r="BW157">
        <f>VLOOKUP(H157,OR!A:A,1,0)</f>
        <v>15410394</v>
      </c>
      <c r="BX157" t="s">
        <v>1539</v>
      </c>
      <c r="BZ157">
        <v>1</v>
      </c>
      <c r="CA157" t="s">
        <v>1556</v>
      </c>
      <c r="CE157" t="s">
        <v>1557</v>
      </c>
      <c r="CF157">
        <v>0</v>
      </c>
      <c r="CG157">
        <v>0</v>
      </c>
      <c r="CH157" t="s">
        <v>1494</v>
      </c>
      <c r="CI157">
        <v>0</v>
      </c>
      <c r="CJ157">
        <v>15410394</v>
      </c>
      <c r="CK157">
        <v>0</v>
      </c>
      <c r="CL157">
        <v>0</v>
      </c>
      <c r="CM157">
        <v>1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</row>
    <row r="158" spans="1:100" x14ac:dyDescent="0.3">
      <c r="A158" t="s">
        <v>162</v>
      </c>
      <c r="B158" t="s">
        <v>1062</v>
      </c>
      <c r="H158">
        <v>20045417</v>
      </c>
      <c r="I158" t="str">
        <f>"'"&amp;B158&amp;"'"&amp;","</f>
        <v>'MD20015134',</v>
      </c>
      <c r="J158" t="s">
        <v>1733</v>
      </c>
      <c r="K158" t="s">
        <v>1383</v>
      </c>
      <c r="L158" t="s">
        <v>163</v>
      </c>
      <c r="M158" t="s">
        <v>85</v>
      </c>
      <c r="N158" s="2">
        <v>31402</v>
      </c>
      <c r="O158" s="8">
        <v>1985</v>
      </c>
      <c r="P158" s="9">
        <f t="shared" si="9"/>
        <v>33</v>
      </c>
      <c r="Q158" s="11">
        <v>2.4500000000000002</v>
      </c>
      <c r="R158" t="s">
        <v>1497</v>
      </c>
      <c r="S158">
        <v>2</v>
      </c>
      <c r="T158">
        <v>1</v>
      </c>
      <c r="U158">
        <v>2</v>
      </c>
      <c r="V158">
        <v>0</v>
      </c>
      <c r="W158">
        <v>0</v>
      </c>
      <c r="X158">
        <v>0</v>
      </c>
      <c r="Y158">
        <v>0</v>
      </c>
      <c r="Z158" t="s">
        <v>58</v>
      </c>
      <c r="AA158" t="s">
        <v>58</v>
      </c>
      <c r="AB158" t="s">
        <v>58</v>
      </c>
      <c r="AC158" t="s">
        <v>58</v>
      </c>
      <c r="AD158">
        <f t="shared" si="11"/>
        <v>7.838356164383562</v>
      </c>
      <c r="AE158">
        <v>30</v>
      </c>
      <c r="AF158">
        <v>30</v>
      </c>
      <c r="AG158" s="2">
        <v>44189</v>
      </c>
      <c r="AH158">
        <v>1001</v>
      </c>
      <c r="AI158">
        <v>0</v>
      </c>
      <c r="AK158">
        <v>50</v>
      </c>
      <c r="AL158">
        <v>160</v>
      </c>
      <c r="AM158" s="10">
        <f t="shared" si="10"/>
        <v>19.531249999999996</v>
      </c>
      <c r="AN158">
        <v>0</v>
      </c>
      <c r="AQ158">
        <v>0</v>
      </c>
      <c r="AR158">
        <v>0</v>
      </c>
      <c r="AU158">
        <v>0</v>
      </c>
      <c r="AV158" s="2">
        <v>41337</v>
      </c>
      <c r="AW158">
        <v>1</v>
      </c>
      <c r="AX158">
        <v>3100</v>
      </c>
      <c r="AZ158" s="2">
        <v>43435</v>
      </c>
      <c r="BA158">
        <v>0</v>
      </c>
      <c r="BB158">
        <v>3</v>
      </c>
      <c r="BC158">
        <v>6</v>
      </c>
      <c r="BD158">
        <v>1</v>
      </c>
      <c r="BE158">
        <v>0</v>
      </c>
      <c r="BF158">
        <v>0</v>
      </c>
      <c r="BG158">
        <v>0</v>
      </c>
      <c r="BH158">
        <v>6.4</v>
      </c>
      <c r="BI158">
        <v>5.8</v>
      </c>
      <c r="BJ158">
        <v>5.8</v>
      </c>
      <c r="BK158">
        <v>11.2</v>
      </c>
      <c r="BL158">
        <v>11.2</v>
      </c>
      <c r="BM158">
        <v>9.5</v>
      </c>
      <c r="BN158">
        <v>17</v>
      </c>
      <c r="BO158">
        <v>15</v>
      </c>
      <c r="BP158">
        <v>40</v>
      </c>
      <c r="BQ158">
        <v>0</v>
      </c>
      <c r="BU158" s="2">
        <v>44198</v>
      </c>
      <c r="BV158" t="s">
        <v>1495</v>
      </c>
      <c r="BW158">
        <f>VLOOKUP(H158,OR!A:A,1,0)</f>
        <v>20045417</v>
      </c>
      <c r="BX158" t="s">
        <v>1539</v>
      </c>
      <c r="BY158">
        <v>1</v>
      </c>
      <c r="BZ158">
        <v>1</v>
      </c>
      <c r="CA158" t="s">
        <v>1547</v>
      </c>
      <c r="CE158" t="s">
        <v>1536</v>
      </c>
      <c r="CF158">
        <v>0</v>
      </c>
      <c r="CG158">
        <v>1</v>
      </c>
      <c r="CH158" t="s">
        <v>1494</v>
      </c>
      <c r="CI158">
        <v>0</v>
      </c>
      <c r="CJ158">
        <v>20045417</v>
      </c>
      <c r="CK158">
        <v>1</v>
      </c>
      <c r="CL158">
        <v>1</v>
      </c>
      <c r="CM158">
        <v>1</v>
      </c>
      <c r="CN158">
        <v>1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</row>
    <row r="159" spans="1:100" hidden="1" x14ac:dyDescent="0.3">
      <c r="A159" t="s">
        <v>157</v>
      </c>
      <c r="B159" t="s">
        <v>940</v>
      </c>
      <c r="H159">
        <v>20071536</v>
      </c>
      <c r="I159" t="str">
        <f>"'"&amp;B159&amp;"'"&amp;","</f>
        <v>'MD20023846',</v>
      </c>
      <c r="J159" t="s">
        <v>2286</v>
      </c>
      <c r="K159" t="s">
        <v>1190</v>
      </c>
      <c r="L159" t="s">
        <v>158</v>
      </c>
      <c r="M159" t="s">
        <v>159</v>
      </c>
      <c r="N159" s="2">
        <v>28896</v>
      </c>
      <c r="O159" s="8">
        <v>1979</v>
      </c>
      <c r="P159" s="9">
        <f t="shared" si="9"/>
        <v>39</v>
      </c>
      <c r="Q159" s="11">
        <v>2.02</v>
      </c>
      <c r="R159" t="s">
        <v>1500</v>
      </c>
      <c r="S159">
        <v>1</v>
      </c>
      <c r="T159">
        <v>1</v>
      </c>
      <c r="U159">
        <v>1</v>
      </c>
      <c r="V159">
        <v>0</v>
      </c>
      <c r="W159">
        <v>0</v>
      </c>
      <c r="X159">
        <v>0</v>
      </c>
      <c r="Y159">
        <v>0</v>
      </c>
      <c r="Z159" t="s">
        <v>58</v>
      </c>
      <c r="AA159" t="s">
        <v>58</v>
      </c>
      <c r="AB159" t="s">
        <v>58</v>
      </c>
      <c r="AC159" t="s">
        <v>58</v>
      </c>
      <c r="AD159">
        <f t="shared" si="11"/>
        <v>8.9616438356164387</v>
      </c>
      <c r="AE159">
        <v>26</v>
      </c>
      <c r="AF159">
        <v>26</v>
      </c>
      <c r="AG159" s="2">
        <v>44195</v>
      </c>
      <c r="AH159">
        <v>2002</v>
      </c>
      <c r="AI159">
        <v>1</v>
      </c>
      <c r="AJ159">
        <v>1</v>
      </c>
      <c r="AK159">
        <v>43</v>
      </c>
      <c r="AL159">
        <v>148</v>
      </c>
      <c r="AM159" s="10">
        <f t="shared" si="10"/>
        <v>19.631117604090576</v>
      </c>
      <c r="AN159">
        <v>0</v>
      </c>
      <c r="AQ159">
        <v>0</v>
      </c>
      <c r="AR159">
        <v>0</v>
      </c>
      <c r="AU159">
        <v>0</v>
      </c>
      <c r="AV159" s="2">
        <v>40930</v>
      </c>
      <c r="AW159">
        <v>1</v>
      </c>
      <c r="AX159">
        <v>3200</v>
      </c>
      <c r="AZ159" s="2">
        <v>43435</v>
      </c>
      <c r="BA159">
        <v>4</v>
      </c>
      <c r="BB159">
        <v>3</v>
      </c>
      <c r="BC159">
        <v>3</v>
      </c>
      <c r="BD159">
        <v>1</v>
      </c>
      <c r="BE159">
        <v>0</v>
      </c>
      <c r="BF159">
        <v>0</v>
      </c>
      <c r="BG159">
        <v>0</v>
      </c>
      <c r="BU159" s="2">
        <v>44201</v>
      </c>
      <c r="BV159" t="s">
        <v>1495</v>
      </c>
      <c r="BW159">
        <f>VLOOKUP(H159,OR!A:A,1,0)</f>
        <v>20071536</v>
      </c>
      <c r="BX159" t="s">
        <v>1539</v>
      </c>
      <c r="BZ159">
        <v>2</v>
      </c>
      <c r="CA159" t="s">
        <v>1555</v>
      </c>
      <c r="CF159">
        <v>0</v>
      </c>
      <c r="CG159">
        <v>0</v>
      </c>
      <c r="CH159" t="s">
        <v>1494</v>
      </c>
      <c r="CI159">
        <v>0</v>
      </c>
      <c r="CJ159">
        <v>20071536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</row>
    <row r="160" spans="1:100" hidden="1" x14ac:dyDescent="0.3">
      <c r="A160" t="s">
        <v>487</v>
      </c>
      <c r="B160" t="s">
        <v>876</v>
      </c>
      <c r="H160">
        <v>21011686</v>
      </c>
      <c r="I160" t="str">
        <f>"'"&amp;B160&amp;"'"&amp;","</f>
        <v>'MD21003926',</v>
      </c>
      <c r="J160" t="s">
        <v>2286</v>
      </c>
      <c r="K160" t="s">
        <v>1167</v>
      </c>
      <c r="L160" t="s">
        <v>662</v>
      </c>
      <c r="M160" t="s">
        <v>115</v>
      </c>
      <c r="N160" s="2">
        <v>30792</v>
      </c>
      <c r="O160" s="8">
        <v>1984</v>
      </c>
      <c r="P160" s="9">
        <f t="shared" si="9"/>
        <v>35</v>
      </c>
      <c r="Q160" s="11">
        <v>2.09</v>
      </c>
      <c r="R160" t="s">
        <v>1497</v>
      </c>
      <c r="S160">
        <v>2</v>
      </c>
      <c r="T160">
        <v>1</v>
      </c>
      <c r="U160">
        <v>2</v>
      </c>
      <c r="V160">
        <v>0</v>
      </c>
      <c r="W160">
        <v>0</v>
      </c>
      <c r="X160">
        <v>0</v>
      </c>
      <c r="Y160">
        <v>0</v>
      </c>
      <c r="Z160" t="s">
        <v>58</v>
      </c>
      <c r="AA160" t="s">
        <v>58</v>
      </c>
      <c r="AB160" t="s">
        <v>58</v>
      </c>
      <c r="AC160" t="s">
        <v>58</v>
      </c>
      <c r="AD160">
        <f t="shared" si="11"/>
        <v>10.049315068493151</v>
      </c>
      <c r="AE160">
        <v>28</v>
      </c>
      <c r="AF160">
        <v>30</v>
      </c>
      <c r="AG160" s="2">
        <v>44258</v>
      </c>
      <c r="AH160" t="s">
        <v>681</v>
      </c>
      <c r="AI160">
        <v>0</v>
      </c>
      <c r="AK160">
        <v>50</v>
      </c>
      <c r="AL160">
        <v>156</v>
      </c>
      <c r="AM160" s="10">
        <f t="shared" si="10"/>
        <v>20.5456936226167</v>
      </c>
      <c r="AN160">
        <v>0</v>
      </c>
      <c r="AQ160">
        <v>0</v>
      </c>
      <c r="AR160">
        <v>0</v>
      </c>
      <c r="AU160" t="s">
        <v>663</v>
      </c>
      <c r="AV160" s="2">
        <v>40596</v>
      </c>
      <c r="AW160">
        <v>2</v>
      </c>
      <c r="AX160">
        <v>2900</v>
      </c>
      <c r="AZ160" s="2">
        <v>43497</v>
      </c>
      <c r="BA160">
        <v>4</v>
      </c>
      <c r="BB160">
        <v>0</v>
      </c>
      <c r="BC160">
        <v>0</v>
      </c>
      <c r="BD160">
        <v>3</v>
      </c>
      <c r="BE160">
        <v>0</v>
      </c>
      <c r="BF160">
        <v>0</v>
      </c>
      <c r="BG160">
        <v>1</v>
      </c>
      <c r="BU160" s="2">
        <v>44264</v>
      </c>
      <c r="BV160" t="s">
        <v>1495</v>
      </c>
      <c r="BW160">
        <f>VLOOKUP(H160,OR!A:A,1,0)</f>
        <v>21011686</v>
      </c>
      <c r="BX160" t="s">
        <v>1539</v>
      </c>
      <c r="BZ160">
        <v>1</v>
      </c>
      <c r="CA160" t="s">
        <v>1544</v>
      </c>
      <c r="CB160">
        <v>10</v>
      </c>
      <c r="CC160">
        <v>300</v>
      </c>
      <c r="CD160">
        <v>3000</v>
      </c>
      <c r="CE160" t="s">
        <v>1559</v>
      </c>
      <c r="CF160">
        <v>0</v>
      </c>
      <c r="CG160">
        <v>0</v>
      </c>
      <c r="CH160" t="s">
        <v>1494</v>
      </c>
      <c r="CI160">
        <v>0</v>
      </c>
      <c r="CJ160">
        <v>21011686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</row>
    <row r="161" spans="1:100" hidden="1" x14ac:dyDescent="0.3">
      <c r="A161" t="s">
        <v>59</v>
      </c>
      <c r="B161" t="s">
        <v>892</v>
      </c>
      <c r="H161">
        <v>20061173</v>
      </c>
      <c r="I161" t="str">
        <f>"'"&amp;H161&amp;"'"&amp;","</f>
        <v>'20061173',</v>
      </c>
      <c r="J161" t="s">
        <v>2286</v>
      </c>
      <c r="K161" t="s">
        <v>1166</v>
      </c>
      <c r="L161" t="s">
        <v>67</v>
      </c>
      <c r="M161" t="s">
        <v>60</v>
      </c>
      <c r="N161" s="2">
        <v>31583</v>
      </c>
      <c r="O161" s="8">
        <v>1986</v>
      </c>
      <c r="P161" s="9">
        <f t="shared" si="9"/>
        <v>32</v>
      </c>
      <c r="Q161" s="11"/>
      <c r="R161" t="s">
        <v>1497</v>
      </c>
      <c r="S161">
        <v>2.1</v>
      </c>
      <c r="T161">
        <v>1</v>
      </c>
      <c r="U161">
        <v>2</v>
      </c>
      <c r="V161">
        <v>0</v>
      </c>
      <c r="W161">
        <v>0</v>
      </c>
      <c r="X161">
        <v>0</v>
      </c>
      <c r="Y161">
        <v>0</v>
      </c>
      <c r="Z161" t="s">
        <v>58</v>
      </c>
      <c r="AA161" t="s">
        <v>58</v>
      </c>
      <c r="AB161" t="s">
        <v>58</v>
      </c>
      <c r="AC161" t="s">
        <v>58</v>
      </c>
      <c r="AD161">
        <f t="shared" si="11"/>
        <v>4.6931506849315072</v>
      </c>
      <c r="AE161">
        <v>28</v>
      </c>
      <c r="AF161">
        <v>32</v>
      </c>
      <c r="AG161" s="2">
        <v>44173</v>
      </c>
      <c r="AH161">
        <v>1011</v>
      </c>
      <c r="AI161">
        <v>0</v>
      </c>
      <c r="AK161">
        <v>47</v>
      </c>
      <c r="AL161">
        <v>155</v>
      </c>
      <c r="AM161" s="10">
        <f t="shared" si="10"/>
        <v>19.562955254942764</v>
      </c>
      <c r="AN161">
        <v>0</v>
      </c>
      <c r="AQ161">
        <v>0</v>
      </c>
      <c r="AR161">
        <v>0</v>
      </c>
      <c r="AU161">
        <v>0</v>
      </c>
      <c r="AV161" s="2">
        <v>42467</v>
      </c>
      <c r="AW161">
        <v>1</v>
      </c>
      <c r="AX161">
        <v>3300</v>
      </c>
      <c r="AZ161" s="2">
        <v>43405</v>
      </c>
      <c r="BA161">
        <v>0</v>
      </c>
      <c r="BB161">
        <v>0</v>
      </c>
      <c r="BC161">
        <v>0</v>
      </c>
      <c r="BD161">
        <v>1</v>
      </c>
      <c r="BE161">
        <v>0</v>
      </c>
      <c r="BF161">
        <v>0</v>
      </c>
      <c r="BG161">
        <v>0</v>
      </c>
      <c r="BU161" s="2">
        <v>44180</v>
      </c>
      <c r="BV161" t="s">
        <v>1494</v>
      </c>
      <c r="BW161" t="e">
        <f>VLOOKUP(H161,IUI!B:B,1,0)</f>
        <v>#N/A</v>
      </c>
      <c r="BX161" t="s">
        <v>2311</v>
      </c>
      <c r="CF161">
        <v>0</v>
      </c>
      <c r="CG161">
        <v>0</v>
      </c>
      <c r="CI161">
        <v>0</v>
      </c>
      <c r="CJ161">
        <v>20061173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</row>
    <row r="162" spans="1:100" hidden="1" x14ac:dyDescent="0.3">
      <c r="A162" t="s">
        <v>80</v>
      </c>
      <c r="B162" t="s">
        <v>926</v>
      </c>
      <c r="H162">
        <v>20069044</v>
      </c>
      <c r="I162" t="str">
        <f>"'"&amp;B162&amp;"'"&amp;","</f>
        <v>'MD20023026',</v>
      </c>
      <c r="J162" t="s">
        <v>2286</v>
      </c>
      <c r="K162" t="s">
        <v>1170</v>
      </c>
      <c r="L162" t="s">
        <v>81</v>
      </c>
      <c r="M162" t="s">
        <v>82</v>
      </c>
      <c r="N162" s="2">
        <v>33267</v>
      </c>
      <c r="O162" s="8">
        <v>1991</v>
      </c>
      <c r="P162" s="9">
        <f t="shared" si="9"/>
        <v>27</v>
      </c>
      <c r="Q162" s="11">
        <v>8.23</v>
      </c>
      <c r="R162" t="s">
        <v>1497</v>
      </c>
      <c r="S162">
        <v>2.1</v>
      </c>
      <c r="T162">
        <v>1</v>
      </c>
      <c r="U162">
        <v>1</v>
      </c>
      <c r="V162">
        <v>0</v>
      </c>
      <c r="W162">
        <v>0</v>
      </c>
      <c r="X162">
        <v>0</v>
      </c>
      <c r="Y162">
        <v>0</v>
      </c>
      <c r="Z162" t="s">
        <v>58</v>
      </c>
      <c r="AA162" t="s">
        <v>58</v>
      </c>
      <c r="AB162" t="s">
        <v>58</v>
      </c>
      <c r="AC162" t="s">
        <v>58</v>
      </c>
      <c r="AD162">
        <f t="shared" si="11"/>
        <v>4.2301369863013702</v>
      </c>
      <c r="AE162">
        <v>30</v>
      </c>
      <c r="AF162">
        <v>45</v>
      </c>
      <c r="AG162" s="2">
        <v>44180</v>
      </c>
      <c r="AH162">
        <v>1001</v>
      </c>
      <c r="AI162">
        <v>0</v>
      </c>
      <c r="AK162">
        <v>55</v>
      </c>
      <c r="AL162">
        <v>170</v>
      </c>
      <c r="AM162" s="10">
        <f t="shared" si="10"/>
        <v>19.031141868512112</v>
      </c>
      <c r="AN162">
        <v>0</v>
      </c>
      <c r="AQ162">
        <v>0</v>
      </c>
      <c r="AR162">
        <v>0</v>
      </c>
      <c r="AU162">
        <v>0</v>
      </c>
      <c r="AV162" s="2">
        <v>42643</v>
      </c>
      <c r="AW162">
        <v>1</v>
      </c>
      <c r="AX162">
        <v>3450</v>
      </c>
      <c r="AZ162" s="2">
        <v>43405</v>
      </c>
      <c r="BA162">
        <v>0</v>
      </c>
      <c r="BB162">
        <v>0</v>
      </c>
      <c r="BC162">
        <v>0</v>
      </c>
      <c r="BD162">
        <v>2</v>
      </c>
      <c r="BE162">
        <v>0</v>
      </c>
      <c r="BF162">
        <v>0</v>
      </c>
      <c r="BG162">
        <v>0</v>
      </c>
      <c r="BU162" s="2">
        <v>44187</v>
      </c>
      <c r="BV162" t="s">
        <v>1494</v>
      </c>
      <c r="BW162" t="e">
        <f>VLOOKUP(H162,IUI!B:B,1,0)</f>
        <v>#N/A</v>
      </c>
      <c r="BX162" t="s">
        <v>2311</v>
      </c>
      <c r="CF162">
        <v>0</v>
      </c>
      <c r="CG162">
        <v>0</v>
      </c>
      <c r="CI162">
        <v>0</v>
      </c>
      <c r="CJ162">
        <v>20069044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</row>
    <row r="163" spans="1:100" hidden="1" x14ac:dyDescent="0.3">
      <c r="A163" t="s">
        <v>775</v>
      </c>
      <c r="B163" t="s">
        <v>1036</v>
      </c>
      <c r="H163">
        <v>17408376</v>
      </c>
      <c r="I163" t="str">
        <f>"'"&amp;H163&amp;"'"&amp;","</f>
        <v>'17408376',</v>
      </c>
      <c r="J163" t="s">
        <v>2286</v>
      </c>
      <c r="K163" t="s">
        <v>1344</v>
      </c>
      <c r="L163" t="s">
        <v>786</v>
      </c>
      <c r="M163" t="s">
        <v>181</v>
      </c>
      <c r="N163" s="2">
        <v>33513</v>
      </c>
      <c r="O163" s="8">
        <v>1991</v>
      </c>
      <c r="P163" s="9">
        <f t="shared" si="9"/>
        <v>28</v>
      </c>
      <c r="Q163" s="11"/>
      <c r="R163" t="s">
        <v>1497</v>
      </c>
      <c r="S163">
        <v>2.1</v>
      </c>
      <c r="T163">
        <v>1</v>
      </c>
      <c r="U163">
        <v>1</v>
      </c>
      <c r="V163">
        <v>0</v>
      </c>
      <c r="W163">
        <v>0</v>
      </c>
      <c r="X163">
        <v>0</v>
      </c>
      <c r="Y163">
        <v>0</v>
      </c>
      <c r="Z163" t="s">
        <v>58</v>
      </c>
      <c r="AA163" t="s">
        <v>58</v>
      </c>
      <c r="AB163" t="s">
        <v>58</v>
      </c>
      <c r="AC163" t="s">
        <v>58</v>
      </c>
      <c r="AD163">
        <f t="shared" si="11"/>
        <v>3.0767123287671234</v>
      </c>
      <c r="AE163">
        <v>30</v>
      </c>
      <c r="AF163">
        <v>32</v>
      </c>
      <c r="AG163" s="2">
        <v>44276</v>
      </c>
      <c r="AH163" t="s">
        <v>685</v>
      </c>
      <c r="AI163">
        <v>0</v>
      </c>
      <c r="AK163">
        <v>50</v>
      </c>
      <c r="AL163">
        <v>163</v>
      </c>
      <c r="AM163" s="10">
        <f t="shared" si="10"/>
        <v>18.818924310286427</v>
      </c>
      <c r="AN163">
        <v>0</v>
      </c>
      <c r="AQ163">
        <v>0</v>
      </c>
      <c r="AR163">
        <v>0</v>
      </c>
      <c r="AU163">
        <v>0</v>
      </c>
      <c r="AV163" s="2">
        <v>43158</v>
      </c>
      <c r="AW163">
        <v>1</v>
      </c>
      <c r="AX163">
        <v>3200</v>
      </c>
      <c r="AZ163" s="2">
        <v>43497</v>
      </c>
      <c r="BA163">
        <v>3</v>
      </c>
      <c r="BB163">
        <v>3</v>
      </c>
      <c r="BC163">
        <v>3</v>
      </c>
      <c r="BD163">
        <v>1</v>
      </c>
      <c r="BE163">
        <v>0</v>
      </c>
      <c r="BF163">
        <v>0</v>
      </c>
      <c r="BG163">
        <v>0</v>
      </c>
      <c r="BU163" s="2">
        <v>44281</v>
      </c>
      <c r="BV163" t="s">
        <v>1495</v>
      </c>
      <c r="BW163" t="e">
        <f>VLOOKUP(H163,IUI!B:B,1,0)</f>
        <v>#N/A</v>
      </c>
      <c r="BX163" t="s">
        <v>2297</v>
      </c>
      <c r="BY163">
        <v>1</v>
      </c>
      <c r="BZ163">
        <v>1</v>
      </c>
      <c r="CA163" t="s">
        <v>1547</v>
      </c>
      <c r="CF163">
        <v>0</v>
      </c>
      <c r="CG163">
        <v>0</v>
      </c>
      <c r="CI163">
        <v>0</v>
      </c>
      <c r="CJ163">
        <v>17408376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</row>
    <row r="164" spans="1:100" x14ac:dyDescent="0.3">
      <c r="A164" t="s">
        <v>469</v>
      </c>
      <c r="B164">
        <v>11903505</v>
      </c>
      <c r="H164">
        <v>14022102</v>
      </c>
      <c r="I164" t="str">
        <f>"'"&amp;B164&amp;"'"&amp;","</f>
        <v>'11903505',</v>
      </c>
      <c r="J164" t="s">
        <v>1733</v>
      </c>
      <c r="K164" t="s">
        <v>1444</v>
      </c>
      <c r="L164" t="s">
        <v>635</v>
      </c>
      <c r="M164" t="s">
        <v>85</v>
      </c>
      <c r="N164" s="2">
        <v>30754</v>
      </c>
      <c r="O164" s="8">
        <v>1984</v>
      </c>
      <c r="P164" s="9">
        <f t="shared" si="9"/>
        <v>35</v>
      </c>
      <c r="Q164" s="11">
        <v>12.74</v>
      </c>
      <c r="R164" t="s">
        <v>1496</v>
      </c>
      <c r="S164">
        <v>2.1</v>
      </c>
      <c r="T164">
        <v>1</v>
      </c>
      <c r="U164">
        <v>2</v>
      </c>
      <c r="V164">
        <v>0</v>
      </c>
      <c r="W164">
        <v>0</v>
      </c>
      <c r="X164">
        <v>1</v>
      </c>
      <c r="Y164">
        <v>0</v>
      </c>
      <c r="Z164" t="s">
        <v>58</v>
      </c>
      <c r="AA164" t="s">
        <v>58</v>
      </c>
      <c r="AB164" t="s">
        <v>58</v>
      </c>
      <c r="AC164" t="s">
        <v>58</v>
      </c>
      <c r="AD164">
        <f t="shared" si="11"/>
        <v>5.5506849315068489</v>
      </c>
      <c r="AE164">
        <v>90</v>
      </c>
      <c r="AF164">
        <v>120</v>
      </c>
      <c r="AG164" s="2">
        <v>44250</v>
      </c>
      <c r="AH164">
        <v>1011</v>
      </c>
      <c r="AI164">
        <v>0</v>
      </c>
      <c r="AK164">
        <v>65</v>
      </c>
      <c r="AL164">
        <v>160</v>
      </c>
      <c r="AM164" s="10">
        <f t="shared" si="10"/>
        <v>25.390624999999996</v>
      </c>
      <c r="AN164">
        <v>0</v>
      </c>
      <c r="AQ164">
        <v>0</v>
      </c>
      <c r="AR164">
        <v>0</v>
      </c>
      <c r="AU164">
        <v>0</v>
      </c>
      <c r="AV164" s="2">
        <v>42232</v>
      </c>
      <c r="AW164">
        <v>1</v>
      </c>
      <c r="AX164">
        <v>2900</v>
      </c>
      <c r="AZ164" s="2">
        <v>43466</v>
      </c>
      <c r="BA164">
        <v>2</v>
      </c>
      <c r="BB164">
        <v>3</v>
      </c>
      <c r="BC164">
        <v>6</v>
      </c>
      <c r="BD164">
        <v>2</v>
      </c>
      <c r="BE164">
        <v>0</v>
      </c>
      <c r="BF164">
        <v>1</v>
      </c>
      <c r="BG164">
        <v>0</v>
      </c>
      <c r="BH164">
        <v>23</v>
      </c>
      <c r="BI164">
        <v>81</v>
      </c>
      <c r="BJ164">
        <v>81</v>
      </c>
      <c r="BK164">
        <v>76</v>
      </c>
      <c r="BL164">
        <v>76</v>
      </c>
      <c r="BM164">
        <v>41</v>
      </c>
      <c r="BN164">
        <v>98</v>
      </c>
      <c r="BO164">
        <v>64</v>
      </c>
      <c r="BP164">
        <v>24.5</v>
      </c>
      <c r="BQ164">
        <v>0</v>
      </c>
      <c r="BU164" s="2">
        <v>44258</v>
      </c>
      <c r="BV164" t="s">
        <v>1499</v>
      </c>
      <c r="BW164" t="e">
        <f>VLOOKUP(H164,IUI!B:B,1,0)</f>
        <v>#N/A</v>
      </c>
      <c r="BX164" t="s">
        <v>1539</v>
      </c>
      <c r="BZ164">
        <v>1</v>
      </c>
      <c r="CA164" t="s">
        <v>1544</v>
      </c>
      <c r="CB164">
        <v>13</v>
      </c>
      <c r="CC164">
        <v>150</v>
      </c>
      <c r="CD164">
        <v>3300</v>
      </c>
      <c r="CE164" t="s">
        <v>1545</v>
      </c>
      <c r="CF164">
        <v>0</v>
      </c>
      <c r="CG164">
        <v>1</v>
      </c>
      <c r="CH164" t="s">
        <v>1494</v>
      </c>
      <c r="CI164">
        <v>0</v>
      </c>
      <c r="CJ164">
        <v>14022102</v>
      </c>
      <c r="CK164">
        <v>0</v>
      </c>
      <c r="CL164">
        <v>0</v>
      </c>
      <c r="CM164">
        <v>1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</row>
    <row r="165" spans="1:100" hidden="1" x14ac:dyDescent="0.3">
      <c r="A165" t="s">
        <v>846</v>
      </c>
      <c r="B165" t="s">
        <v>859</v>
      </c>
      <c r="H165">
        <v>15024947</v>
      </c>
      <c r="I165" t="str">
        <f>"'"&amp;H165&amp;"'"&amp;","</f>
        <v>'15024947',</v>
      </c>
      <c r="J165" t="s">
        <v>2286</v>
      </c>
      <c r="K165" t="s">
        <v>1367</v>
      </c>
      <c r="L165" t="s">
        <v>847</v>
      </c>
      <c r="M165" t="s">
        <v>720</v>
      </c>
      <c r="N165" s="2">
        <v>32577</v>
      </c>
      <c r="O165" s="8">
        <v>1989</v>
      </c>
      <c r="P165" s="9">
        <f t="shared" si="9"/>
        <v>30</v>
      </c>
      <c r="Q165" s="11"/>
      <c r="R165" t="s">
        <v>1497</v>
      </c>
      <c r="S165">
        <v>2.2000000000000002</v>
      </c>
      <c r="T165">
        <v>1</v>
      </c>
      <c r="U165">
        <v>1</v>
      </c>
      <c r="V165">
        <v>0</v>
      </c>
      <c r="W165">
        <v>0</v>
      </c>
      <c r="X165">
        <v>0</v>
      </c>
      <c r="Y165">
        <v>0</v>
      </c>
      <c r="Z165" t="s">
        <v>58</v>
      </c>
      <c r="AA165" t="s">
        <v>58</v>
      </c>
      <c r="AB165" t="s">
        <v>58</v>
      </c>
      <c r="AC165" t="s">
        <v>58</v>
      </c>
      <c r="AD165">
        <f t="shared" si="11"/>
        <v>3.8164383561643835</v>
      </c>
      <c r="AE165">
        <v>30</v>
      </c>
      <c r="AF165">
        <v>35</v>
      </c>
      <c r="AG165" s="2">
        <v>44259</v>
      </c>
      <c r="AH165" t="s">
        <v>708</v>
      </c>
      <c r="AI165">
        <v>0</v>
      </c>
      <c r="AK165">
        <v>54</v>
      </c>
      <c r="AL165">
        <v>156</v>
      </c>
      <c r="AM165" s="10">
        <f t="shared" si="10"/>
        <v>22.189349112426033</v>
      </c>
      <c r="AN165">
        <v>0</v>
      </c>
      <c r="AQ165">
        <v>0</v>
      </c>
      <c r="AR165">
        <v>0</v>
      </c>
      <c r="AU165">
        <v>0</v>
      </c>
      <c r="AV165" s="2">
        <v>42874</v>
      </c>
      <c r="AW165">
        <v>1</v>
      </c>
      <c r="AX165">
        <v>3100</v>
      </c>
      <c r="AZ165" s="2">
        <v>43466</v>
      </c>
      <c r="BA165">
        <v>0</v>
      </c>
      <c r="BB165">
        <v>3</v>
      </c>
      <c r="BC165">
        <v>6</v>
      </c>
      <c r="BD165">
        <v>2</v>
      </c>
      <c r="BE165">
        <v>0</v>
      </c>
      <c r="BF165">
        <v>0</v>
      </c>
      <c r="BG165">
        <v>0</v>
      </c>
      <c r="BU165" s="2">
        <v>44267</v>
      </c>
      <c r="BV165" t="s">
        <v>1495</v>
      </c>
      <c r="BW165" t="e">
        <f>VLOOKUP(H165,IUI!B:B,1,0)</f>
        <v>#N/A</v>
      </c>
      <c r="BX165" t="s">
        <v>1539</v>
      </c>
      <c r="BZ165">
        <v>1</v>
      </c>
      <c r="CA165" t="s">
        <v>1549</v>
      </c>
      <c r="CB165">
        <v>9</v>
      </c>
      <c r="CC165">
        <v>300</v>
      </c>
      <c r="CD165">
        <v>3450</v>
      </c>
      <c r="CE165" t="s">
        <v>1545</v>
      </c>
      <c r="CF165">
        <v>0</v>
      </c>
      <c r="CG165">
        <v>0</v>
      </c>
      <c r="CH165" t="s">
        <v>1494</v>
      </c>
      <c r="CI165">
        <v>0</v>
      </c>
      <c r="CJ165">
        <v>15024947</v>
      </c>
      <c r="CK165">
        <v>0</v>
      </c>
      <c r="CL165">
        <v>0</v>
      </c>
      <c r="CM165">
        <v>1</v>
      </c>
      <c r="CN165">
        <v>1</v>
      </c>
      <c r="CO165">
        <v>0</v>
      </c>
      <c r="CP165">
        <v>1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</row>
    <row r="166" spans="1:100" hidden="1" x14ac:dyDescent="0.3">
      <c r="A166" t="s">
        <v>492</v>
      </c>
      <c r="B166" t="s">
        <v>873</v>
      </c>
      <c r="H166">
        <v>20500859</v>
      </c>
      <c r="I166" t="str">
        <f>"'"&amp;B166&amp;"'"&amp;","</f>
        <v>'MD20002736',</v>
      </c>
      <c r="J166" t="s">
        <v>2286</v>
      </c>
      <c r="K166" t="s">
        <v>1303</v>
      </c>
      <c r="L166" t="s">
        <v>671</v>
      </c>
      <c r="M166" t="s">
        <v>130</v>
      </c>
      <c r="N166" s="2">
        <v>31528</v>
      </c>
      <c r="O166" s="8">
        <v>1986</v>
      </c>
      <c r="P166" s="9">
        <f t="shared" si="9"/>
        <v>33</v>
      </c>
      <c r="Q166" s="11">
        <v>12.69</v>
      </c>
      <c r="R166" t="s">
        <v>1497</v>
      </c>
      <c r="S166">
        <v>2.2000000000000002</v>
      </c>
      <c r="T166">
        <v>1</v>
      </c>
      <c r="U166">
        <v>1</v>
      </c>
      <c r="V166">
        <v>0</v>
      </c>
      <c r="W166">
        <v>0</v>
      </c>
      <c r="X166">
        <v>0</v>
      </c>
      <c r="Y166">
        <v>0</v>
      </c>
      <c r="Z166" t="s">
        <v>317</v>
      </c>
      <c r="AA166" t="s">
        <v>58</v>
      </c>
      <c r="AB166" t="s">
        <v>58</v>
      </c>
      <c r="AC166" t="s">
        <v>58</v>
      </c>
      <c r="AD166">
        <f t="shared" si="11"/>
        <v>9.2904109589041095</v>
      </c>
      <c r="AE166">
        <v>30</v>
      </c>
      <c r="AF166">
        <v>60</v>
      </c>
      <c r="AG166" s="2">
        <v>44259</v>
      </c>
      <c r="AH166">
        <v>1001</v>
      </c>
      <c r="AI166">
        <v>0</v>
      </c>
      <c r="AK166">
        <v>55</v>
      </c>
      <c r="AL166">
        <v>155</v>
      </c>
      <c r="AM166" s="10">
        <f t="shared" si="10"/>
        <v>22.892819979188342</v>
      </c>
      <c r="AN166">
        <v>0</v>
      </c>
      <c r="AQ166">
        <v>0</v>
      </c>
      <c r="AR166">
        <v>0</v>
      </c>
      <c r="AU166">
        <v>0</v>
      </c>
      <c r="AV166" s="2">
        <v>40877</v>
      </c>
      <c r="AW166">
        <v>1</v>
      </c>
      <c r="AX166">
        <v>4500</v>
      </c>
      <c r="AZ166" s="2">
        <v>43466</v>
      </c>
      <c r="BA166">
        <v>0</v>
      </c>
      <c r="BB166">
        <v>0</v>
      </c>
      <c r="BC166">
        <v>0</v>
      </c>
      <c r="BD166">
        <v>2</v>
      </c>
      <c r="BE166">
        <v>0</v>
      </c>
      <c r="BF166">
        <v>0</v>
      </c>
      <c r="BG166">
        <v>0</v>
      </c>
      <c r="BU166" s="2">
        <v>44268</v>
      </c>
      <c r="BV166" t="s">
        <v>1494</v>
      </c>
      <c r="BW166" t="e">
        <f>VLOOKUP(H166,IUI!B:B,1,0)</f>
        <v>#N/A</v>
      </c>
      <c r="BX166" t="s">
        <v>2311</v>
      </c>
      <c r="CF166">
        <v>0</v>
      </c>
      <c r="CG166">
        <v>0</v>
      </c>
      <c r="CI166">
        <v>0</v>
      </c>
      <c r="CJ166">
        <v>20500859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</row>
    <row r="167" spans="1:100" x14ac:dyDescent="0.3">
      <c r="A167" t="s">
        <v>848</v>
      </c>
      <c r="B167" t="s">
        <v>1153</v>
      </c>
      <c r="H167">
        <v>18410309</v>
      </c>
      <c r="I167" t="str">
        <f>"'"&amp;H167&amp;"'"&amp;","</f>
        <v>'18410309',</v>
      </c>
      <c r="J167" t="s">
        <v>1733</v>
      </c>
      <c r="K167" t="s">
        <v>1481</v>
      </c>
      <c r="L167" t="s">
        <v>849</v>
      </c>
      <c r="M167" t="s">
        <v>125</v>
      </c>
      <c r="N167" s="2">
        <v>32041</v>
      </c>
      <c r="O167" s="8">
        <v>1987</v>
      </c>
      <c r="P167" s="9">
        <f t="shared" si="9"/>
        <v>32</v>
      </c>
      <c r="Q167" s="11">
        <v>2.89</v>
      </c>
      <c r="R167" t="s">
        <v>1496</v>
      </c>
      <c r="S167">
        <v>2.2000000000000002</v>
      </c>
      <c r="T167">
        <v>1</v>
      </c>
      <c r="U167">
        <v>2</v>
      </c>
      <c r="V167">
        <v>0</v>
      </c>
      <c r="W167">
        <v>0</v>
      </c>
      <c r="X167">
        <v>0</v>
      </c>
      <c r="Y167">
        <v>0</v>
      </c>
      <c r="Z167" t="s">
        <v>58</v>
      </c>
      <c r="AA167" t="s">
        <v>58</v>
      </c>
      <c r="AB167" t="s">
        <v>58</v>
      </c>
      <c r="AC167" t="s">
        <v>58</v>
      </c>
      <c r="AD167">
        <f t="shared" si="11"/>
        <v>2.043835616438356</v>
      </c>
      <c r="AE167">
        <v>30</v>
      </c>
      <c r="AF167">
        <v>35</v>
      </c>
      <c r="AG167" s="2">
        <v>44261</v>
      </c>
      <c r="AH167" t="s">
        <v>699</v>
      </c>
      <c r="AI167">
        <v>0</v>
      </c>
      <c r="AK167">
        <v>52</v>
      </c>
      <c r="AL167">
        <v>160</v>
      </c>
      <c r="AM167" s="10">
        <f t="shared" si="10"/>
        <v>20.312499999999996</v>
      </c>
      <c r="AN167">
        <v>0</v>
      </c>
      <c r="AQ167">
        <v>0</v>
      </c>
      <c r="AR167">
        <v>0</v>
      </c>
      <c r="AU167">
        <v>0</v>
      </c>
      <c r="AV167" s="2">
        <v>43524</v>
      </c>
      <c r="AW167">
        <v>1</v>
      </c>
      <c r="AX167">
        <v>2800</v>
      </c>
      <c r="AZ167" s="2">
        <v>43466</v>
      </c>
      <c r="BA167">
        <v>2</v>
      </c>
      <c r="BB167">
        <v>3</v>
      </c>
      <c r="BC167">
        <v>6</v>
      </c>
      <c r="BD167">
        <v>1</v>
      </c>
      <c r="BE167">
        <v>1</v>
      </c>
      <c r="BF167">
        <v>0</v>
      </c>
      <c r="BG167">
        <v>0</v>
      </c>
      <c r="BH167">
        <v>3</v>
      </c>
      <c r="BI167">
        <v>1.3</v>
      </c>
      <c r="BJ167">
        <v>4.4000000000000004</v>
      </c>
      <c r="BK167">
        <v>1.6</v>
      </c>
      <c r="BL167">
        <v>5.2</v>
      </c>
      <c r="BM167">
        <v>3.6</v>
      </c>
      <c r="BN167">
        <v>9</v>
      </c>
      <c r="BO167">
        <v>12.7</v>
      </c>
      <c r="BP167">
        <v>35</v>
      </c>
      <c r="BQ167">
        <v>0</v>
      </c>
      <c r="BU167" s="2">
        <v>44270</v>
      </c>
      <c r="BV167" t="s">
        <v>1495</v>
      </c>
      <c r="BW167" t="e">
        <f>VLOOKUP(H167,IUI!B:B,1,0)</f>
        <v>#N/A</v>
      </c>
      <c r="BX167" t="s">
        <v>1539</v>
      </c>
      <c r="BZ167">
        <v>1</v>
      </c>
      <c r="CA167" t="s">
        <v>1544</v>
      </c>
      <c r="CB167">
        <v>9</v>
      </c>
      <c r="CC167">
        <v>150</v>
      </c>
      <c r="CD167">
        <v>1350</v>
      </c>
      <c r="CE167" t="s">
        <v>1545</v>
      </c>
      <c r="CF167">
        <v>0</v>
      </c>
      <c r="CG167">
        <v>1</v>
      </c>
      <c r="CH167" t="s">
        <v>1504</v>
      </c>
      <c r="CI167">
        <v>0</v>
      </c>
      <c r="CJ167">
        <v>18410309</v>
      </c>
      <c r="CK167">
        <v>1</v>
      </c>
      <c r="CL167">
        <v>1</v>
      </c>
      <c r="CM167">
        <v>1</v>
      </c>
      <c r="CN167">
        <v>1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</row>
    <row r="168" spans="1:100" x14ac:dyDescent="0.3">
      <c r="A168" t="s">
        <v>816</v>
      </c>
      <c r="B168" t="s">
        <v>1147</v>
      </c>
      <c r="H168">
        <v>20050884</v>
      </c>
      <c r="I168" t="str">
        <f>"'"&amp;B168&amp;"'"&amp;","</f>
        <v>'MD20016961',</v>
      </c>
      <c r="J168" t="s">
        <v>1733</v>
      </c>
      <c r="K168" t="s">
        <v>1475</v>
      </c>
      <c r="L168" t="s">
        <v>817</v>
      </c>
      <c r="M168" t="s">
        <v>79</v>
      </c>
      <c r="N168" s="2">
        <v>32501</v>
      </c>
      <c r="O168" s="8">
        <v>1988</v>
      </c>
      <c r="P168" s="9">
        <f t="shared" si="9"/>
        <v>31</v>
      </c>
      <c r="Q168" s="11">
        <v>11.3</v>
      </c>
      <c r="R168" t="s">
        <v>1497</v>
      </c>
      <c r="S168">
        <v>2.2000000000000002</v>
      </c>
      <c r="T168">
        <v>1</v>
      </c>
      <c r="U168">
        <v>2</v>
      </c>
      <c r="V168">
        <v>0</v>
      </c>
      <c r="W168">
        <v>0</v>
      </c>
      <c r="X168">
        <v>0</v>
      </c>
      <c r="Y168">
        <v>0</v>
      </c>
      <c r="Z168" t="s">
        <v>58</v>
      </c>
      <c r="AA168" t="s">
        <v>58</v>
      </c>
      <c r="AB168" t="s">
        <v>58</v>
      </c>
      <c r="AC168" t="s">
        <v>58</v>
      </c>
      <c r="AD168">
        <f t="shared" si="11"/>
        <v>7.5178082191780824</v>
      </c>
      <c r="AE168">
        <v>30</v>
      </c>
      <c r="AF168">
        <v>31</v>
      </c>
      <c r="AG168" s="2">
        <v>44271</v>
      </c>
      <c r="AH168" t="s">
        <v>708</v>
      </c>
      <c r="AI168">
        <v>0</v>
      </c>
      <c r="AK168">
        <v>52</v>
      </c>
      <c r="AL168">
        <v>155</v>
      </c>
      <c r="AM168" s="10">
        <f t="shared" si="10"/>
        <v>21.644120707596251</v>
      </c>
      <c r="AN168">
        <v>0</v>
      </c>
      <c r="AQ168">
        <v>0</v>
      </c>
      <c r="AR168">
        <v>0</v>
      </c>
      <c r="AU168">
        <v>0</v>
      </c>
      <c r="AV168" s="2">
        <v>41528</v>
      </c>
      <c r="AW168">
        <v>1</v>
      </c>
      <c r="AX168">
        <v>3350</v>
      </c>
      <c r="AZ168" s="2">
        <v>43466</v>
      </c>
      <c r="BA168">
        <v>0</v>
      </c>
      <c r="BB168">
        <v>0</v>
      </c>
      <c r="BC168">
        <v>2</v>
      </c>
      <c r="BD168">
        <v>2</v>
      </c>
      <c r="BE168">
        <v>0</v>
      </c>
      <c r="BF168">
        <v>0</v>
      </c>
      <c r="BG168">
        <v>0</v>
      </c>
      <c r="BH168">
        <v>2.9</v>
      </c>
      <c r="BI168">
        <v>7.6</v>
      </c>
      <c r="BJ168">
        <v>7.6</v>
      </c>
      <c r="BK168">
        <v>4.3</v>
      </c>
      <c r="BL168">
        <v>4.3</v>
      </c>
      <c r="BM168">
        <v>3.5</v>
      </c>
      <c r="BN168">
        <v>7.1</v>
      </c>
      <c r="BO168">
        <v>10.9</v>
      </c>
      <c r="BP168">
        <v>29</v>
      </c>
      <c r="BQ168">
        <v>0</v>
      </c>
      <c r="BU168" s="2">
        <v>44272</v>
      </c>
      <c r="BV168" t="s">
        <v>1495</v>
      </c>
      <c r="BW168">
        <f>VLOOKUP(H168,IUI!B:B,1,0)</f>
        <v>20050884</v>
      </c>
      <c r="BX168" t="s">
        <v>2293</v>
      </c>
      <c r="BY168">
        <v>3</v>
      </c>
      <c r="CA168">
        <v>2</v>
      </c>
      <c r="CB168" t="s">
        <v>1537</v>
      </c>
      <c r="CC168" t="s">
        <v>1537</v>
      </c>
      <c r="CD168" t="s">
        <v>1537</v>
      </c>
      <c r="CE168" t="s">
        <v>1537</v>
      </c>
      <c r="CF168">
        <v>0</v>
      </c>
      <c r="CG168">
        <v>1</v>
      </c>
      <c r="CH168" t="s">
        <v>1504</v>
      </c>
      <c r="CI168">
        <v>0</v>
      </c>
      <c r="CJ168">
        <v>20050884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</row>
    <row r="169" spans="1:100" hidden="1" x14ac:dyDescent="0.3">
      <c r="A169" t="s">
        <v>838</v>
      </c>
      <c r="B169" t="s">
        <v>862</v>
      </c>
      <c r="H169">
        <v>17708504</v>
      </c>
      <c r="I169" t="str">
        <f>"'"&amp;B169&amp;"'"&amp;","</f>
        <v>'IM17708504',</v>
      </c>
      <c r="J169" t="s">
        <v>2286</v>
      </c>
      <c r="K169" t="s">
        <v>1364</v>
      </c>
      <c r="L169" t="s">
        <v>839</v>
      </c>
      <c r="M169" t="s">
        <v>85</v>
      </c>
      <c r="N169" s="2">
        <v>29861</v>
      </c>
      <c r="O169" s="8">
        <v>1981</v>
      </c>
      <c r="P169" s="9">
        <f t="shared" si="9"/>
        <v>38</v>
      </c>
      <c r="Q169" s="11">
        <v>1.66</v>
      </c>
      <c r="R169" t="s">
        <v>1500</v>
      </c>
      <c r="S169">
        <v>1</v>
      </c>
      <c r="T169">
        <v>1</v>
      </c>
      <c r="U169">
        <v>1</v>
      </c>
      <c r="V169">
        <v>0</v>
      </c>
      <c r="W169">
        <v>0</v>
      </c>
      <c r="X169">
        <v>0</v>
      </c>
      <c r="Y169">
        <v>0</v>
      </c>
      <c r="Z169" t="s">
        <v>58</v>
      </c>
      <c r="AA169" t="s">
        <v>97</v>
      </c>
      <c r="AB169" t="s">
        <v>58</v>
      </c>
      <c r="AC169" t="s">
        <v>58</v>
      </c>
      <c r="AD169">
        <f t="shared" si="11"/>
        <v>2.7260273972602738</v>
      </c>
      <c r="AE169">
        <v>28</v>
      </c>
      <c r="AF169">
        <v>30</v>
      </c>
      <c r="AG169" s="2">
        <v>44271</v>
      </c>
      <c r="AH169" t="s">
        <v>685</v>
      </c>
      <c r="AI169">
        <v>0</v>
      </c>
      <c r="AK169">
        <v>75</v>
      </c>
      <c r="AL169">
        <v>162</v>
      </c>
      <c r="AM169" s="10">
        <f t="shared" si="10"/>
        <v>28.577960676726104</v>
      </c>
      <c r="AN169">
        <v>0</v>
      </c>
      <c r="AQ169">
        <v>0</v>
      </c>
      <c r="AR169">
        <v>0</v>
      </c>
      <c r="AU169">
        <v>0</v>
      </c>
      <c r="AV169" s="2">
        <v>43285</v>
      </c>
      <c r="AW169">
        <v>1</v>
      </c>
      <c r="AX169">
        <v>3800</v>
      </c>
      <c r="AZ169" s="2">
        <v>43466</v>
      </c>
      <c r="BA169">
        <v>4</v>
      </c>
      <c r="BB169">
        <v>3</v>
      </c>
      <c r="BC169">
        <v>6</v>
      </c>
      <c r="BD169">
        <v>1</v>
      </c>
      <c r="BE169">
        <v>0</v>
      </c>
      <c r="BF169">
        <v>1</v>
      </c>
      <c r="BG169">
        <v>0</v>
      </c>
      <c r="BU169" s="2">
        <v>44280</v>
      </c>
      <c r="BV169" t="s">
        <v>1495</v>
      </c>
      <c r="BW169">
        <f>VLOOKUP(H169,OR!A:A,1,0)</f>
        <v>17708504</v>
      </c>
      <c r="BX169" t="s">
        <v>1539</v>
      </c>
      <c r="BZ169">
        <v>1</v>
      </c>
      <c r="CA169" t="s">
        <v>1549</v>
      </c>
      <c r="CB169">
        <v>10</v>
      </c>
      <c r="CC169">
        <v>300</v>
      </c>
      <c r="CD169">
        <v>3450</v>
      </c>
      <c r="CE169" t="s">
        <v>1566</v>
      </c>
      <c r="CF169">
        <v>0</v>
      </c>
      <c r="CG169">
        <v>0</v>
      </c>
      <c r="CH169" t="s">
        <v>1494</v>
      </c>
      <c r="CI169">
        <v>0</v>
      </c>
      <c r="CJ169">
        <v>17708504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</row>
    <row r="170" spans="1:100" hidden="1" x14ac:dyDescent="0.3">
      <c r="A170" t="s">
        <v>840</v>
      </c>
      <c r="B170" t="s">
        <v>861</v>
      </c>
      <c r="C170" s="7">
        <f>VLOOKUP(B170,Sheet3!A:E,5,0)</f>
        <v>157</v>
      </c>
      <c r="D170" s="7">
        <f>VLOOKUP(B170,Sheet3!A:F,6,0)</f>
        <v>37.285714285714285</v>
      </c>
      <c r="E170">
        <v>3750</v>
      </c>
      <c r="G170">
        <v>0</v>
      </c>
      <c r="H170">
        <v>17709545</v>
      </c>
      <c r="I170" t="str">
        <f>"'"&amp;H170&amp;"'"&amp;","</f>
        <v>'17709545',</v>
      </c>
      <c r="J170" t="s">
        <v>2286</v>
      </c>
      <c r="K170" t="s">
        <v>1365</v>
      </c>
      <c r="L170" t="s">
        <v>841</v>
      </c>
      <c r="M170" t="s">
        <v>199</v>
      </c>
      <c r="N170" s="2">
        <v>31579</v>
      </c>
      <c r="O170" s="8">
        <v>1986</v>
      </c>
      <c r="P170" s="9">
        <f t="shared" si="9"/>
        <v>33</v>
      </c>
      <c r="Q170" s="11">
        <v>2.86</v>
      </c>
      <c r="R170" t="s">
        <v>2289</v>
      </c>
      <c r="S170">
        <v>6</v>
      </c>
      <c r="T170">
        <v>1</v>
      </c>
      <c r="U170">
        <v>1</v>
      </c>
      <c r="V170">
        <v>0</v>
      </c>
      <c r="W170">
        <v>0</v>
      </c>
      <c r="X170">
        <v>0</v>
      </c>
      <c r="Y170">
        <v>0</v>
      </c>
      <c r="Z170" t="s">
        <v>58</v>
      </c>
      <c r="AA170" t="s">
        <v>58</v>
      </c>
      <c r="AB170" t="s">
        <v>58</v>
      </c>
      <c r="AC170" t="s">
        <v>58</v>
      </c>
      <c r="AD170">
        <f t="shared" si="11"/>
        <v>3.2246575342465755</v>
      </c>
      <c r="AE170">
        <v>30</v>
      </c>
      <c r="AF170">
        <v>32</v>
      </c>
      <c r="AG170" s="2">
        <v>44272</v>
      </c>
      <c r="AH170" t="s">
        <v>683</v>
      </c>
      <c r="AI170">
        <v>0</v>
      </c>
      <c r="AK170">
        <v>66</v>
      </c>
      <c r="AL170">
        <v>158</v>
      </c>
      <c r="AM170" s="10">
        <f t="shared" si="10"/>
        <v>26.438070821983651</v>
      </c>
      <c r="AN170">
        <v>0</v>
      </c>
      <c r="AQ170">
        <v>0</v>
      </c>
      <c r="AR170">
        <v>0</v>
      </c>
      <c r="AU170">
        <v>0</v>
      </c>
      <c r="AV170" s="2">
        <v>43103</v>
      </c>
      <c r="AW170">
        <v>2</v>
      </c>
      <c r="AX170">
        <v>3600</v>
      </c>
      <c r="AZ170" s="2">
        <v>43466</v>
      </c>
      <c r="BA170">
        <v>3</v>
      </c>
      <c r="BB170">
        <v>3</v>
      </c>
      <c r="BC170">
        <v>6</v>
      </c>
      <c r="BD170">
        <v>2</v>
      </c>
      <c r="BE170">
        <v>0</v>
      </c>
      <c r="BF170">
        <v>0</v>
      </c>
      <c r="BG170">
        <v>0</v>
      </c>
      <c r="BU170" s="2">
        <v>44280</v>
      </c>
      <c r="BV170" t="s">
        <v>1495</v>
      </c>
      <c r="BW170">
        <f>VLOOKUP(H170,OR!A:A,1,0)</f>
        <v>17709545</v>
      </c>
      <c r="BX170" t="s">
        <v>1539</v>
      </c>
      <c r="BZ170">
        <v>1</v>
      </c>
      <c r="CA170" t="s">
        <v>1544</v>
      </c>
      <c r="CB170">
        <v>9</v>
      </c>
      <c r="CC170">
        <v>225</v>
      </c>
      <c r="CD170">
        <v>2500</v>
      </c>
      <c r="CE170" t="s">
        <v>1546</v>
      </c>
      <c r="CF170">
        <v>0</v>
      </c>
      <c r="CG170">
        <v>0</v>
      </c>
      <c r="CH170" t="s">
        <v>1494</v>
      </c>
      <c r="CI170">
        <v>0</v>
      </c>
      <c r="CJ170">
        <v>17709545</v>
      </c>
      <c r="CK170">
        <v>1</v>
      </c>
      <c r="CL170">
        <v>1</v>
      </c>
      <c r="CM170">
        <v>1</v>
      </c>
      <c r="CN170">
        <v>1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</row>
    <row r="171" spans="1:100" x14ac:dyDescent="0.3">
      <c r="A171" t="s">
        <v>236</v>
      </c>
      <c r="B171" t="s">
        <v>1080</v>
      </c>
      <c r="H171">
        <v>19000826</v>
      </c>
      <c r="I171" t="str">
        <f>"'"&amp;B171&amp;"'"&amp;","</f>
        <v>'MD20024451',</v>
      </c>
      <c r="J171" t="s">
        <v>1733</v>
      </c>
      <c r="K171" t="s">
        <v>1402</v>
      </c>
      <c r="L171" t="s">
        <v>331</v>
      </c>
      <c r="M171" t="s">
        <v>105</v>
      </c>
      <c r="N171" s="2">
        <v>34108</v>
      </c>
      <c r="O171" s="8">
        <v>1993</v>
      </c>
      <c r="P171" s="9">
        <f t="shared" si="9"/>
        <v>25</v>
      </c>
      <c r="Q171" s="11">
        <v>7</v>
      </c>
      <c r="R171" t="s">
        <v>1497</v>
      </c>
      <c r="S171">
        <v>2.2999999999999998</v>
      </c>
      <c r="T171">
        <v>1</v>
      </c>
      <c r="U171">
        <v>2</v>
      </c>
      <c r="V171">
        <v>0</v>
      </c>
      <c r="W171">
        <v>0</v>
      </c>
      <c r="X171">
        <v>0</v>
      </c>
      <c r="Y171">
        <v>0</v>
      </c>
      <c r="Z171" t="s">
        <v>58</v>
      </c>
      <c r="AA171" t="s">
        <v>58</v>
      </c>
      <c r="AB171" t="s">
        <v>58</v>
      </c>
      <c r="AC171" t="s">
        <v>58</v>
      </c>
      <c r="AD171">
        <f t="shared" si="11"/>
        <v>2.3589041095890413</v>
      </c>
      <c r="AE171">
        <v>17</v>
      </c>
      <c r="AF171">
        <v>17</v>
      </c>
      <c r="AG171" s="2">
        <v>44197</v>
      </c>
      <c r="AH171">
        <v>1000</v>
      </c>
      <c r="AI171">
        <v>0</v>
      </c>
      <c r="AK171">
        <v>45</v>
      </c>
      <c r="AL171">
        <v>150</v>
      </c>
      <c r="AM171" s="10">
        <f t="shared" si="10"/>
        <v>20</v>
      </c>
      <c r="AN171">
        <v>0</v>
      </c>
      <c r="AQ171">
        <v>0</v>
      </c>
      <c r="AR171">
        <v>0</v>
      </c>
      <c r="AU171">
        <v>0</v>
      </c>
      <c r="AV171" s="2">
        <v>43344</v>
      </c>
      <c r="AW171">
        <v>1</v>
      </c>
      <c r="AX171">
        <v>2800</v>
      </c>
      <c r="AZ171" s="2">
        <v>43374</v>
      </c>
      <c r="BA171">
        <v>0</v>
      </c>
      <c r="BB171">
        <v>0</v>
      </c>
      <c r="BC171">
        <v>0</v>
      </c>
      <c r="BD171">
        <v>2</v>
      </c>
      <c r="BE171">
        <v>0</v>
      </c>
      <c r="BF171">
        <v>0</v>
      </c>
      <c r="BG171">
        <v>0</v>
      </c>
      <c r="BH171">
        <v>6</v>
      </c>
      <c r="BI171">
        <v>6</v>
      </c>
      <c r="BJ171">
        <v>6</v>
      </c>
      <c r="BK171">
        <v>12</v>
      </c>
      <c r="BL171">
        <v>12</v>
      </c>
      <c r="BM171">
        <v>3.5</v>
      </c>
      <c r="BN171">
        <v>10</v>
      </c>
      <c r="BO171">
        <v>19</v>
      </c>
      <c r="BP171">
        <v>32</v>
      </c>
      <c r="BQ171">
        <v>0</v>
      </c>
      <c r="BU171" s="2">
        <v>44205</v>
      </c>
      <c r="BV171" t="s">
        <v>1506</v>
      </c>
      <c r="BW171" t="e">
        <f>VLOOKUP(H171,IUI!B:B,1,0)</f>
        <v>#N/A</v>
      </c>
      <c r="BX171" t="s">
        <v>2311</v>
      </c>
      <c r="CF171">
        <v>0</v>
      </c>
      <c r="CG171">
        <v>0</v>
      </c>
      <c r="CI171">
        <v>0</v>
      </c>
      <c r="CJ171">
        <v>19000826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</row>
    <row r="172" spans="1:100" hidden="1" x14ac:dyDescent="0.3">
      <c r="A172" t="s">
        <v>509</v>
      </c>
      <c r="B172" t="s">
        <v>1013</v>
      </c>
      <c r="H172">
        <v>17403571</v>
      </c>
      <c r="I172" t="str">
        <f>"'"&amp;B172&amp;"'"&amp;","</f>
        <v>'MD19002702',</v>
      </c>
      <c r="J172" t="s">
        <v>2286</v>
      </c>
      <c r="K172" t="s">
        <v>1312</v>
      </c>
      <c r="L172" t="s">
        <v>697</v>
      </c>
      <c r="M172" t="s">
        <v>74</v>
      </c>
      <c r="N172" s="2">
        <v>31077</v>
      </c>
      <c r="O172" s="8">
        <v>1985</v>
      </c>
      <c r="P172" s="9">
        <f t="shared" si="9"/>
        <v>33</v>
      </c>
      <c r="Q172" s="11">
        <v>3.57</v>
      </c>
      <c r="R172" t="s">
        <v>2288</v>
      </c>
      <c r="S172">
        <v>2</v>
      </c>
      <c r="T172">
        <v>1</v>
      </c>
      <c r="U172">
        <v>1</v>
      </c>
      <c r="V172">
        <v>0</v>
      </c>
      <c r="W172">
        <v>0</v>
      </c>
      <c r="X172">
        <v>0</v>
      </c>
      <c r="Y172">
        <v>0</v>
      </c>
      <c r="Z172" t="s">
        <v>58</v>
      </c>
      <c r="AA172" t="s">
        <v>58</v>
      </c>
      <c r="AB172" t="s">
        <v>58</v>
      </c>
      <c r="AC172" t="s">
        <v>58</v>
      </c>
      <c r="AD172">
        <f t="shared" si="11"/>
        <v>8.6657534246575345</v>
      </c>
      <c r="AE172">
        <v>28</v>
      </c>
      <c r="AF172">
        <v>30</v>
      </c>
      <c r="AG172" s="2">
        <v>44263</v>
      </c>
      <c r="AH172" t="s">
        <v>698</v>
      </c>
      <c r="AI172">
        <v>0</v>
      </c>
      <c r="AK172">
        <v>46</v>
      </c>
      <c r="AL172">
        <v>150</v>
      </c>
      <c r="AM172" s="10">
        <f t="shared" si="10"/>
        <v>20.444444444444443</v>
      </c>
      <c r="AN172">
        <v>0</v>
      </c>
      <c r="AQ172">
        <v>0</v>
      </c>
      <c r="AR172">
        <v>0</v>
      </c>
      <c r="AU172">
        <v>0</v>
      </c>
      <c r="AV172" s="2">
        <v>41105</v>
      </c>
      <c r="AW172">
        <v>1</v>
      </c>
      <c r="AX172">
        <v>3500</v>
      </c>
      <c r="AZ172" s="2">
        <v>43435</v>
      </c>
      <c r="BA172">
        <v>1</v>
      </c>
      <c r="BB172">
        <v>0</v>
      </c>
      <c r="BC172">
        <v>3</v>
      </c>
      <c r="BD172">
        <v>1</v>
      </c>
      <c r="BE172">
        <v>0</v>
      </c>
      <c r="BF172">
        <v>0</v>
      </c>
      <c r="BG172">
        <v>0</v>
      </c>
      <c r="BU172" s="2">
        <v>44268</v>
      </c>
      <c r="BV172" t="s">
        <v>1495</v>
      </c>
      <c r="BW172">
        <f>VLOOKUP(H172,OR!A:A,1,0)</f>
        <v>17403571</v>
      </c>
      <c r="BX172" t="s">
        <v>1539</v>
      </c>
      <c r="BZ172">
        <v>3</v>
      </c>
      <c r="CA172" t="s">
        <v>1595</v>
      </c>
      <c r="CF172">
        <v>0</v>
      </c>
      <c r="CG172">
        <v>0</v>
      </c>
      <c r="CI172">
        <v>0</v>
      </c>
      <c r="CJ172">
        <v>17403571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</row>
    <row r="173" spans="1:100" hidden="1" x14ac:dyDescent="0.3">
      <c r="A173" t="s">
        <v>119</v>
      </c>
      <c r="B173" t="s">
        <v>897</v>
      </c>
      <c r="C173" s="7">
        <f>VLOOKUP(B173,Sheet3!A:E,5,0)</f>
        <v>153</v>
      </c>
      <c r="D173" s="7">
        <f>VLOOKUP(B173,Sheet3!A:F,6,0)</f>
        <v>38.142857142857146</v>
      </c>
      <c r="E173">
        <v>2700</v>
      </c>
      <c r="G173">
        <v>0</v>
      </c>
      <c r="H173">
        <v>17703612</v>
      </c>
      <c r="I173" t="str">
        <f>"'"&amp;H173&amp;"'"&amp;","</f>
        <v>'17703612',</v>
      </c>
      <c r="J173" t="s">
        <v>2286</v>
      </c>
      <c r="K173" t="s">
        <v>1181</v>
      </c>
      <c r="L173" t="s">
        <v>120</v>
      </c>
      <c r="M173" t="s">
        <v>121</v>
      </c>
      <c r="N173" s="2">
        <v>31975</v>
      </c>
      <c r="O173" s="8">
        <v>1987</v>
      </c>
      <c r="P173" s="9">
        <f t="shared" si="9"/>
        <v>31</v>
      </c>
      <c r="Q173" s="11"/>
      <c r="R173" t="s">
        <v>1497</v>
      </c>
      <c r="S173">
        <v>2.2999999999999998</v>
      </c>
      <c r="T173">
        <v>1</v>
      </c>
      <c r="U173">
        <v>1</v>
      </c>
      <c r="V173">
        <v>0</v>
      </c>
      <c r="W173">
        <v>0</v>
      </c>
      <c r="X173">
        <v>0</v>
      </c>
      <c r="Y173">
        <v>0</v>
      </c>
      <c r="Z173" t="s">
        <v>58</v>
      </c>
      <c r="AA173" t="s">
        <v>58</v>
      </c>
      <c r="AB173" t="s">
        <v>58</v>
      </c>
      <c r="AC173" t="s">
        <v>58</v>
      </c>
      <c r="AD173">
        <f t="shared" si="11"/>
        <v>2.7671232876712328</v>
      </c>
      <c r="AE173">
        <v>28</v>
      </c>
      <c r="AF173">
        <v>30</v>
      </c>
      <c r="AG173" s="2">
        <v>44177</v>
      </c>
      <c r="AH173">
        <v>1001</v>
      </c>
      <c r="AI173">
        <v>0</v>
      </c>
      <c r="AK173">
        <v>46</v>
      </c>
      <c r="AL173">
        <v>155</v>
      </c>
      <c r="AM173" s="10">
        <f t="shared" si="10"/>
        <v>19.146722164412068</v>
      </c>
      <c r="AN173">
        <v>0</v>
      </c>
      <c r="AQ173">
        <v>0</v>
      </c>
      <c r="AR173">
        <v>0</v>
      </c>
      <c r="AU173" t="s">
        <v>122</v>
      </c>
      <c r="AV173" s="2">
        <v>43179</v>
      </c>
      <c r="AW173">
        <v>1</v>
      </c>
      <c r="AX173">
        <v>2500</v>
      </c>
      <c r="AZ173" s="2">
        <v>43344</v>
      </c>
      <c r="BA173">
        <v>3</v>
      </c>
      <c r="BB173">
        <v>3</v>
      </c>
      <c r="BC173">
        <v>6</v>
      </c>
      <c r="BD173">
        <v>2</v>
      </c>
      <c r="BE173">
        <v>0</v>
      </c>
      <c r="BF173">
        <v>0</v>
      </c>
      <c r="BG173">
        <v>0</v>
      </c>
      <c r="BU173" s="2">
        <v>44189</v>
      </c>
      <c r="BV173" t="s">
        <v>1495</v>
      </c>
      <c r="BW173" t="e">
        <f>VLOOKUP(H173,IUI!B:B,1,0)</f>
        <v>#N/A</v>
      </c>
      <c r="BX173" t="s">
        <v>1539</v>
      </c>
      <c r="BZ173">
        <v>1</v>
      </c>
      <c r="CA173" t="s">
        <v>1549</v>
      </c>
      <c r="CB173">
        <v>9</v>
      </c>
      <c r="CC173">
        <v>300</v>
      </c>
      <c r="CD173">
        <v>3450</v>
      </c>
      <c r="CE173" t="s">
        <v>1545</v>
      </c>
      <c r="CF173">
        <v>0</v>
      </c>
      <c r="CG173">
        <v>0</v>
      </c>
      <c r="CH173" t="s">
        <v>1494</v>
      </c>
      <c r="CI173">
        <v>0</v>
      </c>
      <c r="CJ173">
        <v>17703612</v>
      </c>
      <c r="CK173">
        <v>1</v>
      </c>
      <c r="CL173">
        <v>1</v>
      </c>
      <c r="CM173">
        <v>1</v>
      </c>
      <c r="CN173">
        <v>1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</row>
    <row r="174" spans="1:100" hidden="1" x14ac:dyDescent="0.3">
      <c r="A174" t="s">
        <v>207</v>
      </c>
      <c r="B174" t="s">
        <v>898</v>
      </c>
      <c r="C174" s="7">
        <f>VLOOKUP(B174,Sheet3!A:E,5,0)</f>
        <v>172</v>
      </c>
      <c r="D174" s="7">
        <f>VLOOKUP(B174,Sheet3!A:F,6,0)</f>
        <v>37</v>
      </c>
      <c r="E174">
        <v>2650</v>
      </c>
      <c r="F174">
        <v>2400</v>
      </c>
      <c r="G174">
        <v>1</v>
      </c>
      <c r="H174">
        <v>14701593</v>
      </c>
      <c r="I174" t="str">
        <f>"'"&amp;B174&amp;"'"&amp;","</f>
        <v>'IM14701593',</v>
      </c>
      <c r="J174" t="s">
        <v>2286</v>
      </c>
      <c r="K174" t="s">
        <v>1201</v>
      </c>
      <c r="L174" t="s">
        <v>208</v>
      </c>
      <c r="M174" t="s">
        <v>199</v>
      </c>
      <c r="N174" s="2">
        <v>32523</v>
      </c>
      <c r="O174" s="8">
        <v>1989</v>
      </c>
      <c r="P174" s="9">
        <f t="shared" si="9"/>
        <v>29</v>
      </c>
      <c r="Q174" s="11">
        <v>5.74</v>
      </c>
      <c r="R174" t="s">
        <v>2288</v>
      </c>
      <c r="S174">
        <v>2</v>
      </c>
      <c r="T174">
        <v>1</v>
      </c>
      <c r="U174">
        <v>2</v>
      </c>
      <c r="V174">
        <v>0</v>
      </c>
      <c r="W174">
        <v>0</v>
      </c>
      <c r="X174">
        <v>0</v>
      </c>
      <c r="Y174">
        <v>0</v>
      </c>
      <c r="Z174" t="s">
        <v>58</v>
      </c>
      <c r="AA174" t="s">
        <v>58</v>
      </c>
      <c r="AB174" t="s">
        <v>58</v>
      </c>
      <c r="AC174" t="s">
        <v>58</v>
      </c>
      <c r="AD174">
        <f t="shared" si="11"/>
        <v>5.2164383561643834</v>
      </c>
      <c r="AE174">
        <v>32</v>
      </c>
      <c r="AF174">
        <v>37</v>
      </c>
      <c r="AG174" s="2">
        <v>44185</v>
      </c>
      <c r="AH174">
        <v>1011</v>
      </c>
      <c r="AI174">
        <v>0</v>
      </c>
      <c r="AK174">
        <v>40</v>
      </c>
      <c r="AL174">
        <v>160</v>
      </c>
      <c r="AM174" s="10">
        <f t="shared" si="10"/>
        <v>15.624999999999996</v>
      </c>
      <c r="AN174">
        <v>0</v>
      </c>
      <c r="AQ174">
        <v>0</v>
      </c>
      <c r="AR174">
        <v>0</v>
      </c>
      <c r="AU174">
        <v>0</v>
      </c>
      <c r="AV174" s="2">
        <v>42290</v>
      </c>
      <c r="AW174">
        <v>1</v>
      </c>
      <c r="AX174">
        <v>2700</v>
      </c>
      <c r="AZ174" s="2">
        <v>43282</v>
      </c>
      <c r="BA174">
        <v>0</v>
      </c>
      <c r="BB174">
        <v>3</v>
      </c>
      <c r="BC174">
        <v>3</v>
      </c>
      <c r="BD174">
        <v>1</v>
      </c>
      <c r="BE174">
        <v>0</v>
      </c>
      <c r="BF174">
        <v>1</v>
      </c>
      <c r="BG174">
        <v>0</v>
      </c>
      <c r="BU174" s="2">
        <v>44194</v>
      </c>
      <c r="BV174" t="s">
        <v>1495</v>
      </c>
      <c r="BW174">
        <f>VLOOKUP(H174,OR!A:A,1,0)</f>
        <v>14701593</v>
      </c>
      <c r="BX174" t="s">
        <v>1539</v>
      </c>
      <c r="BZ174">
        <v>1</v>
      </c>
      <c r="CA174" t="s">
        <v>1549</v>
      </c>
      <c r="CB174">
        <v>8</v>
      </c>
      <c r="CC174">
        <v>150</v>
      </c>
      <c r="CD174">
        <v>1200</v>
      </c>
      <c r="CE174" t="s">
        <v>1561</v>
      </c>
      <c r="CF174">
        <v>0</v>
      </c>
      <c r="CG174">
        <v>0</v>
      </c>
      <c r="CH174" t="s">
        <v>1494</v>
      </c>
      <c r="CI174">
        <v>0</v>
      </c>
      <c r="CJ174">
        <v>14701593</v>
      </c>
      <c r="CK174">
        <v>1</v>
      </c>
      <c r="CL174">
        <v>1</v>
      </c>
      <c r="CM174">
        <v>1</v>
      </c>
      <c r="CN174">
        <v>1</v>
      </c>
      <c r="CO174">
        <v>0</v>
      </c>
      <c r="CP174">
        <v>0</v>
      </c>
      <c r="CQ174">
        <v>0</v>
      </c>
      <c r="CR174">
        <v>1</v>
      </c>
      <c r="CS174">
        <v>0</v>
      </c>
      <c r="CT174">
        <v>0</v>
      </c>
      <c r="CU174">
        <v>0</v>
      </c>
      <c r="CV174">
        <v>0</v>
      </c>
    </row>
    <row r="175" spans="1:100" x14ac:dyDescent="0.3">
      <c r="A175" t="s">
        <v>64</v>
      </c>
      <c r="B175" t="s">
        <v>1049</v>
      </c>
      <c r="H175">
        <v>19017269</v>
      </c>
      <c r="I175" t="str">
        <f>"'"&amp;B175&amp;"'"&amp;","</f>
        <v>'IM19017269',</v>
      </c>
      <c r="J175" t="s">
        <v>1733</v>
      </c>
      <c r="K175" t="s">
        <v>1370</v>
      </c>
      <c r="L175" t="s">
        <v>65</v>
      </c>
      <c r="M175" t="s">
        <v>68</v>
      </c>
      <c r="N175" s="2">
        <v>32165</v>
      </c>
      <c r="O175" s="8">
        <v>1988</v>
      </c>
      <c r="P175" s="9">
        <f t="shared" si="9"/>
        <v>30</v>
      </c>
      <c r="Q175" s="11">
        <v>1.6</v>
      </c>
      <c r="R175" t="s">
        <v>2195</v>
      </c>
      <c r="S175">
        <v>1</v>
      </c>
      <c r="T175">
        <v>1</v>
      </c>
      <c r="U175">
        <v>2</v>
      </c>
      <c r="V175">
        <v>0</v>
      </c>
      <c r="W175">
        <v>0</v>
      </c>
      <c r="X175">
        <v>0</v>
      </c>
      <c r="Y175">
        <v>0</v>
      </c>
      <c r="Z175" t="s">
        <v>58</v>
      </c>
      <c r="AA175" t="s">
        <v>58</v>
      </c>
      <c r="AB175" t="s">
        <v>58</v>
      </c>
      <c r="AC175" t="s">
        <v>58</v>
      </c>
      <c r="AD175">
        <f t="shared" si="11"/>
        <v>6.9753424657534246</v>
      </c>
      <c r="AE175">
        <v>24</v>
      </c>
      <c r="AF175">
        <v>26</v>
      </c>
      <c r="AG175" s="2">
        <v>44172</v>
      </c>
      <c r="AH175">
        <v>1001</v>
      </c>
      <c r="AI175">
        <v>0</v>
      </c>
      <c r="AK175">
        <v>50</v>
      </c>
      <c r="AL175">
        <v>160</v>
      </c>
      <c r="AM175" s="10">
        <f t="shared" si="10"/>
        <v>19.531249999999996</v>
      </c>
      <c r="AN175">
        <v>0</v>
      </c>
      <c r="AQ175">
        <v>0</v>
      </c>
      <c r="AR175">
        <v>0</v>
      </c>
      <c r="AU175">
        <v>0</v>
      </c>
      <c r="AV175" s="2">
        <v>41633</v>
      </c>
      <c r="AW175">
        <v>1</v>
      </c>
      <c r="AX175">
        <v>2600</v>
      </c>
      <c r="AZ175" s="2">
        <v>43252</v>
      </c>
      <c r="BA175">
        <v>2</v>
      </c>
      <c r="BB175">
        <v>2</v>
      </c>
      <c r="BC175">
        <v>2</v>
      </c>
      <c r="BD175">
        <v>1</v>
      </c>
      <c r="BE175">
        <v>0</v>
      </c>
      <c r="BF175">
        <v>0</v>
      </c>
      <c r="BG175">
        <v>0</v>
      </c>
      <c r="BH175">
        <v>4.2</v>
      </c>
      <c r="BI175">
        <v>5.4</v>
      </c>
      <c r="BJ175">
        <v>5.4</v>
      </c>
      <c r="BK175">
        <v>5.4</v>
      </c>
      <c r="BL175">
        <v>5.4</v>
      </c>
      <c r="BM175">
        <v>2.2000000000000002</v>
      </c>
      <c r="BN175">
        <v>7.4</v>
      </c>
      <c r="BO175">
        <v>4.5</v>
      </c>
      <c r="BP175">
        <v>30</v>
      </c>
      <c r="BQ175">
        <v>0</v>
      </c>
      <c r="BU175" s="2">
        <v>44179</v>
      </c>
      <c r="BV175" t="s">
        <v>1495</v>
      </c>
      <c r="BW175">
        <f>VLOOKUP(H175,OR!A:A,1,0)</f>
        <v>19017269</v>
      </c>
      <c r="BX175" t="s">
        <v>2297</v>
      </c>
      <c r="BY175">
        <v>2</v>
      </c>
      <c r="BZ175">
        <v>1</v>
      </c>
      <c r="CA175" t="s">
        <v>1609</v>
      </c>
      <c r="CB175" t="s">
        <v>1610</v>
      </c>
      <c r="CC175">
        <v>300</v>
      </c>
      <c r="CD175">
        <v>2100</v>
      </c>
      <c r="CE175" t="s">
        <v>1536</v>
      </c>
      <c r="CF175">
        <v>0</v>
      </c>
      <c r="CG175">
        <v>1</v>
      </c>
      <c r="CH175" t="s">
        <v>1494</v>
      </c>
      <c r="CI175">
        <v>0</v>
      </c>
      <c r="CJ175">
        <v>19017269</v>
      </c>
      <c r="CK175">
        <v>0</v>
      </c>
      <c r="CL175">
        <v>0</v>
      </c>
      <c r="CM175">
        <v>1</v>
      </c>
      <c r="CN175">
        <v>1</v>
      </c>
      <c r="CO175">
        <v>0</v>
      </c>
      <c r="CP175">
        <v>1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</row>
    <row r="176" spans="1:100" x14ac:dyDescent="0.3">
      <c r="A176" t="s">
        <v>91</v>
      </c>
      <c r="B176" t="s">
        <v>1052</v>
      </c>
      <c r="H176">
        <v>20049813</v>
      </c>
      <c r="I176" t="str">
        <f>"'"&amp;B176&amp;"'"&amp;","</f>
        <v>'MD20016549',</v>
      </c>
      <c r="J176" t="s">
        <v>1733</v>
      </c>
      <c r="K176" t="s">
        <v>1373</v>
      </c>
      <c r="L176" t="s">
        <v>92</v>
      </c>
      <c r="M176" t="s">
        <v>85</v>
      </c>
      <c r="N176" s="2">
        <v>29125</v>
      </c>
      <c r="O176" s="8">
        <v>1979</v>
      </c>
      <c r="P176" s="9">
        <f t="shared" si="9"/>
        <v>39</v>
      </c>
      <c r="Q176" s="11">
        <v>2.4500000000000002</v>
      </c>
      <c r="R176" t="s">
        <v>1497</v>
      </c>
      <c r="S176">
        <v>2</v>
      </c>
      <c r="T176">
        <v>1</v>
      </c>
      <c r="U176">
        <v>1</v>
      </c>
      <c r="V176">
        <v>0</v>
      </c>
      <c r="W176">
        <v>0</v>
      </c>
      <c r="X176">
        <v>0</v>
      </c>
      <c r="Y176">
        <v>0</v>
      </c>
      <c r="Z176" t="s">
        <v>58</v>
      </c>
      <c r="AA176" t="s">
        <v>58</v>
      </c>
      <c r="AB176" t="s">
        <v>58</v>
      </c>
      <c r="AC176" t="s">
        <v>58</v>
      </c>
      <c r="AD176">
        <f t="shared" si="11"/>
        <v>11.205479452054794</v>
      </c>
      <c r="AE176">
        <v>30</v>
      </c>
      <c r="AF176">
        <v>35</v>
      </c>
      <c r="AG176" s="2">
        <v>44182</v>
      </c>
      <c r="AH176">
        <v>1021</v>
      </c>
      <c r="AI176">
        <v>0</v>
      </c>
      <c r="AK176">
        <v>50</v>
      </c>
      <c r="AL176">
        <v>158</v>
      </c>
      <c r="AM176" s="10">
        <f t="shared" si="10"/>
        <v>20.028841531805796</v>
      </c>
      <c r="AN176">
        <v>0</v>
      </c>
      <c r="AQ176">
        <v>0</v>
      </c>
      <c r="AR176">
        <v>0</v>
      </c>
      <c r="AU176">
        <v>0</v>
      </c>
      <c r="AV176" s="2">
        <v>40098</v>
      </c>
      <c r="AW176">
        <v>1</v>
      </c>
      <c r="AX176">
        <v>3500</v>
      </c>
      <c r="AZ176" s="2">
        <v>43252</v>
      </c>
      <c r="BA176">
        <v>0</v>
      </c>
      <c r="BB176">
        <v>3</v>
      </c>
      <c r="BC176">
        <v>3</v>
      </c>
      <c r="BD176">
        <v>1</v>
      </c>
      <c r="BE176">
        <v>0</v>
      </c>
      <c r="BF176">
        <v>0</v>
      </c>
      <c r="BG176">
        <v>0</v>
      </c>
      <c r="BH176">
        <v>11.5</v>
      </c>
      <c r="BI176">
        <v>3.6</v>
      </c>
      <c r="BJ176">
        <v>3.6</v>
      </c>
      <c r="BK176">
        <v>7</v>
      </c>
      <c r="BL176">
        <v>7</v>
      </c>
      <c r="BM176">
        <v>6.7</v>
      </c>
      <c r="BN176">
        <v>13.6</v>
      </c>
      <c r="BO176">
        <v>13.5</v>
      </c>
      <c r="BP176">
        <v>40</v>
      </c>
      <c r="BQ176">
        <v>0</v>
      </c>
      <c r="BU176" s="2">
        <v>44188</v>
      </c>
      <c r="BV176" t="s">
        <v>1495</v>
      </c>
      <c r="BW176">
        <f>VLOOKUP(H176,OR!A:A,1,0)</f>
        <v>20049813</v>
      </c>
      <c r="BX176" t="s">
        <v>1539</v>
      </c>
      <c r="BZ176">
        <v>1</v>
      </c>
      <c r="CA176" t="s">
        <v>1547</v>
      </c>
      <c r="CE176" t="s">
        <v>1536</v>
      </c>
      <c r="CF176">
        <v>0</v>
      </c>
      <c r="CG176">
        <v>0</v>
      </c>
      <c r="CH176" t="s">
        <v>1494</v>
      </c>
      <c r="CI176">
        <v>0</v>
      </c>
      <c r="CJ176">
        <v>20049813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</row>
    <row r="177" spans="1:100" hidden="1" x14ac:dyDescent="0.3">
      <c r="A177" t="s">
        <v>219</v>
      </c>
      <c r="B177" t="s">
        <v>950</v>
      </c>
      <c r="H177">
        <v>12100483</v>
      </c>
      <c r="I177" t="str">
        <f>"'"&amp;H177&amp;"'"&amp;","</f>
        <v>'12100483',</v>
      </c>
      <c r="J177" t="s">
        <v>2286</v>
      </c>
      <c r="K177" t="s">
        <v>1207</v>
      </c>
      <c r="L177" t="s">
        <v>307</v>
      </c>
      <c r="M177" t="s">
        <v>85</v>
      </c>
      <c r="N177" s="2">
        <v>29242</v>
      </c>
      <c r="O177" s="8">
        <v>1980</v>
      </c>
      <c r="P177" s="9">
        <f t="shared" si="9"/>
        <v>38</v>
      </c>
      <c r="Q177" s="11">
        <v>0.996</v>
      </c>
      <c r="R177" t="s">
        <v>2195</v>
      </c>
      <c r="S177">
        <v>1</v>
      </c>
      <c r="T177">
        <v>2</v>
      </c>
      <c r="U177">
        <v>2</v>
      </c>
      <c r="V177">
        <v>0</v>
      </c>
      <c r="W177">
        <v>0</v>
      </c>
      <c r="X177">
        <v>0</v>
      </c>
      <c r="Y177">
        <v>0</v>
      </c>
      <c r="Z177" t="s">
        <v>58</v>
      </c>
      <c r="AA177" t="s">
        <v>58</v>
      </c>
      <c r="AB177" t="s">
        <v>58</v>
      </c>
      <c r="AC177" t="s">
        <v>58</v>
      </c>
      <c r="AD177">
        <f t="shared" si="11"/>
        <v>10.367123287671232</v>
      </c>
      <c r="AE177">
        <v>28</v>
      </c>
      <c r="AF177">
        <v>28</v>
      </c>
      <c r="AG177" s="2">
        <v>44188</v>
      </c>
      <c r="AH177">
        <v>2012</v>
      </c>
      <c r="AI177">
        <v>0</v>
      </c>
      <c r="AK177">
        <v>50</v>
      </c>
      <c r="AL177">
        <v>153</v>
      </c>
      <c r="AM177" s="10">
        <f t="shared" si="10"/>
        <v>21.35930624973301</v>
      </c>
      <c r="AN177">
        <v>0</v>
      </c>
      <c r="AQ177">
        <v>0</v>
      </c>
      <c r="AR177">
        <v>0</v>
      </c>
      <c r="AU177" t="s">
        <v>308</v>
      </c>
      <c r="AV177" s="2">
        <v>40406</v>
      </c>
      <c r="AW177">
        <v>1</v>
      </c>
      <c r="AX177">
        <v>2950</v>
      </c>
      <c r="AZ177" s="2">
        <v>43252</v>
      </c>
      <c r="BA177">
        <v>2</v>
      </c>
      <c r="BB177">
        <v>5</v>
      </c>
      <c r="BC177">
        <v>6</v>
      </c>
      <c r="BD177">
        <v>2</v>
      </c>
      <c r="BE177">
        <v>0</v>
      </c>
      <c r="BF177">
        <v>0</v>
      </c>
      <c r="BG177">
        <v>0</v>
      </c>
      <c r="BU177" s="2">
        <v>44190</v>
      </c>
      <c r="BV177" t="s">
        <v>1495</v>
      </c>
      <c r="BW177">
        <f>VLOOKUP(H177,OR!A:A,1,0)</f>
        <v>12100483</v>
      </c>
      <c r="BX177" t="s">
        <v>1539</v>
      </c>
      <c r="BZ177">
        <v>4</v>
      </c>
      <c r="CA177" t="s">
        <v>1544</v>
      </c>
      <c r="CB177">
        <v>8</v>
      </c>
      <c r="CC177">
        <v>225</v>
      </c>
      <c r="CD177">
        <v>2200</v>
      </c>
      <c r="CE177" t="s">
        <v>1548</v>
      </c>
      <c r="CF177">
        <v>0</v>
      </c>
      <c r="CG177">
        <v>0</v>
      </c>
      <c r="CH177" t="s">
        <v>1494</v>
      </c>
      <c r="CI177">
        <v>0</v>
      </c>
      <c r="CJ177">
        <v>12100483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</row>
    <row r="178" spans="1:100" hidden="1" x14ac:dyDescent="0.3">
      <c r="A178" t="s">
        <v>229</v>
      </c>
      <c r="B178" t="s">
        <v>904</v>
      </c>
      <c r="C178" s="7">
        <f>VLOOKUP(B178,Sheet3!A:E,5,0)</f>
        <v>244</v>
      </c>
      <c r="D178" s="7">
        <f>VLOOKUP(B178,Sheet3!A:F,6,0)</f>
        <v>33.857142857142854</v>
      </c>
      <c r="E178">
        <v>3000</v>
      </c>
      <c r="G178">
        <v>0</v>
      </c>
      <c r="H178">
        <v>16724949</v>
      </c>
      <c r="I178" t="str">
        <f>"'"&amp;H178&amp;"'"&amp;","</f>
        <v>'16724949',</v>
      </c>
      <c r="J178" t="s">
        <v>2286</v>
      </c>
      <c r="K178" t="s">
        <v>1217</v>
      </c>
      <c r="L178" t="s">
        <v>323</v>
      </c>
      <c r="M178" t="s">
        <v>57</v>
      </c>
      <c r="N178" s="2">
        <v>30317</v>
      </c>
      <c r="O178" s="8">
        <v>1983</v>
      </c>
      <c r="P178" s="9">
        <f t="shared" si="9"/>
        <v>35</v>
      </c>
      <c r="Q178" s="11"/>
      <c r="R178" t="s">
        <v>1500</v>
      </c>
      <c r="S178">
        <v>2.6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 t="s">
        <v>58</v>
      </c>
      <c r="AA178" t="s">
        <v>58</v>
      </c>
      <c r="AB178" t="s">
        <v>58</v>
      </c>
      <c r="AC178" t="s">
        <v>58</v>
      </c>
      <c r="AD178">
        <f t="shared" si="11"/>
        <v>3.3397260273972602</v>
      </c>
      <c r="AE178">
        <v>28</v>
      </c>
      <c r="AF178">
        <v>30</v>
      </c>
      <c r="AG178" s="2">
        <v>44184</v>
      </c>
      <c r="AH178">
        <v>1001</v>
      </c>
      <c r="AI178">
        <v>0</v>
      </c>
      <c r="AK178">
        <v>70</v>
      </c>
      <c r="AL178">
        <v>160</v>
      </c>
      <c r="AM178" s="10">
        <f t="shared" si="10"/>
        <v>27.343749999999996</v>
      </c>
      <c r="AN178">
        <v>0</v>
      </c>
      <c r="AQ178">
        <v>0</v>
      </c>
      <c r="AR178">
        <v>0</v>
      </c>
      <c r="AU178">
        <v>0</v>
      </c>
      <c r="AV178" s="2">
        <v>42972</v>
      </c>
      <c r="AW178">
        <v>1</v>
      </c>
      <c r="AX178">
        <v>3600</v>
      </c>
      <c r="AZ178" s="2">
        <v>43252</v>
      </c>
      <c r="BA178">
        <v>1</v>
      </c>
      <c r="BB178">
        <v>3</v>
      </c>
      <c r="BC178">
        <v>6</v>
      </c>
      <c r="BD178">
        <v>2</v>
      </c>
      <c r="BE178">
        <v>0</v>
      </c>
      <c r="BF178">
        <v>1</v>
      </c>
      <c r="BG178">
        <v>0</v>
      </c>
      <c r="BU178" s="2">
        <v>44191</v>
      </c>
      <c r="BV178" t="s">
        <v>1495</v>
      </c>
      <c r="BW178" t="e">
        <f>VLOOKUP(H178,IUI!B:B,1,0)</f>
        <v>#N/A</v>
      </c>
      <c r="BX178" t="s">
        <v>1539</v>
      </c>
      <c r="BZ178">
        <v>1</v>
      </c>
      <c r="CA178" t="s">
        <v>1544</v>
      </c>
      <c r="CB178">
        <v>11</v>
      </c>
      <c r="CC178">
        <v>300</v>
      </c>
      <c r="CD178">
        <v>4125</v>
      </c>
      <c r="CE178" t="s">
        <v>1569</v>
      </c>
      <c r="CF178">
        <v>0</v>
      </c>
      <c r="CG178">
        <v>0</v>
      </c>
      <c r="CH178" t="s">
        <v>1494</v>
      </c>
      <c r="CI178">
        <v>0</v>
      </c>
      <c r="CJ178">
        <v>16724949</v>
      </c>
      <c r="CK178">
        <v>1</v>
      </c>
      <c r="CL178">
        <v>1</v>
      </c>
      <c r="CM178">
        <v>1</v>
      </c>
      <c r="CN178">
        <v>1</v>
      </c>
      <c r="CO178">
        <v>0</v>
      </c>
      <c r="CP178">
        <v>0</v>
      </c>
      <c r="CQ178">
        <v>0</v>
      </c>
      <c r="CR178">
        <v>0</v>
      </c>
      <c r="CS178">
        <v>1</v>
      </c>
      <c r="CT178">
        <v>0</v>
      </c>
      <c r="CU178">
        <v>0</v>
      </c>
      <c r="CV178">
        <v>0</v>
      </c>
    </row>
    <row r="179" spans="1:100" hidden="1" x14ac:dyDescent="0.3">
      <c r="A179" t="s">
        <v>151</v>
      </c>
      <c r="B179" t="s">
        <v>937</v>
      </c>
      <c r="H179">
        <v>17402420</v>
      </c>
      <c r="I179" t="str">
        <f>"'"&amp;H179&amp;"'"&amp;","</f>
        <v>'17402420',</v>
      </c>
      <c r="J179" t="s">
        <v>2286</v>
      </c>
      <c r="K179" t="s">
        <v>1187</v>
      </c>
      <c r="L179" t="s">
        <v>152</v>
      </c>
      <c r="M179" t="s">
        <v>85</v>
      </c>
      <c r="N179" s="2">
        <v>33030</v>
      </c>
      <c r="O179" s="8">
        <v>1990</v>
      </c>
      <c r="P179" s="9">
        <f t="shared" si="9"/>
        <v>28</v>
      </c>
      <c r="Q179" s="11"/>
      <c r="R179" t="s">
        <v>1497</v>
      </c>
      <c r="S179">
        <v>2.6</v>
      </c>
      <c r="T179">
        <v>1</v>
      </c>
      <c r="U179">
        <v>1</v>
      </c>
      <c r="V179">
        <v>0</v>
      </c>
      <c r="W179">
        <v>0</v>
      </c>
      <c r="X179">
        <v>0</v>
      </c>
      <c r="Y179">
        <v>0</v>
      </c>
      <c r="Z179" t="s">
        <v>58</v>
      </c>
      <c r="AA179" t="s">
        <v>58</v>
      </c>
      <c r="AB179" t="s">
        <v>58</v>
      </c>
      <c r="AC179" t="s">
        <v>58</v>
      </c>
      <c r="AD179">
        <f t="shared" si="11"/>
        <v>2.9452054794520546</v>
      </c>
      <c r="AE179">
        <v>28</v>
      </c>
      <c r="AF179">
        <v>30</v>
      </c>
      <c r="AG179" s="2">
        <v>44186</v>
      </c>
      <c r="AH179">
        <v>1001</v>
      </c>
      <c r="AI179">
        <v>0</v>
      </c>
      <c r="AK179">
        <v>47</v>
      </c>
      <c r="AL179">
        <v>155</v>
      </c>
      <c r="AM179" s="10">
        <f t="shared" si="10"/>
        <v>19.562955254942764</v>
      </c>
      <c r="AN179">
        <v>0</v>
      </c>
      <c r="AQ179">
        <v>0</v>
      </c>
      <c r="AR179">
        <v>0</v>
      </c>
      <c r="AU179">
        <v>0</v>
      </c>
      <c r="AV179" s="2">
        <v>43118</v>
      </c>
      <c r="AW179">
        <v>1</v>
      </c>
      <c r="AX179">
        <v>2900</v>
      </c>
      <c r="AZ179" s="2">
        <v>43252</v>
      </c>
      <c r="BA179">
        <v>3</v>
      </c>
      <c r="BB179">
        <v>3</v>
      </c>
      <c r="BC179">
        <v>6</v>
      </c>
      <c r="BD179">
        <v>1</v>
      </c>
      <c r="BE179">
        <v>0</v>
      </c>
      <c r="BF179">
        <v>0</v>
      </c>
      <c r="BG179">
        <v>0</v>
      </c>
      <c r="BU179" s="2">
        <v>44193</v>
      </c>
      <c r="BW179" t="e">
        <f>VLOOKUP(H179,IUI!B:B,1,0)</f>
        <v>#N/A</v>
      </c>
      <c r="BX179" t="s">
        <v>1539</v>
      </c>
      <c r="BZ179">
        <v>1</v>
      </c>
      <c r="CA179" t="s">
        <v>1547</v>
      </c>
      <c r="CE179" t="s">
        <v>1554</v>
      </c>
      <c r="CF179">
        <v>0</v>
      </c>
      <c r="CG179">
        <v>0</v>
      </c>
      <c r="CH179" t="s">
        <v>1494</v>
      </c>
      <c r="CI179">
        <v>0</v>
      </c>
      <c r="CJ179">
        <v>17402420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</row>
    <row r="180" spans="1:100" hidden="1" x14ac:dyDescent="0.3">
      <c r="A180" t="s">
        <v>184</v>
      </c>
      <c r="B180" t="s">
        <v>945</v>
      </c>
      <c r="H180">
        <v>20073428</v>
      </c>
      <c r="I180" t="str">
        <f>"'"&amp;B180&amp;"'"&amp;","</f>
        <v>'MD20024489',</v>
      </c>
      <c r="J180" t="s">
        <v>2286</v>
      </c>
      <c r="K180" t="s">
        <v>1197</v>
      </c>
      <c r="L180" t="s">
        <v>185</v>
      </c>
      <c r="M180" t="s">
        <v>186</v>
      </c>
      <c r="N180" s="2">
        <v>31678</v>
      </c>
      <c r="O180" s="8">
        <v>1986</v>
      </c>
      <c r="P180" s="9">
        <f t="shared" si="9"/>
        <v>32</v>
      </c>
      <c r="Q180" s="11">
        <v>1.49</v>
      </c>
      <c r="R180" t="s">
        <v>1497</v>
      </c>
      <c r="S180">
        <v>1</v>
      </c>
      <c r="T180">
        <v>1</v>
      </c>
      <c r="U180">
        <v>1</v>
      </c>
      <c r="V180">
        <v>0</v>
      </c>
      <c r="W180">
        <v>0</v>
      </c>
      <c r="X180">
        <v>0</v>
      </c>
      <c r="Y180">
        <v>0</v>
      </c>
      <c r="Z180" t="s">
        <v>58</v>
      </c>
      <c r="AA180" t="s">
        <v>58</v>
      </c>
      <c r="AB180" t="s">
        <v>58</v>
      </c>
      <c r="AC180" t="s">
        <v>58</v>
      </c>
      <c r="AD180">
        <f t="shared" si="11"/>
        <v>11.739726027397261</v>
      </c>
      <c r="AE180">
        <v>30</v>
      </c>
      <c r="AF180">
        <v>32</v>
      </c>
      <c r="AG180" s="2">
        <v>44183</v>
      </c>
      <c r="AH180">
        <v>2002</v>
      </c>
      <c r="AI180">
        <v>1</v>
      </c>
      <c r="AJ180">
        <v>1</v>
      </c>
      <c r="AK180">
        <v>50</v>
      </c>
      <c r="AL180">
        <v>160</v>
      </c>
      <c r="AM180" s="10">
        <f t="shared" si="10"/>
        <v>19.531249999999996</v>
      </c>
      <c r="AN180">
        <v>0</v>
      </c>
      <c r="AQ180">
        <v>0</v>
      </c>
      <c r="AR180">
        <v>0</v>
      </c>
      <c r="AU180">
        <v>0</v>
      </c>
      <c r="AV180" s="2">
        <v>39909</v>
      </c>
      <c r="AW180">
        <v>1</v>
      </c>
      <c r="AX180">
        <v>3400</v>
      </c>
      <c r="AZ180" s="2">
        <v>43252</v>
      </c>
      <c r="BA180">
        <v>0</v>
      </c>
      <c r="BB180">
        <v>0</v>
      </c>
      <c r="BC180">
        <v>0</v>
      </c>
      <c r="BD180">
        <v>2</v>
      </c>
      <c r="BE180">
        <v>0</v>
      </c>
      <c r="BF180">
        <v>1</v>
      </c>
      <c r="BG180">
        <v>0</v>
      </c>
      <c r="BU180" s="2">
        <v>44194</v>
      </c>
      <c r="BV180" t="s">
        <v>1495</v>
      </c>
      <c r="BW180">
        <f>VLOOKUP(H180,OR!A:A,1,0)</f>
        <v>20073428</v>
      </c>
      <c r="BX180" t="s">
        <v>1539</v>
      </c>
      <c r="BZ180">
        <v>1</v>
      </c>
      <c r="CA180" t="s">
        <v>1547</v>
      </c>
      <c r="CE180" t="s">
        <v>1550</v>
      </c>
      <c r="CF180">
        <v>0</v>
      </c>
      <c r="CG180">
        <v>0</v>
      </c>
      <c r="CH180" t="s">
        <v>1494</v>
      </c>
      <c r="CI180">
        <v>0</v>
      </c>
      <c r="CJ180">
        <v>20073428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</row>
    <row r="181" spans="1:100" hidden="1" x14ac:dyDescent="0.3">
      <c r="A181" t="s">
        <v>255</v>
      </c>
      <c r="B181" t="s">
        <v>960</v>
      </c>
      <c r="C181" s="7">
        <f>VLOOKUP(B181,Sheet3!A:E,5,0)</f>
        <v>169</v>
      </c>
      <c r="D181" s="7">
        <f>VLOOKUP(B181,Sheet3!A:F,6,0)</f>
        <v>37.857142857142854</v>
      </c>
      <c r="E181">
        <v>3000</v>
      </c>
      <c r="G181">
        <v>0</v>
      </c>
      <c r="H181">
        <v>20070157</v>
      </c>
      <c r="I181" t="str">
        <f>"'"&amp;B181&amp;"'"&amp;","</f>
        <v>'MD20023382',</v>
      </c>
      <c r="J181" t="s">
        <v>2286</v>
      </c>
      <c r="K181" t="s">
        <v>1229</v>
      </c>
      <c r="L181" t="s">
        <v>364</v>
      </c>
      <c r="M181" t="s">
        <v>85</v>
      </c>
      <c r="N181" s="2">
        <v>31231</v>
      </c>
      <c r="O181" s="8">
        <v>1985</v>
      </c>
      <c r="P181" s="9">
        <f t="shared" si="9"/>
        <v>33</v>
      </c>
      <c r="Q181" s="11">
        <v>3.57</v>
      </c>
      <c r="R181" t="s">
        <v>2289</v>
      </c>
      <c r="S181">
        <v>2</v>
      </c>
      <c r="T181">
        <v>1</v>
      </c>
      <c r="U181">
        <v>1</v>
      </c>
      <c r="V181">
        <v>0</v>
      </c>
      <c r="W181">
        <v>0</v>
      </c>
      <c r="X181">
        <v>0</v>
      </c>
      <c r="Y181">
        <v>0</v>
      </c>
      <c r="Z181" t="s">
        <v>58</v>
      </c>
      <c r="AA181" t="s">
        <v>58</v>
      </c>
      <c r="AB181" t="s">
        <v>58</v>
      </c>
      <c r="AC181" t="s">
        <v>58</v>
      </c>
      <c r="AD181">
        <f t="shared" si="11"/>
        <v>7.5917808219178085</v>
      </c>
      <c r="AE181">
        <v>36</v>
      </c>
      <c r="AF181">
        <v>36</v>
      </c>
      <c r="AG181" s="2">
        <v>44197</v>
      </c>
      <c r="AH181">
        <v>1001</v>
      </c>
      <c r="AI181">
        <v>0</v>
      </c>
      <c r="AK181">
        <v>57</v>
      </c>
      <c r="AL181">
        <v>153</v>
      </c>
      <c r="AM181" s="10">
        <f t="shared" si="10"/>
        <v>24.349609124695629</v>
      </c>
      <c r="AN181">
        <v>0</v>
      </c>
      <c r="AQ181">
        <v>0</v>
      </c>
      <c r="AR181">
        <v>0</v>
      </c>
      <c r="AU181">
        <v>0</v>
      </c>
      <c r="AV181" s="2">
        <v>41427</v>
      </c>
      <c r="AW181">
        <v>1</v>
      </c>
      <c r="AX181">
        <v>3500</v>
      </c>
      <c r="AZ181" s="2">
        <v>43252</v>
      </c>
      <c r="BA181">
        <v>0</v>
      </c>
      <c r="BB181">
        <v>3</v>
      </c>
      <c r="BC181">
        <v>3</v>
      </c>
      <c r="BD181">
        <v>1</v>
      </c>
      <c r="BE181">
        <v>0</v>
      </c>
      <c r="BF181">
        <v>0</v>
      </c>
      <c r="BG181">
        <v>0</v>
      </c>
      <c r="BU181" s="2">
        <v>44198</v>
      </c>
      <c r="BV181" t="s">
        <v>1495</v>
      </c>
      <c r="BW181">
        <f>VLOOKUP(H181,OR!A:A,1,0)</f>
        <v>20070157</v>
      </c>
      <c r="BX181" t="s">
        <v>1539</v>
      </c>
      <c r="BZ181">
        <v>1</v>
      </c>
      <c r="CA181" t="s">
        <v>1549</v>
      </c>
      <c r="CE181" t="s">
        <v>1536</v>
      </c>
      <c r="CF181">
        <v>0</v>
      </c>
      <c r="CG181">
        <v>0</v>
      </c>
      <c r="CH181" t="s">
        <v>1494</v>
      </c>
      <c r="CI181">
        <v>0</v>
      </c>
      <c r="CJ181">
        <v>20070157</v>
      </c>
      <c r="CK181">
        <v>1</v>
      </c>
      <c r="CL181">
        <v>1</v>
      </c>
      <c r="CM181">
        <v>1</v>
      </c>
      <c r="CN181">
        <v>1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</row>
    <row r="182" spans="1:100" x14ac:dyDescent="0.3">
      <c r="A182" t="s">
        <v>235</v>
      </c>
      <c r="B182" t="s">
        <v>1655</v>
      </c>
      <c r="E182">
        <v>3700</v>
      </c>
      <c r="G182">
        <v>0</v>
      </c>
      <c r="H182">
        <v>17029506</v>
      </c>
      <c r="I182" t="str">
        <f>"'"&amp;H182&amp;"'"&amp;","</f>
        <v>'17029506',</v>
      </c>
      <c r="J182" t="s">
        <v>1733</v>
      </c>
      <c r="K182" t="s">
        <v>1401</v>
      </c>
      <c r="L182" t="s">
        <v>330</v>
      </c>
      <c r="M182" t="s">
        <v>1079</v>
      </c>
      <c r="N182" s="2">
        <v>31103</v>
      </c>
      <c r="O182" s="8">
        <v>1985</v>
      </c>
      <c r="P182" s="9">
        <f t="shared" si="9"/>
        <v>33</v>
      </c>
      <c r="Q182" s="11">
        <v>5.87</v>
      </c>
      <c r="R182" t="s">
        <v>2289</v>
      </c>
      <c r="S182">
        <v>2.6</v>
      </c>
      <c r="T182">
        <v>1</v>
      </c>
      <c r="U182">
        <v>1</v>
      </c>
      <c r="V182">
        <v>0</v>
      </c>
      <c r="W182">
        <v>0</v>
      </c>
      <c r="X182">
        <v>0</v>
      </c>
      <c r="Y182">
        <v>0</v>
      </c>
      <c r="Z182" t="s">
        <v>58</v>
      </c>
      <c r="AA182" t="s">
        <v>58</v>
      </c>
      <c r="AB182" t="s">
        <v>58</v>
      </c>
      <c r="AC182" t="s">
        <v>58</v>
      </c>
      <c r="AD182">
        <f t="shared" si="11"/>
        <v>1.1753424657534246</v>
      </c>
      <c r="AE182">
        <v>90</v>
      </c>
      <c r="AF182">
        <v>120</v>
      </c>
      <c r="AG182" s="2">
        <v>44198</v>
      </c>
      <c r="AH182">
        <v>1001</v>
      </c>
      <c r="AI182">
        <v>0</v>
      </c>
      <c r="AK182">
        <v>54</v>
      </c>
      <c r="AL182">
        <v>157</v>
      </c>
      <c r="AM182" s="10">
        <f t="shared" si="10"/>
        <v>21.907582457706194</v>
      </c>
      <c r="AN182">
        <v>0</v>
      </c>
      <c r="AQ182">
        <v>0</v>
      </c>
      <c r="AR182">
        <v>0</v>
      </c>
      <c r="AU182">
        <v>0</v>
      </c>
      <c r="AV182" s="2">
        <v>43776</v>
      </c>
      <c r="AW182">
        <v>1</v>
      </c>
      <c r="AX182">
        <v>3500</v>
      </c>
      <c r="AZ182" s="2">
        <v>43252</v>
      </c>
      <c r="BA182">
        <v>3</v>
      </c>
      <c r="BB182">
        <v>3</v>
      </c>
      <c r="BC182">
        <v>6</v>
      </c>
      <c r="BD182">
        <v>2</v>
      </c>
      <c r="BE182">
        <v>0</v>
      </c>
      <c r="BF182">
        <v>0</v>
      </c>
      <c r="BG182">
        <v>0</v>
      </c>
      <c r="BH182">
        <v>3.3</v>
      </c>
      <c r="BI182">
        <v>6.8</v>
      </c>
      <c r="BJ182">
        <v>6.8</v>
      </c>
      <c r="BK182">
        <v>7.2</v>
      </c>
      <c r="BL182">
        <v>7.2</v>
      </c>
      <c r="BM182">
        <v>4</v>
      </c>
      <c r="BN182">
        <v>6.6</v>
      </c>
      <c r="BO182">
        <v>8.5</v>
      </c>
      <c r="BP182">
        <v>31</v>
      </c>
      <c r="BQ182">
        <v>0</v>
      </c>
      <c r="BU182" s="2">
        <v>44205</v>
      </c>
      <c r="BV182" t="s">
        <v>1499</v>
      </c>
      <c r="BW182" t="e">
        <f>VLOOKUP(H182,IUI!B:B,1,0)</f>
        <v>#N/A</v>
      </c>
      <c r="BX182" t="s">
        <v>1539</v>
      </c>
      <c r="BZ182">
        <v>1</v>
      </c>
      <c r="CA182" t="s">
        <v>1549</v>
      </c>
      <c r="CB182">
        <v>8</v>
      </c>
      <c r="CC182">
        <v>150</v>
      </c>
      <c r="CD182">
        <v>1425</v>
      </c>
      <c r="CE182" t="s">
        <v>1548</v>
      </c>
      <c r="CF182">
        <v>0</v>
      </c>
      <c r="CG182">
        <v>0</v>
      </c>
      <c r="CH182" t="s">
        <v>1494</v>
      </c>
      <c r="CI182">
        <v>0</v>
      </c>
      <c r="CJ182">
        <v>17029506</v>
      </c>
      <c r="CK182">
        <v>1</v>
      </c>
      <c r="CL182">
        <v>1</v>
      </c>
      <c r="CM182">
        <v>1</v>
      </c>
      <c r="CN182">
        <v>1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</row>
    <row r="183" spans="1:100" hidden="1" x14ac:dyDescent="0.3">
      <c r="A183" t="s">
        <v>233</v>
      </c>
      <c r="B183" t="s">
        <v>906</v>
      </c>
      <c r="H183">
        <v>16404748</v>
      </c>
      <c r="I183" t="str">
        <f>"'"&amp;H183&amp;"'"&amp;","</f>
        <v>'16404748',</v>
      </c>
      <c r="J183" t="s">
        <v>2286</v>
      </c>
      <c r="K183" t="s">
        <v>1219</v>
      </c>
      <c r="L183" t="s">
        <v>328</v>
      </c>
      <c r="M183" t="s">
        <v>57</v>
      </c>
      <c r="N183" s="2">
        <v>31272</v>
      </c>
      <c r="O183" s="8">
        <v>1985</v>
      </c>
      <c r="P183" s="9">
        <f t="shared" si="9"/>
        <v>33</v>
      </c>
      <c r="Q183" s="11"/>
      <c r="R183" t="s">
        <v>1497</v>
      </c>
      <c r="S183">
        <v>2.6</v>
      </c>
      <c r="T183">
        <v>1</v>
      </c>
      <c r="U183">
        <v>1</v>
      </c>
      <c r="V183">
        <v>0</v>
      </c>
      <c r="W183">
        <v>0</v>
      </c>
      <c r="X183">
        <v>0</v>
      </c>
      <c r="Y183">
        <v>0</v>
      </c>
      <c r="Z183" t="s">
        <v>58</v>
      </c>
      <c r="AA183" t="s">
        <v>58</v>
      </c>
      <c r="AB183" t="s">
        <v>58</v>
      </c>
      <c r="AC183" t="s">
        <v>58</v>
      </c>
      <c r="AD183">
        <f t="shared" si="11"/>
        <v>4.021917808219178</v>
      </c>
      <c r="AE183">
        <v>28</v>
      </c>
      <c r="AF183">
        <v>30</v>
      </c>
      <c r="AG183" s="2">
        <v>44195</v>
      </c>
      <c r="AH183">
        <v>1001</v>
      </c>
      <c r="AI183">
        <v>0</v>
      </c>
      <c r="AK183">
        <v>57</v>
      </c>
      <c r="AL183">
        <v>165</v>
      </c>
      <c r="AM183" s="10">
        <f t="shared" si="10"/>
        <v>20.936639118457304</v>
      </c>
      <c r="AN183">
        <v>0</v>
      </c>
      <c r="AQ183">
        <v>0</v>
      </c>
      <c r="AR183">
        <v>0</v>
      </c>
      <c r="AU183">
        <v>0</v>
      </c>
      <c r="AV183" s="2">
        <v>42737</v>
      </c>
      <c r="AW183">
        <v>1</v>
      </c>
      <c r="AX183">
        <v>3400</v>
      </c>
      <c r="AZ183" s="2">
        <v>43252</v>
      </c>
      <c r="BA183">
        <v>1</v>
      </c>
      <c r="BB183">
        <v>3</v>
      </c>
      <c r="BC183">
        <v>6</v>
      </c>
      <c r="BD183">
        <v>1</v>
      </c>
      <c r="BE183">
        <v>0</v>
      </c>
      <c r="BF183">
        <v>0</v>
      </c>
      <c r="BG183">
        <v>0</v>
      </c>
      <c r="BU183" s="2">
        <v>44205</v>
      </c>
      <c r="BV183" t="s">
        <v>1495</v>
      </c>
      <c r="BW183" t="e">
        <f>VLOOKUP(H183,IUI!B:B,1,0)</f>
        <v>#N/A</v>
      </c>
      <c r="BX183" t="s">
        <v>1539</v>
      </c>
      <c r="BZ183">
        <v>1</v>
      </c>
      <c r="CA183" t="s">
        <v>1544</v>
      </c>
      <c r="CB183">
        <v>8</v>
      </c>
      <c r="CC183">
        <v>300</v>
      </c>
      <c r="CD183">
        <v>2700</v>
      </c>
      <c r="CE183" t="s">
        <v>1559</v>
      </c>
      <c r="CF183">
        <v>0</v>
      </c>
      <c r="CG183">
        <v>0</v>
      </c>
      <c r="CH183" t="s">
        <v>1494</v>
      </c>
      <c r="CI183">
        <v>0</v>
      </c>
      <c r="CJ183">
        <v>16404748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</row>
    <row r="184" spans="1:100" x14ac:dyDescent="0.3">
      <c r="A184" t="s">
        <v>269</v>
      </c>
      <c r="B184" t="s">
        <v>1088</v>
      </c>
      <c r="C184" s="7">
        <f>VLOOKUP(B184,Sheet3!A:E,5,0)</f>
        <v>240</v>
      </c>
      <c r="D184" s="7">
        <f>VLOOKUP(B184,Sheet3!A:F,6,0)</f>
        <v>38</v>
      </c>
      <c r="E184">
        <v>2875</v>
      </c>
      <c r="F184">
        <v>2410</v>
      </c>
      <c r="G184">
        <v>1</v>
      </c>
      <c r="H184">
        <v>18427534</v>
      </c>
      <c r="I184" t="str">
        <f>"'"&amp;B184&amp;"'"&amp;","</f>
        <v>'IM18427534',</v>
      </c>
      <c r="J184" t="s">
        <v>1733</v>
      </c>
      <c r="K184" t="s">
        <v>1410</v>
      </c>
      <c r="L184" t="s">
        <v>380</v>
      </c>
      <c r="M184" t="s">
        <v>85</v>
      </c>
      <c r="N184" s="2">
        <v>32893</v>
      </c>
      <c r="O184" s="8">
        <v>1990</v>
      </c>
      <c r="P184" s="9">
        <f t="shared" si="9"/>
        <v>28</v>
      </c>
      <c r="Q184" s="11">
        <v>8.23</v>
      </c>
      <c r="R184" t="s">
        <v>1497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0</v>
      </c>
      <c r="Y184">
        <v>0</v>
      </c>
      <c r="Z184" t="s">
        <v>58</v>
      </c>
      <c r="AA184" t="s">
        <v>58</v>
      </c>
      <c r="AB184" t="s">
        <v>58</v>
      </c>
      <c r="AC184" t="s">
        <v>58</v>
      </c>
      <c r="AD184">
        <f t="shared" si="11"/>
        <v>4.6520547945205477</v>
      </c>
      <c r="AE184">
        <v>30</v>
      </c>
      <c r="AF184">
        <v>30</v>
      </c>
      <c r="AG184" s="2">
        <v>44206</v>
      </c>
      <c r="AH184">
        <v>1001</v>
      </c>
      <c r="AI184">
        <v>0</v>
      </c>
      <c r="AK184">
        <v>50</v>
      </c>
      <c r="AL184">
        <v>152</v>
      </c>
      <c r="AM184" s="10">
        <f t="shared" si="10"/>
        <v>21.641274238227147</v>
      </c>
      <c r="AN184">
        <v>0</v>
      </c>
      <c r="AQ184">
        <v>0</v>
      </c>
      <c r="AR184">
        <v>0</v>
      </c>
      <c r="AU184">
        <v>0</v>
      </c>
      <c r="AV184" s="2">
        <v>42513</v>
      </c>
      <c r="AW184">
        <v>1</v>
      </c>
      <c r="AX184">
        <v>3000</v>
      </c>
      <c r="AZ184" s="2">
        <v>43252</v>
      </c>
      <c r="BA184">
        <v>0</v>
      </c>
      <c r="BB184">
        <v>3</v>
      </c>
      <c r="BC184">
        <v>3</v>
      </c>
      <c r="BD184">
        <v>2</v>
      </c>
      <c r="BE184">
        <v>0</v>
      </c>
      <c r="BF184">
        <v>0</v>
      </c>
      <c r="BG184">
        <v>0</v>
      </c>
      <c r="BH184">
        <v>2.99</v>
      </c>
      <c r="BI184">
        <v>3.5</v>
      </c>
      <c r="BJ184">
        <v>5.9</v>
      </c>
      <c r="BK184">
        <v>3.9</v>
      </c>
      <c r="BL184">
        <v>3.9</v>
      </c>
      <c r="BM184">
        <v>6.9</v>
      </c>
      <c r="BN184">
        <v>8.8000000000000007</v>
      </c>
      <c r="BO184">
        <v>2.9</v>
      </c>
      <c r="BP184">
        <v>29</v>
      </c>
      <c r="BQ184">
        <v>0</v>
      </c>
      <c r="BU184" s="2">
        <v>44211</v>
      </c>
      <c r="BV184" t="s">
        <v>1495</v>
      </c>
      <c r="BW184">
        <f>VLOOKUP(H184,OR!A:A,1,0)</f>
        <v>18427534</v>
      </c>
      <c r="BX184" t="s">
        <v>1539</v>
      </c>
      <c r="BZ184">
        <v>1</v>
      </c>
      <c r="CA184" t="s">
        <v>1540</v>
      </c>
      <c r="CE184" t="s">
        <v>1624</v>
      </c>
      <c r="CF184">
        <v>0</v>
      </c>
      <c r="CG184">
        <v>1</v>
      </c>
      <c r="CH184" t="s">
        <v>1494</v>
      </c>
      <c r="CI184">
        <v>0</v>
      </c>
      <c r="CJ184">
        <v>18427534</v>
      </c>
      <c r="CK184">
        <v>1</v>
      </c>
      <c r="CL184">
        <v>1</v>
      </c>
      <c r="CM184">
        <v>1</v>
      </c>
      <c r="CN184">
        <v>1</v>
      </c>
      <c r="CO184">
        <v>0</v>
      </c>
      <c r="CP184">
        <v>0</v>
      </c>
      <c r="CQ184">
        <v>0</v>
      </c>
      <c r="CR184">
        <v>1</v>
      </c>
      <c r="CS184">
        <v>0</v>
      </c>
      <c r="CT184">
        <v>0</v>
      </c>
      <c r="CU184">
        <v>0</v>
      </c>
      <c r="CV184">
        <v>0</v>
      </c>
    </row>
    <row r="185" spans="1:100" x14ac:dyDescent="0.3">
      <c r="A185" t="s">
        <v>284</v>
      </c>
      <c r="B185" t="s">
        <v>1090</v>
      </c>
      <c r="H185">
        <v>20073362</v>
      </c>
      <c r="I185" t="str">
        <f>"'"&amp;H185&amp;"'"&amp;","</f>
        <v>'20073362',</v>
      </c>
      <c r="J185" t="s">
        <v>1733</v>
      </c>
      <c r="K185" t="s">
        <v>1413</v>
      </c>
      <c r="L185" t="s">
        <v>398</v>
      </c>
      <c r="M185" t="s">
        <v>85</v>
      </c>
      <c r="N185" s="2">
        <v>32002</v>
      </c>
      <c r="O185" s="8">
        <v>1987</v>
      </c>
      <c r="P185" s="9">
        <f t="shared" si="9"/>
        <v>31</v>
      </c>
      <c r="Q185" s="11"/>
      <c r="R185" t="s">
        <v>2287</v>
      </c>
      <c r="S185">
        <v>2</v>
      </c>
      <c r="T185">
        <v>1</v>
      </c>
      <c r="U185">
        <v>1</v>
      </c>
      <c r="V185">
        <v>0</v>
      </c>
      <c r="W185">
        <v>0</v>
      </c>
      <c r="X185">
        <v>0</v>
      </c>
      <c r="Y185">
        <v>0</v>
      </c>
      <c r="Z185" t="s">
        <v>58</v>
      </c>
      <c r="AA185" t="s">
        <v>58</v>
      </c>
      <c r="AB185" t="s">
        <v>58</v>
      </c>
      <c r="AC185" t="s">
        <v>58</v>
      </c>
      <c r="AD185">
        <f t="shared" si="11"/>
        <v>10.778082191780822</v>
      </c>
      <c r="AE185">
        <v>28</v>
      </c>
      <c r="AF185">
        <v>30</v>
      </c>
      <c r="AG185" s="2">
        <v>44212</v>
      </c>
      <c r="AH185">
        <v>1001</v>
      </c>
      <c r="AI185">
        <v>0</v>
      </c>
      <c r="AK185">
        <v>62</v>
      </c>
      <c r="AL185">
        <v>172</v>
      </c>
      <c r="AM185" s="10">
        <f t="shared" si="10"/>
        <v>20.957274202271499</v>
      </c>
      <c r="AN185">
        <v>0</v>
      </c>
      <c r="AQ185">
        <v>0</v>
      </c>
      <c r="AR185">
        <v>0</v>
      </c>
      <c r="AU185">
        <v>0</v>
      </c>
      <c r="AV185" s="2">
        <v>40287</v>
      </c>
      <c r="AW185">
        <v>1</v>
      </c>
      <c r="AX185">
        <v>4700</v>
      </c>
      <c r="AZ185" s="2">
        <v>43252</v>
      </c>
      <c r="BA185">
        <v>1</v>
      </c>
      <c r="BB185">
        <v>0</v>
      </c>
      <c r="BC185">
        <v>3</v>
      </c>
      <c r="BD185">
        <v>1</v>
      </c>
      <c r="BE185">
        <v>0</v>
      </c>
      <c r="BF185">
        <v>0</v>
      </c>
      <c r="BG185">
        <v>0</v>
      </c>
      <c r="BH185">
        <v>5</v>
      </c>
      <c r="BI185">
        <v>4</v>
      </c>
      <c r="BJ185">
        <v>6</v>
      </c>
      <c r="BK185">
        <v>6</v>
      </c>
      <c r="BL185">
        <v>14</v>
      </c>
      <c r="BM185">
        <v>5.7</v>
      </c>
      <c r="BN185">
        <v>12</v>
      </c>
      <c r="BO185">
        <v>28</v>
      </c>
      <c r="BP185">
        <v>40</v>
      </c>
      <c r="BQ185">
        <v>0</v>
      </c>
      <c r="BU185" s="2">
        <v>44221</v>
      </c>
      <c r="BV185" t="s">
        <v>1495</v>
      </c>
      <c r="BW185">
        <f>VLOOKUP(H185,OR!A:A,1,0)</f>
        <v>20073362</v>
      </c>
      <c r="BX185" t="s">
        <v>1539</v>
      </c>
      <c r="BZ185">
        <v>1</v>
      </c>
      <c r="CA185" t="s">
        <v>1538</v>
      </c>
      <c r="CE185" t="s">
        <v>1625</v>
      </c>
      <c r="CF185">
        <v>1</v>
      </c>
      <c r="CG185">
        <v>1</v>
      </c>
      <c r="CH185" t="s">
        <v>1494</v>
      </c>
      <c r="CI185">
        <v>0</v>
      </c>
      <c r="CJ185">
        <v>20073362</v>
      </c>
      <c r="CK185">
        <v>1</v>
      </c>
      <c r="CL185">
        <v>1</v>
      </c>
      <c r="CM185">
        <v>1</v>
      </c>
      <c r="CN185">
        <v>1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</row>
    <row r="186" spans="1:100" hidden="1" x14ac:dyDescent="0.3">
      <c r="A186" t="s">
        <v>455</v>
      </c>
      <c r="B186" t="s">
        <v>995</v>
      </c>
      <c r="C186" s="7">
        <f>VLOOKUP(B186,Sheet3!A:E,5,0)</f>
        <v>352</v>
      </c>
      <c r="D186" s="7">
        <f>VLOOKUP(B186,Sheet3!A:F,6,0)</f>
        <v>34</v>
      </c>
      <c r="H186">
        <v>21005515</v>
      </c>
      <c r="I186" t="str">
        <f>"'"&amp;B186&amp;"'"&amp;","</f>
        <v>'MD21001686',</v>
      </c>
      <c r="J186" t="s">
        <v>2286</v>
      </c>
      <c r="K186" t="s">
        <v>1283</v>
      </c>
      <c r="L186" t="s">
        <v>619</v>
      </c>
      <c r="M186" t="s">
        <v>199</v>
      </c>
      <c r="N186" s="2">
        <v>31433</v>
      </c>
      <c r="O186" s="8">
        <v>1986</v>
      </c>
      <c r="P186" s="9">
        <f t="shared" si="9"/>
        <v>32</v>
      </c>
      <c r="Q186" s="11">
        <v>0.54900000000000004</v>
      </c>
      <c r="R186" t="s">
        <v>2195</v>
      </c>
      <c r="S186">
        <v>2.6</v>
      </c>
      <c r="T186">
        <v>1</v>
      </c>
      <c r="U186">
        <v>1</v>
      </c>
      <c r="V186">
        <v>0</v>
      </c>
      <c r="W186">
        <v>0</v>
      </c>
      <c r="X186">
        <v>0</v>
      </c>
      <c r="Y186">
        <v>0</v>
      </c>
      <c r="Z186" t="s">
        <v>58</v>
      </c>
      <c r="AA186" t="s">
        <v>58</v>
      </c>
      <c r="AB186" t="s">
        <v>58</v>
      </c>
      <c r="AC186" t="s">
        <v>58</v>
      </c>
      <c r="AD186">
        <f t="shared" si="11"/>
        <v>2.8520547945205479</v>
      </c>
      <c r="AE186">
        <v>28</v>
      </c>
      <c r="AF186">
        <v>28</v>
      </c>
      <c r="AG186" s="2">
        <v>44214</v>
      </c>
      <c r="AH186">
        <v>1001</v>
      </c>
      <c r="AI186">
        <v>0</v>
      </c>
      <c r="AK186">
        <v>55</v>
      </c>
      <c r="AL186">
        <v>152</v>
      </c>
      <c r="AM186" s="10">
        <f t="shared" si="10"/>
        <v>23.80540166204986</v>
      </c>
      <c r="AN186">
        <v>0</v>
      </c>
      <c r="AQ186">
        <v>0</v>
      </c>
      <c r="AR186">
        <v>0</v>
      </c>
      <c r="AU186">
        <v>0</v>
      </c>
      <c r="AV186" s="2">
        <v>43187</v>
      </c>
      <c r="AW186">
        <v>1</v>
      </c>
      <c r="AX186">
        <v>3500</v>
      </c>
      <c r="AZ186" s="2">
        <v>43252</v>
      </c>
      <c r="BA186">
        <v>0</v>
      </c>
      <c r="BB186">
        <v>0</v>
      </c>
      <c r="BC186">
        <v>0</v>
      </c>
      <c r="BD186">
        <v>1</v>
      </c>
      <c r="BE186">
        <v>0</v>
      </c>
      <c r="BF186">
        <v>0</v>
      </c>
      <c r="BG186">
        <v>0</v>
      </c>
      <c r="BU186" s="2">
        <v>44228</v>
      </c>
      <c r="BV186" t="s">
        <v>1494</v>
      </c>
      <c r="BW186" t="e">
        <f>VLOOKUP(H186,IUI!B:B,1,0)</f>
        <v>#N/A</v>
      </c>
      <c r="BX186" t="s">
        <v>2311</v>
      </c>
      <c r="CF186">
        <v>0</v>
      </c>
      <c r="CG186">
        <v>0</v>
      </c>
      <c r="CI186">
        <v>0</v>
      </c>
      <c r="CJ186">
        <v>21005515</v>
      </c>
      <c r="CK186">
        <v>0</v>
      </c>
      <c r="CL186">
        <v>1</v>
      </c>
      <c r="CM186">
        <v>1</v>
      </c>
      <c r="CN186">
        <v>1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</row>
    <row r="187" spans="1:100" hidden="1" x14ac:dyDescent="0.3">
      <c r="A187" t="s">
        <v>540</v>
      </c>
      <c r="B187" t="s">
        <v>913</v>
      </c>
      <c r="H187">
        <v>15707486</v>
      </c>
      <c r="I187" t="str">
        <f>"'"&amp;B187&amp;"'"&amp;","</f>
        <v>'MD21004644',</v>
      </c>
      <c r="J187" t="s">
        <v>2286</v>
      </c>
      <c r="K187" t="s">
        <v>748</v>
      </c>
      <c r="L187" t="s">
        <v>749</v>
      </c>
      <c r="M187" t="s">
        <v>85</v>
      </c>
      <c r="N187" s="2">
        <v>30990</v>
      </c>
      <c r="O187" s="8">
        <v>1984</v>
      </c>
      <c r="P187" s="9">
        <f t="shared" si="9"/>
        <v>34</v>
      </c>
      <c r="Q187" s="11">
        <v>2.34</v>
      </c>
      <c r="R187" t="s">
        <v>1497</v>
      </c>
      <c r="S187">
        <v>2.7</v>
      </c>
      <c r="T187">
        <v>1</v>
      </c>
      <c r="U187">
        <v>2</v>
      </c>
      <c r="V187">
        <v>0</v>
      </c>
      <c r="W187">
        <v>0</v>
      </c>
      <c r="X187">
        <v>0</v>
      </c>
      <c r="Y187">
        <v>0</v>
      </c>
      <c r="Z187" t="s">
        <v>58</v>
      </c>
      <c r="AA187" t="s">
        <v>58</v>
      </c>
      <c r="AB187" t="s">
        <v>58</v>
      </c>
      <c r="AC187" t="s">
        <v>58</v>
      </c>
      <c r="AD187">
        <f t="shared" si="11"/>
        <v>8.8849315068493144</v>
      </c>
      <c r="AE187">
        <v>30</v>
      </c>
      <c r="AF187">
        <v>30</v>
      </c>
      <c r="AG187" s="2">
        <v>44261</v>
      </c>
      <c r="AH187" t="s">
        <v>750</v>
      </c>
      <c r="AI187">
        <v>0</v>
      </c>
      <c r="AK187">
        <v>54</v>
      </c>
      <c r="AL187">
        <v>164</v>
      </c>
      <c r="AM187" s="10">
        <f t="shared" si="10"/>
        <v>20.077334919690664</v>
      </c>
      <c r="AN187">
        <v>0</v>
      </c>
      <c r="AQ187">
        <v>0</v>
      </c>
      <c r="AR187">
        <v>0</v>
      </c>
      <c r="AU187">
        <v>0</v>
      </c>
      <c r="AV187" s="2">
        <v>41025</v>
      </c>
      <c r="AW187">
        <v>1</v>
      </c>
      <c r="AX187">
        <v>3400</v>
      </c>
      <c r="AZ187" s="2">
        <v>43282</v>
      </c>
      <c r="BA187">
        <v>4</v>
      </c>
      <c r="BB187">
        <v>0</v>
      </c>
      <c r="BC187">
        <v>0</v>
      </c>
      <c r="BD187">
        <v>2</v>
      </c>
      <c r="BE187">
        <v>1</v>
      </c>
      <c r="BF187">
        <v>0</v>
      </c>
      <c r="BG187">
        <v>0</v>
      </c>
      <c r="BU187" s="2">
        <v>44268</v>
      </c>
      <c r="BV187" t="s">
        <v>1494</v>
      </c>
      <c r="BW187" t="e">
        <f>VLOOKUP(H187,IUI!B:B,1,0)</f>
        <v>#N/A</v>
      </c>
      <c r="BX187" t="s">
        <v>2311</v>
      </c>
      <c r="CF187">
        <v>0</v>
      </c>
      <c r="CG187">
        <v>0</v>
      </c>
      <c r="CI187">
        <v>0</v>
      </c>
      <c r="CJ187">
        <v>15707486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</row>
    <row r="188" spans="1:100" hidden="1" x14ac:dyDescent="0.3">
      <c r="A188" t="s">
        <v>217</v>
      </c>
      <c r="B188" t="s">
        <v>949</v>
      </c>
      <c r="H188">
        <v>18000351</v>
      </c>
      <c r="I188" t="str">
        <f>"'"&amp;H188&amp;"'"&amp;","</f>
        <v>'18000351',</v>
      </c>
      <c r="J188" t="s">
        <v>2286</v>
      </c>
      <c r="K188" t="s">
        <v>1206</v>
      </c>
      <c r="L188" t="s">
        <v>303</v>
      </c>
      <c r="M188" t="s">
        <v>57</v>
      </c>
      <c r="N188" s="2">
        <v>31391</v>
      </c>
      <c r="O188" s="8">
        <v>1985</v>
      </c>
      <c r="P188" s="9">
        <f t="shared" si="9"/>
        <v>33</v>
      </c>
      <c r="Q188" s="11"/>
      <c r="R188" t="s">
        <v>1497</v>
      </c>
      <c r="S188">
        <v>2.7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0</v>
      </c>
      <c r="Z188" t="s">
        <v>58</v>
      </c>
      <c r="AA188" t="s">
        <v>58</v>
      </c>
      <c r="AB188" t="s">
        <v>58</v>
      </c>
      <c r="AC188" t="s">
        <v>58</v>
      </c>
      <c r="AD188">
        <f t="shared" si="11"/>
        <v>2.2027397260273971</v>
      </c>
      <c r="AE188">
        <v>29</v>
      </c>
      <c r="AF188">
        <v>30</v>
      </c>
      <c r="AG188" s="2">
        <v>44184</v>
      </c>
      <c r="AH188">
        <v>1001</v>
      </c>
      <c r="AI188">
        <v>0</v>
      </c>
      <c r="AK188">
        <v>50</v>
      </c>
      <c r="AL188">
        <v>153</v>
      </c>
      <c r="AM188" s="10">
        <f t="shared" si="10"/>
        <v>21.35930624973301</v>
      </c>
      <c r="AN188">
        <v>0</v>
      </c>
      <c r="AQ188">
        <v>0</v>
      </c>
      <c r="AR188">
        <v>0</v>
      </c>
      <c r="AU188" t="s">
        <v>304</v>
      </c>
      <c r="AV188" s="2">
        <v>43389</v>
      </c>
      <c r="AW188">
        <v>1</v>
      </c>
      <c r="AX188">
        <v>3300</v>
      </c>
      <c r="AZ188" s="2">
        <v>43191</v>
      </c>
      <c r="BA188">
        <v>0</v>
      </c>
      <c r="BB188">
        <v>3</v>
      </c>
      <c r="BC188">
        <v>6</v>
      </c>
      <c r="BD188">
        <v>1</v>
      </c>
      <c r="BE188">
        <v>0</v>
      </c>
      <c r="BF188">
        <v>0</v>
      </c>
      <c r="BG188">
        <v>0</v>
      </c>
      <c r="BU188" s="2">
        <v>44193</v>
      </c>
      <c r="BV188" t="s">
        <v>1495</v>
      </c>
      <c r="BW188" t="e">
        <f>VLOOKUP(H188,IUI!B:B,1,0)</f>
        <v>#N/A</v>
      </c>
      <c r="BX188" t="s">
        <v>1539</v>
      </c>
      <c r="BZ188">
        <v>1</v>
      </c>
      <c r="CA188" t="s">
        <v>1549</v>
      </c>
      <c r="CB188">
        <v>10</v>
      </c>
      <c r="CC188">
        <v>225</v>
      </c>
      <c r="CD188">
        <v>3700</v>
      </c>
      <c r="CE188" t="s">
        <v>1536</v>
      </c>
      <c r="CF188">
        <v>0</v>
      </c>
      <c r="CG188">
        <v>0</v>
      </c>
      <c r="CH188" t="s">
        <v>1494</v>
      </c>
      <c r="CI188">
        <v>0</v>
      </c>
      <c r="CJ188">
        <v>18000351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</row>
    <row r="189" spans="1:100" hidden="1" x14ac:dyDescent="0.3">
      <c r="A189" t="s">
        <v>438</v>
      </c>
      <c r="B189" t="s">
        <v>984</v>
      </c>
      <c r="H189">
        <v>21002621</v>
      </c>
      <c r="I189" t="str">
        <f>"'"&amp;B189&amp;"'"&amp;","</f>
        <v>'MD21000826',</v>
      </c>
      <c r="J189" t="s">
        <v>2286</v>
      </c>
      <c r="K189" t="s">
        <v>1271</v>
      </c>
      <c r="L189" t="s">
        <v>599</v>
      </c>
      <c r="M189" t="s">
        <v>85</v>
      </c>
      <c r="N189" s="2">
        <v>32684</v>
      </c>
      <c r="O189" s="8">
        <v>1989</v>
      </c>
      <c r="P189" s="9">
        <f t="shared" si="9"/>
        <v>29</v>
      </c>
      <c r="Q189" s="11">
        <v>0.93700000000000006</v>
      </c>
      <c r="R189" t="s">
        <v>2195</v>
      </c>
      <c r="S189">
        <v>3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0</v>
      </c>
      <c r="Z189" t="s">
        <v>58</v>
      </c>
      <c r="AA189" t="s">
        <v>58</v>
      </c>
      <c r="AB189" t="s">
        <v>58</v>
      </c>
      <c r="AC189" t="s">
        <v>58</v>
      </c>
      <c r="AD189">
        <f t="shared" si="11"/>
        <v>6.2383561643835614</v>
      </c>
      <c r="AE189">
        <v>28</v>
      </c>
      <c r="AF189">
        <v>30</v>
      </c>
      <c r="AG189" s="2">
        <v>44203</v>
      </c>
      <c r="AH189">
        <v>1001</v>
      </c>
      <c r="AI189">
        <v>0</v>
      </c>
      <c r="AK189">
        <v>55</v>
      </c>
      <c r="AL189">
        <v>162</v>
      </c>
      <c r="AM189" s="10">
        <f t="shared" si="10"/>
        <v>20.957171162932475</v>
      </c>
      <c r="AN189">
        <v>0</v>
      </c>
      <c r="AQ189">
        <v>0</v>
      </c>
      <c r="AR189">
        <v>0</v>
      </c>
      <c r="AU189">
        <v>1</v>
      </c>
      <c r="AV189" s="2">
        <v>41977</v>
      </c>
      <c r="AW189">
        <v>1</v>
      </c>
      <c r="AX189">
        <v>3000</v>
      </c>
      <c r="AZ189" s="2">
        <v>43252</v>
      </c>
      <c r="BA189">
        <v>2</v>
      </c>
      <c r="BB189">
        <v>0</v>
      </c>
      <c r="BC189">
        <v>3</v>
      </c>
      <c r="BD189">
        <v>1</v>
      </c>
      <c r="BE189">
        <v>0</v>
      </c>
      <c r="BF189">
        <v>0</v>
      </c>
      <c r="BG189">
        <v>0</v>
      </c>
      <c r="BU189" s="2">
        <v>44254</v>
      </c>
      <c r="BV189" t="s">
        <v>1495</v>
      </c>
      <c r="BW189">
        <f>VLOOKUP(H189,OR!A:A,1,0)</f>
        <v>21002621</v>
      </c>
      <c r="BX189" t="s">
        <v>1539</v>
      </c>
      <c r="BZ189">
        <v>1</v>
      </c>
      <c r="CA189" t="s">
        <v>1547</v>
      </c>
      <c r="CE189" t="s">
        <v>1536</v>
      </c>
      <c r="CF189">
        <v>0</v>
      </c>
      <c r="CG189">
        <v>0</v>
      </c>
      <c r="CH189" t="s">
        <v>1579</v>
      </c>
      <c r="CI189">
        <v>0</v>
      </c>
      <c r="CJ189">
        <v>21002621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</row>
    <row r="190" spans="1:100" hidden="1" x14ac:dyDescent="0.3">
      <c r="A190" t="s">
        <v>440</v>
      </c>
      <c r="B190" t="s">
        <v>1642</v>
      </c>
      <c r="E190">
        <v>3750</v>
      </c>
      <c r="G190">
        <v>0</v>
      </c>
      <c r="H190">
        <v>15717689</v>
      </c>
      <c r="I190" t="str">
        <f>"'"&amp;B190&amp;"'"&amp;","</f>
        <v>'IM15717689',</v>
      </c>
      <c r="J190" t="s">
        <v>2286</v>
      </c>
      <c r="K190" t="s">
        <v>1273</v>
      </c>
      <c r="L190" t="s">
        <v>601</v>
      </c>
      <c r="M190" t="s">
        <v>576</v>
      </c>
      <c r="N190" s="2">
        <v>32592</v>
      </c>
      <c r="O190" s="8">
        <v>1989</v>
      </c>
      <c r="P190" s="9">
        <f t="shared" si="9"/>
        <v>29</v>
      </c>
      <c r="Q190" s="11">
        <v>3.94</v>
      </c>
      <c r="R190" t="s">
        <v>2289</v>
      </c>
      <c r="S190">
        <v>3</v>
      </c>
      <c r="T190">
        <v>1</v>
      </c>
      <c r="U190">
        <v>1</v>
      </c>
      <c r="V190">
        <v>0</v>
      </c>
      <c r="W190">
        <v>0</v>
      </c>
      <c r="X190">
        <v>0</v>
      </c>
      <c r="Y190">
        <v>0</v>
      </c>
      <c r="Z190" t="s">
        <v>58</v>
      </c>
      <c r="AA190" t="s">
        <v>58</v>
      </c>
      <c r="AB190" t="s">
        <v>58</v>
      </c>
      <c r="AC190" t="s">
        <v>58</v>
      </c>
      <c r="AD190">
        <f t="shared" si="11"/>
        <v>4.8273972602739725</v>
      </c>
      <c r="AE190">
        <v>30</v>
      </c>
      <c r="AF190">
        <v>60</v>
      </c>
      <c r="AG190" s="2">
        <v>44247</v>
      </c>
      <c r="AH190">
        <v>1011</v>
      </c>
      <c r="AI190">
        <v>0</v>
      </c>
      <c r="AK190">
        <v>56</v>
      </c>
      <c r="AL190">
        <v>157</v>
      </c>
      <c r="AM190" s="10">
        <f t="shared" si="10"/>
        <v>22.718974400584202</v>
      </c>
      <c r="AN190">
        <v>0</v>
      </c>
      <c r="AQ190">
        <v>0</v>
      </c>
      <c r="AR190">
        <v>0</v>
      </c>
      <c r="AU190">
        <v>0</v>
      </c>
      <c r="AV190" s="2">
        <v>42494</v>
      </c>
      <c r="AW190">
        <v>1</v>
      </c>
      <c r="AX190">
        <v>2500</v>
      </c>
      <c r="AZ190" s="2">
        <v>43252</v>
      </c>
      <c r="BA190">
        <v>2</v>
      </c>
      <c r="BB190">
        <v>3</v>
      </c>
      <c r="BC190">
        <v>6</v>
      </c>
      <c r="BD190">
        <v>1</v>
      </c>
      <c r="BE190">
        <v>0</v>
      </c>
      <c r="BF190">
        <v>0</v>
      </c>
      <c r="BG190">
        <v>0</v>
      </c>
      <c r="BU190" s="2">
        <v>44256</v>
      </c>
      <c r="BV190" t="s">
        <v>1495</v>
      </c>
      <c r="BW190">
        <f>VLOOKUP(H190,OR!A:A,1,0)</f>
        <v>15717689</v>
      </c>
      <c r="BX190" t="s">
        <v>1539</v>
      </c>
      <c r="BZ190">
        <v>1</v>
      </c>
      <c r="CA190" t="s">
        <v>1547</v>
      </c>
      <c r="CF190">
        <v>0</v>
      </c>
      <c r="CG190">
        <v>0</v>
      </c>
      <c r="CH190" t="s">
        <v>1579</v>
      </c>
      <c r="CI190">
        <v>0</v>
      </c>
      <c r="CJ190">
        <v>15717689</v>
      </c>
      <c r="CK190">
        <v>1</v>
      </c>
      <c r="CL190">
        <v>1</v>
      </c>
      <c r="CM190">
        <v>1</v>
      </c>
      <c r="CN190">
        <v>1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</row>
    <row r="191" spans="1:100" x14ac:dyDescent="0.3">
      <c r="A191" t="s">
        <v>502</v>
      </c>
      <c r="B191" t="s">
        <v>1128</v>
      </c>
      <c r="H191">
        <v>21011283</v>
      </c>
      <c r="I191" t="str">
        <f>"'"&amp;B191&amp;"'"&amp;","</f>
        <v>'MD21003705',</v>
      </c>
      <c r="J191" t="s">
        <v>1733</v>
      </c>
      <c r="K191" t="s">
        <v>1456</v>
      </c>
      <c r="L191" t="s">
        <v>687</v>
      </c>
      <c r="M191" t="s">
        <v>130</v>
      </c>
      <c r="N191" s="2">
        <v>31228</v>
      </c>
      <c r="O191" s="8">
        <v>1985</v>
      </c>
      <c r="P191" s="9">
        <f t="shared" si="9"/>
        <v>33</v>
      </c>
      <c r="Q191" s="11">
        <v>2.46</v>
      </c>
      <c r="R191" t="s">
        <v>1497</v>
      </c>
      <c r="S191">
        <v>4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0</v>
      </c>
      <c r="Z191" t="s">
        <v>58</v>
      </c>
      <c r="AA191" t="s">
        <v>58</v>
      </c>
      <c r="AB191" t="s">
        <v>58</v>
      </c>
      <c r="AC191" t="s">
        <v>58</v>
      </c>
      <c r="AD191">
        <f t="shared" si="11"/>
        <v>4.816438356164384</v>
      </c>
      <c r="AE191">
        <v>26</v>
      </c>
      <c r="AF191">
        <v>28</v>
      </c>
      <c r="AG191" s="2">
        <v>44256</v>
      </c>
      <c r="AH191" t="s">
        <v>685</v>
      </c>
      <c r="AI191">
        <v>0</v>
      </c>
      <c r="AK191">
        <v>55</v>
      </c>
      <c r="AL191">
        <v>163</v>
      </c>
      <c r="AM191" s="10">
        <f t="shared" si="10"/>
        <v>20.700816741315069</v>
      </c>
      <c r="AN191">
        <v>0</v>
      </c>
      <c r="AQ191">
        <v>0</v>
      </c>
      <c r="AR191">
        <v>0</v>
      </c>
      <c r="AU191">
        <v>0</v>
      </c>
      <c r="AV191" s="2">
        <v>42503</v>
      </c>
      <c r="AW191">
        <v>1</v>
      </c>
      <c r="AX191">
        <v>3500</v>
      </c>
      <c r="AZ191" s="2">
        <v>43252</v>
      </c>
      <c r="BA191">
        <v>0</v>
      </c>
      <c r="BB191">
        <v>0</v>
      </c>
      <c r="BC191">
        <v>0</v>
      </c>
      <c r="BD191">
        <v>1</v>
      </c>
      <c r="BE191">
        <v>0</v>
      </c>
      <c r="BF191">
        <v>0</v>
      </c>
      <c r="BG191">
        <v>0</v>
      </c>
      <c r="BH191">
        <v>3</v>
      </c>
      <c r="BI191">
        <v>5</v>
      </c>
      <c r="BJ191">
        <v>5</v>
      </c>
      <c r="BK191">
        <v>4</v>
      </c>
      <c r="BL191">
        <v>4</v>
      </c>
      <c r="BM191">
        <v>4</v>
      </c>
      <c r="BN191">
        <v>8</v>
      </c>
      <c r="BO191">
        <v>8</v>
      </c>
      <c r="BP191">
        <v>27</v>
      </c>
      <c r="BQ191">
        <v>0</v>
      </c>
      <c r="BU191" s="2">
        <v>44261</v>
      </c>
      <c r="BV191" t="s">
        <v>1495</v>
      </c>
      <c r="BW191">
        <f>VLOOKUP(H191,OR!A:A,1,0)</f>
        <v>21011283</v>
      </c>
      <c r="BX191" t="s">
        <v>1539</v>
      </c>
      <c r="BZ191">
        <v>1</v>
      </c>
      <c r="CA191" t="s">
        <v>1547</v>
      </c>
      <c r="CE191" t="s">
        <v>1548</v>
      </c>
      <c r="CF191">
        <v>0</v>
      </c>
      <c r="CG191">
        <v>0</v>
      </c>
      <c r="CH191" t="s">
        <v>1494</v>
      </c>
      <c r="CI191">
        <v>0</v>
      </c>
      <c r="CJ191">
        <v>21011283</v>
      </c>
      <c r="CK191">
        <v>1</v>
      </c>
      <c r="CL191">
        <v>1</v>
      </c>
      <c r="CM191">
        <v>1</v>
      </c>
      <c r="CN191">
        <v>1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</row>
    <row r="192" spans="1:100" hidden="1" x14ac:dyDescent="0.3">
      <c r="A192" t="s">
        <v>488</v>
      </c>
      <c r="B192">
        <v>11903109</v>
      </c>
      <c r="E192">
        <v>2700</v>
      </c>
      <c r="F192">
        <v>2400</v>
      </c>
      <c r="G192">
        <v>1</v>
      </c>
      <c r="H192">
        <v>18405358</v>
      </c>
      <c r="I192" t="str">
        <f>"'"&amp;H192&amp;"'"&amp;","</f>
        <v>'18405358',</v>
      </c>
      <c r="J192" t="s">
        <v>2286</v>
      </c>
      <c r="K192" t="s">
        <v>1301</v>
      </c>
      <c r="L192" t="s">
        <v>664</v>
      </c>
      <c r="M192" t="s">
        <v>79</v>
      </c>
      <c r="N192" s="2">
        <v>34834</v>
      </c>
      <c r="O192" s="8">
        <v>1995</v>
      </c>
      <c r="P192" s="9">
        <f t="shared" si="9"/>
        <v>23</v>
      </c>
      <c r="Q192" s="11">
        <v>2.69</v>
      </c>
      <c r="R192" t="s">
        <v>2287</v>
      </c>
      <c r="S192">
        <v>2.8</v>
      </c>
      <c r="T192">
        <v>1</v>
      </c>
      <c r="U192">
        <v>1</v>
      </c>
      <c r="V192">
        <v>0</v>
      </c>
      <c r="W192">
        <v>0</v>
      </c>
      <c r="X192">
        <v>0</v>
      </c>
      <c r="Y192">
        <v>0</v>
      </c>
      <c r="Z192" t="s">
        <v>58</v>
      </c>
      <c r="AA192" t="s">
        <v>58</v>
      </c>
      <c r="AB192" t="s">
        <v>58</v>
      </c>
      <c r="AC192" t="s">
        <v>58</v>
      </c>
      <c r="AD192">
        <f t="shared" si="11"/>
        <v>1.273972602739726</v>
      </c>
      <c r="AE192">
        <v>30</v>
      </c>
      <c r="AF192">
        <v>30</v>
      </c>
      <c r="AG192" s="2">
        <v>44258</v>
      </c>
      <c r="AH192">
        <v>1011</v>
      </c>
      <c r="AI192">
        <v>0</v>
      </c>
      <c r="AK192">
        <v>45</v>
      </c>
      <c r="AL192">
        <v>153</v>
      </c>
      <c r="AM192" s="10">
        <f t="shared" si="10"/>
        <v>19.223375624759708</v>
      </c>
      <c r="AN192">
        <v>0</v>
      </c>
      <c r="AQ192">
        <v>0</v>
      </c>
      <c r="AR192">
        <v>0</v>
      </c>
      <c r="AU192" t="s">
        <v>665</v>
      </c>
      <c r="AV192" s="2">
        <v>43800</v>
      </c>
      <c r="AW192">
        <v>1</v>
      </c>
      <c r="AX192">
        <v>2500</v>
      </c>
      <c r="AZ192" s="2">
        <v>43252</v>
      </c>
      <c r="BA192">
        <v>1</v>
      </c>
      <c r="BB192">
        <v>3</v>
      </c>
      <c r="BC192">
        <v>6</v>
      </c>
      <c r="BD192">
        <v>1</v>
      </c>
      <c r="BE192">
        <v>0</v>
      </c>
      <c r="BF192">
        <v>0</v>
      </c>
      <c r="BG192">
        <v>0</v>
      </c>
      <c r="BU192" s="2">
        <v>44265</v>
      </c>
      <c r="BV192" t="s">
        <v>1495</v>
      </c>
      <c r="BW192" t="e">
        <f>VLOOKUP(H192,IUI!B:B,1,0)</f>
        <v>#N/A</v>
      </c>
      <c r="BX192" t="s">
        <v>1539</v>
      </c>
      <c r="BZ192">
        <v>1</v>
      </c>
      <c r="CA192" t="s">
        <v>1544</v>
      </c>
      <c r="CB192">
        <v>8</v>
      </c>
      <c r="CC192">
        <v>225</v>
      </c>
      <c r="CD192">
        <v>1800</v>
      </c>
      <c r="CE192" t="s">
        <v>1552</v>
      </c>
      <c r="CF192">
        <v>0</v>
      </c>
      <c r="CG192">
        <v>1</v>
      </c>
      <c r="CH192" t="s">
        <v>1494</v>
      </c>
      <c r="CI192">
        <v>0</v>
      </c>
      <c r="CJ192">
        <v>18405358</v>
      </c>
      <c r="CK192">
        <v>1</v>
      </c>
      <c r="CL192">
        <v>1</v>
      </c>
      <c r="CM192">
        <v>1</v>
      </c>
      <c r="CN192">
        <v>1</v>
      </c>
      <c r="CO192">
        <v>0</v>
      </c>
      <c r="CP192">
        <v>0</v>
      </c>
      <c r="CQ192">
        <v>0</v>
      </c>
      <c r="CR192">
        <v>1</v>
      </c>
      <c r="CS192">
        <v>0</v>
      </c>
      <c r="CT192">
        <v>0</v>
      </c>
      <c r="CU192">
        <v>0</v>
      </c>
      <c r="CV192">
        <v>0</v>
      </c>
    </row>
    <row r="193" spans="1:100" x14ac:dyDescent="0.3">
      <c r="A193" t="s">
        <v>532</v>
      </c>
      <c r="B193" t="s">
        <v>1139</v>
      </c>
      <c r="H193">
        <v>18403796</v>
      </c>
      <c r="I193" t="str">
        <f>"'"&amp;H193&amp;"'"&amp;","</f>
        <v>'18403796',</v>
      </c>
      <c r="J193" t="s">
        <v>1733</v>
      </c>
      <c r="K193" t="s">
        <v>1467</v>
      </c>
      <c r="L193" t="s">
        <v>734</v>
      </c>
      <c r="M193" t="s">
        <v>74</v>
      </c>
      <c r="N193" s="2">
        <v>32982</v>
      </c>
      <c r="O193" s="8">
        <v>1990</v>
      </c>
      <c r="P193" s="9">
        <f t="shared" si="9"/>
        <v>28</v>
      </c>
      <c r="Q193" s="11">
        <v>6.85</v>
      </c>
      <c r="R193" t="s">
        <v>1509</v>
      </c>
      <c r="S193">
        <v>2.8</v>
      </c>
      <c r="T193">
        <v>1</v>
      </c>
      <c r="U193">
        <v>1</v>
      </c>
      <c r="V193">
        <v>0</v>
      </c>
      <c r="W193">
        <v>0</v>
      </c>
      <c r="X193">
        <v>0</v>
      </c>
      <c r="Y193">
        <v>0</v>
      </c>
      <c r="Z193" t="s">
        <v>58</v>
      </c>
      <c r="AA193" t="s">
        <v>58</v>
      </c>
      <c r="AB193" t="s">
        <v>58</v>
      </c>
      <c r="AC193" t="s">
        <v>58</v>
      </c>
      <c r="AD193">
        <f t="shared" si="11"/>
        <v>1.9123287671232876</v>
      </c>
      <c r="AE193">
        <v>28</v>
      </c>
      <c r="AF193">
        <v>35</v>
      </c>
      <c r="AG193" s="2">
        <v>44262</v>
      </c>
      <c r="AH193" t="s">
        <v>685</v>
      </c>
      <c r="AI193">
        <v>0</v>
      </c>
      <c r="AK193">
        <v>52</v>
      </c>
      <c r="AL193">
        <v>165</v>
      </c>
      <c r="AM193" s="10">
        <f t="shared" si="10"/>
        <v>19.100091827364558</v>
      </c>
      <c r="AN193">
        <v>0</v>
      </c>
      <c r="AQ193">
        <v>0</v>
      </c>
      <c r="AR193">
        <v>0</v>
      </c>
      <c r="AU193">
        <v>0</v>
      </c>
      <c r="AV193" s="2">
        <v>43570</v>
      </c>
      <c r="AW193">
        <v>1</v>
      </c>
      <c r="AX193">
        <v>3100</v>
      </c>
      <c r="AZ193" s="2">
        <v>43252</v>
      </c>
      <c r="BA193">
        <v>4</v>
      </c>
      <c r="BB193">
        <v>3</v>
      </c>
      <c r="BC193">
        <v>6</v>
      </c>
      <c r="BD193">
        <v>1</v>
      </c>
      <c r="BE193">
        <v>0</v>
      </c>
      <c r="BF193">
        <v>1</v>
      </c>
      <c r="BG193">
        <v>0</v>
      </c>
      <c r="BH193">
        <v>5</v>
      </c>
      <c r="BI193">
        <v>6</v>
      </c>
      <c r="BJ193">
        <v>6</v>
      </c>
      <c r="BK193">
        <v>7.5</v>
      </c>
      <c r="BL193">
        <v>7.5</v>
      </c>
      <c r="BM193">
        <v>7</v>
      </c>
      <c r="BN193">
        <v>11</v>
      </c>
      <c r="BO193">
        <v>21</v>
      </c>
      <c r="BP193">
        <v>31</v>
      </c>
      <c r="BQ193">
        <v>0</v>
      </c>
      <c r="BU193" s="2">
        <v>44268</v>
      </c>
      <c r="BV193" t="s">
        <v>1495</v>
      </c>
      <c r="BW193" t="e">
        <f>VLOOKUP(H193,IUI!B:B,1,0)</f>
        <v>#N/A</v>
      </c>
      <c r="BX193" t="s">
        <v>2297</v>
      </c>
      <c r="BY193">
        <v>1</v>
      </c>
      <c r="BZ193">
        <v>1</v>
      </c>
      <c r="CA193" t="s">
        <v>1540</v>
      </c>
      <c r="CB193">
        <v>8</v>
      </c>
      <c r="CC193">
        <v>300</v>
      </c>
      <c r="CD193">
        <v>2700</v>
      </c>
      <c r="CE193" t="s">
        <v>1536</v>
      </c>
      <c r="CF193">
        <v>1</v>
      </c>
      <c r="CG193">
        <v>1</v>
      </c>
      <c r="CH193" t="s">
        <v>1494</v>
      </c>
      <c r="CI193">
        <v>0</v>
      </c>
      <c r="CJ193">
        <v>18403796</v>
      </c>
      <c r="CK193">
        <v>1</v>
      </c>
      <c r="CL193">
        <v>1</v>
      </c>
      <c r="CM193">
        <v>1</v>
      </c>
      <c r="CN193">
        <v>1</v>
      </c>
      <c r="CO193">
        <v>0</v>
      </c>
      <c r="CP193">
        <v>0</v>
      </c>
      <c r="CQ193">
        <v>0</v>
      </c>
      <c r="CR193">
        <v>1</v>
      </c>
      <c r="CS193">
        <v>0</v>
      </c>
      <c r="CT193">
        <v>0</v>
      </c>
      <c r="CU193">
        <v>0</v>
      </c>
      <c r="CV193">
        <v>0</v>
      </c>
    </row>
    <row r="194" spans="1:100" x14ac:dyDescent="0.3">
      <c r="A194" t="s">
        <v>531</v>
      </c>
      <c r="B194" t="s">
        <v>1138</v>
      </c>
      <c r="H194">
        <v>16428229</v>
      </c>
      <c r="I194" t="str">
        <f>"'"&amp;B194&amp;"'"&amp;","</f>
        <v>'IM16428229',</v>
      </c>
      <c r="J194" t="s">
        <v>1733</v>
      </c>
      <c r="K194" t="s">
        <v>1466</v>
      </c>
      <c r="L194" t="s">
        <v>731</v>
      </c>
      <c r="M194" t="s">
        <v>186</v>
      </c>
      <c r="N194" s="2">
        <v>29909</v>
      </c>
      <c r="O194" s="8">
        <v>1981</v>
      </c>
      <c r="P194" s="9">
        <f t="shared" ref="P194:P257" si="13">YEAR(AZ194)-O194</f>
        <v>37</v>
      </c>
      <c r="Q194" s="11">
        <v>0.47</v>
      </c>
      <c r="R194" t="s">
        <v>2195</v>
      </c>
      <c r="S194">
        <v>3</v>
      </c>
      <c r="T194">
        <v>1</v>
      </c>
      <c r="U194">
        <v>1</v>
      </c>
      <c r="V194">
        <v>0</v>
      </c>
      <c r="W194">
        <v>0</v>
      </c>
      <c r="X194">
        <v>0</v>
      </c>
      <c r="Y194">
        <v>0</v>
      </c>
      <c r="Z194" t="s">
        <v>58</v>
      </c>
      <c r="AA194" t="s">
        <v>58</v>
      </c>
      <c r="AB194" t="s">
        <v>58</v>
      </c>
      <c r="AC194" t="s">
        <v>58</v>
      </c>
      <c r="AD194">
        <f t="shared" si="11"/>
        <v>3.6109589041095891</v>
      </c>
      <c r="AE194" t="s">
        <v>732</v>
      </c>
      <c r="AG194" s="2">
        <v>44267</v>
      </c>
      <c r="AH194" t="s">
        <v>685</v>
      </c>
      <c r="AI194">
        <v>0</v>
      </c>
      <c r="AK194">
        <v>67</v>
      </c>
      <c r="AL194">
        <v>163</v>
      </c>
      <c r="AM194" s="10">
        <f t="shared" ref="AM194:AM257" si="14">AK194/(AL194/100)^2</f>
        <v>25.217358575783809</v>
      </c>
      <c r="AN194">
        <v>0</v>
      </c>
      <c r="AQ194">
        <v>0</v>
      </c>
      <c r="AR194">
        <v>0</v>
      </c>
      <c r="AU194" t="s">
        <v>733</v>
      </c>
      <c r="AV194" s="2">
        <v>42954</v>
      </c>
      <c r="AW194">
        <v>1</v>
      </c>
      <c r="AX194">
        <v>2900</v>
      </c>
      <c r="AZ194" s="2">
        <v>43252</v>
      </c>
      <c r="BA194">
        <v>4</v>
      </c>
      <c r="BB194">
        <v>3</v>
      </c>
      <c r="BC194">
        <v>3</v>
      </c>
      <c r="BD194">
        <v>2</v>
      </c>
      <c r="BE194">
        <v>0</v>
      </c>
      <c r="BF194">
        <v>0</v>
      </c>
      <c r="BG194">
        <v>0</v>
      </c>
      <c r="BH194">
        <v>3</v>
      </c>
      <c r="BI194">
        <v>5</v>
      </c>
      <c r="BJ194">
        <v>5</v>
      </c>
      <c r="BK194">
        <v>4</v>
      </c>
      <c r="BL194">
        <v>4</v>
      </c>
      <c r="BM194">
        <v>5</v>
      </c>
      <c r="BN194">
        <v>9</v>
      </c>
      <c r="BO194">
        <v>28</v>
      </c>
      <c r="BP194">
        <v>33</v>
      </c>
      <c r="BQ194">
        <v>0</v>
      </c>
      <c r="BU194" s="2">
        <v>44272</v>
      </c>
      <c r="BV194" t="s">
        <v>1495</v>
      </c>
      <c r="BW194">
        <f>VLOOKUP(H194,OR!A:A,1,0)</f>
        <v>16428229</v>
      </c>
      <c r="BX194" t="s">
        <v>1539</v>
      </c>
      <c r="BZ194">
        <v>1</v>
      </c>
      <c r="CA194" t="s">
        <v>1549</v>
      </c>
      <c r="CB194">
        <v>9</v>
      </c>
      <c r="CC194">
        <v>300</v>
      </c>
      <c r="CD194">
        <v>2700</v>
      </c>
      <c r="CE194" t="s">
        <v>1566</v>
      </c>
      <c r="CF194">
        <v>0</v>
      </c>
      <c r="CG194">
        <v>0</v>
      </c>
      <c r="CH194" t="s">
        <v>1494</v>
      </c>
      <c r="CI194">
        <v>0</v>
      </c>
      <c r="CJ194">
        <v>16428229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</row>
    <row r="195" spans="1:100" hidden="1" x14ac:dyDescent="0.3">
      <c r="A195" t="s">
        <v>810</v>
      </c>
      <c r="B195" t="s">
        <v>919</v>
      </c>
      <c r="H195">
        <v>16015023</v>
      </c>
      <c r="I195" t="str">
        <f>"'"&amp;H195&amp;"'"&amp;","</f>
        <v>'16015023',</v>
      </c>
      <c r="J195" t="s">
        <v>2286</v>
      </c>
      <c r="K195" t="s">
        <v>1356</v>
      </c>
      <c r="L195" t="s">
        <v>811</v>
      </c>
      <c r="M195" t="s">
        <v>85</v>
      </c>
      <c r="N195" s="2">
        <v>26825</v>
      </c>
      <c r="O195" s="8">
        <v>1973</v>
      </c>
      <c r="P195" s="9">
        <f t="shared" si="13"/>
        <v>45</v>
      </c>
      <c r="Q195" s="11">
        <v>4.1100000000000003</v>
      </c>
      <c r="R195" t="s">
        <v>1500</v>
      </c>
      <c r="S195">
        <v>10</v>
      </c>
      <c r="T195">
        <v>1</v>
      </c>
      <c r="U195">
        <v>2</v>
      </c>
      <c r="V195">
        <v>0</v>
      </c>
      <c r="W195">
        <v>0</v>
      </c>
      <c r="X195">
        <v>0</v>
      </c>
      <c r="Y195">
        <v>1</v>
      </c>
      <c r="Z195" t="s">
        <v>58</v>
      </c>
      <c r="AA195" t="s">
        <v>58</v>
      </c>
      <c r="AB195" t="s">
        <v>58</v>
      </c>
      <c r="AC195" t="s">
        <v>58</v>
      </c>
      <c r="AD195">
        <f t="shared" ref="AD195:AD258" si="15">(BU195-AV195)/365</f>
        <v>6.0301369863013701</v>
      </c>
      <c r="AE195">
        <v>30</v>
      </c>
      <c r="AF195">
        <v>37</v>
      </c>
      <c r="AG195" s="2">
        <v>44263</v>
      </c>
      <c r="AH195" t="s">
        <v>812</v>
      </c>
      <c r="AI195">
        <v>2</v>
      </c>
      <c r="AJ195">
        <v>1</v>
      </c>
      <c r="AK195">
        <v>55</v>
      </c>
      <c r="AL195">
        <v>152</v>
      </c>
      <c r="AM195" s="10">
        <f t="shared" si="14"/>
        <v>23.80540166204986</v>
      </c>
      <c r="AN195">
        <v>0</v>
      </c>
      <c r="AQ195">
        <v>0</v>
      </c>
      <c r="AR195">
        <v>0</v>
      </c>
      <c r="AU195" t="s">
        <v>813</v>
      </c>
      <c r="AV195" s="2">
        <v>42071</v>
      </c>
      <c r="AW195">
        <v>2</v>
      </c>
      <c r="AX195">
        <v>1600</v>
      </c>
      <c r="AZ195" s="2">
        <v>43252</v>
      </c>
      <c r="BA195">
        <v>4</v>
      </c>
      <c r="BB195">
        <v>3</v>
      </c>
      <c r="BC195">
        <v>6</v>
      </c>
      <c r="BD195">
        <v>1</v>
      </c>
      <c r="BE195">
        <v>0</v>
      </c>
      <c r="BF195">
        <v>0</v>
      </c>
      <c r="BG195">
        <v>0</v>
      </c>
      <c r="BU195" s="2">
        <v>44272</v>
      </c>
      <c r="BV195" t="s">
        <v>1495</v>
      </c>
      <c r="BW195">
        <f>VLOOKUP(H195,OR!A:A,1,0)</f>
        <v>16015023</v>
      </c>
      <c r="BX195" t="s">
        <v>1539</v>
      </c>
      <c r="BZ195">
        <v>2</v>
      </c>
      <c r="CA195" t="s">
        <v>1549</v>
      </c>
      <c r="CB195">
        <v>9</v>
      </c>
      <c r="CC195">
        <v>300</v>
      </c>
      <c r="CD195">
        <v>3450</v>
      </c>
      <c r="CE195" t="s">
        <v>1545</v>
      </c>
      <c r="CF195">
        <v>0</v>
      </c>
      <c r="CG195">
        <v>0</v>
      </c>
      <c r="CH195" t="s">
        <v>1494</v>
      </c>
      <c r="CI195">
        <v>0</v>
      </c>
      <c r="CJ195">
        <v>16015023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</row>
    <row r="196" spans="1:100" x14ac:dyDescent="0.3">
      <c r="A196" t="s">
        <v>553</v>
      </c>
      <c r="B196" t="s">
        <v>1144</v>
      </c>
      <c r="H196">
        <v>19710664</v>
      </c>
      <c r="I196" t="str">
        <f>"'"&amp;B196&amp;"'"&amp;","</f>
        <v>'MD19001803',</v>
      </c>
      <c r="J196" t="s">
        <v>1733</v>
      </c>
      <c r="K196" t="s">
        <v>1472</v>
      </c>
      <c r="L196" t="s">
        <v>766</v>
      </c>
      <c r="M196" t="s">
        <v>85</v>
      </c>
      <c r="N196" s="2">
        <v>30757</v>
      </c>
      <c r="O196" s="8">
        <v>1984</v>
      </c>
      <c r="P196" s="9">
        <f t="shared" si="13"/>
        <v>34</v>
      </c>
      <c r="Q196" s="11">
        <v>1.05</v>
      </c>
      <c r="R196" t="s">
        <v>2289</v>
      </c>
      <c r="S196">
        <v>1</v>
      </c>
      <c r="T196">
        <v>1</v>
      </c>
      <c r="U196">
        <v>1</v>
      </c>
      <c r="V196">
        <v>0</v>
      </c>
      <c r="W196">
        <v>0</v>
      </c>
      <c r="X196">
        <v>0</v>
      </c>
      <c r="Y196">
        <v>0</v>
      </c>
      <c r="Z196" t="s">
        <v>58</v>
      </c>
      <c r="AA196" t="s">
        <v>58</v>
      </c>
      <c r="AB196" t="s">
        <v>58</v>
      </c>
      <c r="AC196" t="s">
        <v>58</v>
      </c>
      <c r="AD196">
        <f t="shared" si="15"/>
        <v>6.558904109589041</v>
      </c>
      <c r="AE196">
        <v>26</v>
      </c>
      <c r="AF196">
        <v>26</v>
      </c>
      <c r="AG196" s="2">
        <v>44266</v>
      </c>
      <c r="AH196" t="s">
        <v>685</v>
      </c>
      <c r="AI196">
        <v>0</v>
      </c>
      <c r="AK196">
        <v>57</v>
      </c>
      <c r="AL196">
        <v>156</v>
      </c>
      <c r="AM196" s="10">
        <f t="shared" si="14"/>
        <v>23.422090729783037</v>
      </c>
      <c r="AN196">
        <v>0</v>
      </c>
      <c r="AQ196">
        <v>0</v>
      </c>
      <c r="AR196">
        <v>0</v>
      </c>
      <c r="AU196">
        <v>0</v>
      </c>
      <c r="AV196" s="2">
        <v>41879</v>
      </c>
      <c r="AW196">
        <v>1</v>
      </c>
      <c r="AX196">
        <v>2800</v>
      </c>
      <c r="AZ196" s="2">
        <v>43252</v>
      </c>
      <c r="BA196">
        <v>3</v>
      </c>
      <c r="BB196">
        <v>3</v>
      </c>
      <c r="BC196">
        <v>6</v>
      </c>
      <c r="BD196">
        <v>1</v>
      </c>
      <c r="BE196">
        <v>0</v>
      </c>
      <c r="BF196">
        <v>0</v>
      </c>
      <c r="BG196">
        <v>0</v>
      </c>
      <c r="BH196">
        <v>3</v>
      </c>
      <c r="BI196">
        <v>2.8</v>
      </c>
      <c r="BJ196">
        <v>2.8</v>
      </c>
      <c r="BK196">
        <v>8.6999999999999993</v>
      </c>
      <c r="BL196">
        <v>8.6999999999999993</v>
      </c>
      <c r="BM196">
        <v>7.4</v>
      </c>
      <c r="BN196">
        <v>13.2</v>
      </c>
      <c r="BO196">
        <v>13.9</v>
      </c>
      <c r="BP196">
        <v>38.700000000000003</v>
      </c>
      <c r="BQ196">
        <v>0</v>
      </c>
      <c r="BU196" s="2">
        <v>44273</v>
      </c>
      <c r="BV196" t="s">
        <v>1495</v>
      </c>
      <c r="BW196">
        <f>VLOOKUP(H196,OR!A:A,1,0)</f>
        <v>19710664</v>
      </c>
      <c r="BX196" t="s">
        <v>1539</v>
      </c>
      <c r="BZ196">
        <v>1</v>
      </c>
      <c r="CA196" t="s">
        <v>1547</v>
      </c>
      <c r="CE196" t="s">
        <v>1536</v>
      </c>
      <c r="CF196">
        <v>0</v>
      </c>
      <c r="CG196">
        <v>0</v>
      </c>
      <c r="CH196" t="s">
        <v>1494</v>
      </c>
      <c r="CI196">
        <v>0</v>
      </c>
      <c r="CJ196">
        <v>19710664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</row>
    <row r="197" spans="1:100" x14ac:dyDescent="0.3">
      <c r="A197" t="s">
        <v>836</v>
      </c>
      <c r="B197" t="s">
        <v>1151</v>
      </c>
      <c r="C197" s="7">
        <f>VLOOKUP(B197,Sheet3!A:E,5,0)</f>
        <v>156</v>
      </c>
      <c r="D197" s="7">
        <f>VLOOKUP(B197,Sheet3!A:F,6,0)</f>
        <v>37.142857142857146</v>
      </c>
      <c r="E197">
        <v>3500</v>
      </c>
      <c r="G197">
        <v>0</v>
      </c>
      <c r="H197">
        <v>17714923</v>
      </c>
      <c r="I197" t="str">
        <f>"'"&amp;H197&amp;"'"&amp;","</f>
        <v>'17714923',</v>
      </c>
      <c r="J197" t="s">
        <v>1733</v>
      </c>
      <c r="K197" t="s">
        <v>1479</v>
      </c>
      <c r="L197" t="s">
        <v>837</v>
      </c>
      <c r="M197" t="s">
        <v>85</v>
      </c>
      <c r="N197" s="2">
        <v>32675</v>
      </c>
      <c r="O197" s="8">
        <v>1989</v>
      </c>
      <c r="P197" s="9">
        <f t="shared" si="13"/>
        <v>29</v>
      </c>
      <c r="Q197" s="11"/>
      <c r="R197" t="s">
        <v>1496</v>
      </c>
      <c r="S197">
        <v>2.8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0</v>
      </c>
      <c r="Z197" t="s">
        <v>58</v>
      </c>
      <c r="AA197" t="s">
        <v>58</v>
      </c>
      <c r="AB197" t="s">
        <v>58</v>
      </c>
      <c r="AC197" t="s">
        <v>58</v>
      </c>
      <c r="AD197">
        <f t="shared" si="15"/>
        <v>2.2493150684931509</v>
      </c>
      <c r="AE197">
        <v>28</v>
      </c>
      <c r="AF197">
        <v>30</v>
      </c>
      <c r="AG197" s="2">
        <v>44270</v>
      </c>
      <c r="AH197" t="s">
        <v>685</v>
      </c>
      <c r="AI197">
        <v>0</v>
      </c>
      <c r="AK197">
        <v>57</v>
      </c>
      <c r="AL197">
        <v>158</v>
      </c>
      <c r="AM197" s="10">
        <f t="shared" si="14"/>
        <v>22.832879346258608</v>
      </c>
      <c r="AN197">
        <v>0</v>
      </c>
      <c r="AQ197">
        <v>0</v>
      </c>
      <c r="AR197">
        <v>0</v>
      </c>
      <c r="AU197">
        <v>0</v>
      </c>
      <c r="AV197" s="2">
        <v>43459</v>
      </c>
      <c r="AW197">
        <v>1</v>
      </c>
      <c r="AX197">
        <v>3200</v>
      </c>
      <c r="AZ197" s="2">
        <v>43252</v>
      </c>
      <c r="BA197">
        <v>2</v>
      </c>
      <c r="BB197">
        <v>3</v>
      </c>
      <c r="BC197">
        <v>6</v>
      </c>
      <c r="BD197">
        <v>1</v>
      </c>
      <c r="BE197">
        <v>0</v>
      </c>
      <c r="BF197">
        <v>0</v>
      </c>
      <c r="BG197">
        <v>0</v>
      </c>
      <c r="BH197">
        <v>5.8</v>
      </c>
      <c r="BI197">
        <v>4.8</v>
      </c>
      <c r="BJ197">
        <v>4.8</v>
      </c>
      <c r="BK197">
        <v>6.3</v>
      </c>
      <c r="BL197">
        <v>6.3</v>
      </c>
      <c r="BM197">
        <v>3.6</v>
      </c>
      <c r="BN197">
        <v>9.4</v>
      </c>
      <c r="BO197">
        <v>5</v>
      </c>
      <c r="BP197">
        <v>26</v>
      </c>
      <c r="BQ197">
        <v>0</v>
      </c>
      <c r="BU197" s="2">
        <v>44280</v>
      </c>
      <c r="BV197" t="s">
        <v>1495</v>
      </c>
      <c r="BW197" t="e">
        <f>VLOOKUP(H197,IUI!B:B,1,0)</f>
        <v>#N/A</v>
      </c>
      <c r="BX197" t="s">
        <v>1539</v>
      </c>
      <c r="BZ197">
        <v>1</v>
      </c>
      <c r="CA197" t="s">
        <v>1549</v>
      </c>
      <c r="CB197">
        <v>3</v>
      </c>
      <c r="CC197">
        <v>100</v>
      </c>
      <c r="CD197">
        <v>300</v>
      </c>
      <c r="CE197" t="s">
        <v>1546</v>
      </c>
      <c r="CF197">
        <v>0</v>
      </c>
      <c r="CG197">
        <v>0</v>
      </c>
      <c r="CH197" t="s">
        <v>1504</v>
      </c>
      <c r="CI197">
        <v>0</v>
      </c>
      <c r="CJ197">
        <v>17714923</v>
      </c>
      <c r="CK197">
        <v>1</v>
      </c>
      <c r="CL197">
        <v>1</v>
      </c>
      <c r="CM197">
        <v>1</v>
      </c>
      <c r="CN197">
        <v>1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</row>
    <row r="198" spans="1:100" x14ac:dyDescent="0.3">
      <c r="A198" t="s">
        <v>218</v>
      </c>
      <c r="B198" t="s">
        <v>1075</v>
      </c>
      <c r="H198">
        <v>17413118</v>
      </c>
      <c r="I198" t="str">
        <f>"'"&amp;B198&amp;"'"&amp;","</f>
        <v>'IM17413118',</v>
      </c>
      <c r="J198" t="s">
        <v>1733</v>
      </c>
      <c r="K198" t="s">
        <v>1396</v>
      </c>
      <c r="L198" t="s">
        <v>305</v>
      </c>
      <c r="M198" t="s">
        <v>79</v>
      </c>
      <c r="N198" s="2">
        <v>31320</v>
      </c>
      <c r="O198" s="8">
        <v>1985</v>
      </c>
      <c r="P198" s="9">
        <f t="shared" si="13"/>
        <v>33</v>
      </c>
      <c r="Q198" s="11">
        <v>2.88</v>
      </c>
      <c r="R198" t="s">
        <v>2287</v>
      </c>
      <c r="S198">
        <v>2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0</v>
      </c>
      <c r="Z198" t="s">
        <v>58</v>
      </c>
      <c r="AA198" t="s">
        <v>58</v>
      </c>
      <c r="AB198" t="s">
        <v>58</v>
      </c>
      <c r="AC198" t="s">
        <v>58</v>
      </c>
      <c r="AD198">
        <f t="shared" si="15"/>
        <v>1.893150684931507</v>
      </c>
      <c r="AE198">
        <v>30</v>
      </c>
      <c r="AF198">
        <v>32</v>
      </c>
      <c r="AG198" s="2">
        <v>44185</v>
      </c>
      <c r="AH198">
        <v>1031</v>
      </c>
      <c r="AI198">
        <v>0</v>
      </c>
      <c r="AK198">
        <v>41</v>
      </c>
      <c r="AL198">
        <v>150</v>
      </c>
      <c r="AM198" s="10">
        <f t="shared" si="14"/>
        <v>18.222222222222221</v>
      </c>
      <c r="AN198">
        <v>0</v>
      </c>
      <c r="AQ198">
        <v>0</v>
      </c>
      <c r="AR198">
        <v>0</v>
      </c>
      <c r="AU198" t="s">
        <v>306</v>
      </c>
      <c r="AV198" s="2">
        <v>43504</v>
      </c>
      <c r="AW198">
        <v>1</v>
      </c>
      <c r="AX198">
        <v>3200</v>
      </c>
      <c r="AZ198" s="2">
        <v>43160</v>
      </c>
      <c r="BA198">
        <v>1</v>
      </c>
      <c r="BB198">
        <v>3</v>
      </c>
      <c r="BC198">
        <v>3</v>
      </c>
      <c r="BD198">
        <v>1</v>
      </c>
      <c r="BE198">
        <v>0</v>
      </c>
      <c r="BF198">
        <v>0</v>
      </c>
      <c r="BG198">
        <v>0</v>
      </c>
      <c r="BH198">
        <v>4</v>
      </c>
      <c r="BI198">
        <v>7</v>
      </c>
      <c r="BJ198">
        <v>7</v>
      </c>
      <c r="BK198">
        <v>2</v>
      </c>
      <c r="BL198">
        <v>7</v>
      </c>
      <c r="BM198">
        <v>6</v>
      </c>
      <c r="BN198">
        <v>10</v>
      </c>
      <c r="BO198">
        <v>15</v>
      </c>
      <c r="BP198">
        <v>36</v>
      </c>
      <c r="BQ198">
        <v>0</v>
      </c>
      <c r="BU198" s="2">
        <v>44195</v>
      </c>
      <c r="BV198" t="s">
        <v>1495</v>
      </c>
      <c r="BW198">
        <f>VLOOKUP(H198,OR!A:A,1,0)</f>
        <v>17413118</v>
      </c>
      <c r="BX198" t="s">
        <v>1539</v>
      </c>
      <c r="BZ198">
        <v>1</v>
      </c>
      <c r="CA198" t="s">
        <v>1614</v>
      </c>
      <c r="CE198" t="s">
        <v>1615</v>
      </c>
      <c r="CF198">
        <v>0</v>
      </c>
      <c r="CG198">
        <v>1</v>
      </c>
      <c r="CH198" t="s">
        <v>1494</v>
      </c>
      <c r="CI198">
        <v>0</v>
      </c>
      <c r="CJ198">
        <v>17413118</v>
      </c>
      <c r="CK198">
        <v>1</v>
      </c>
      <c r="CL198">
        <v>1</v>
      </c>
      <c r="CM198">
        <v>2</v>
      </c>
      <c r="CN198">
        <v>1</v>
      </c>
      <c r="CO198">
        <v>0</v>
      </c>
      <c r="CP198">
        <v>0</v>
      </c>
      <c r="CQ198">
        <v>0</v>
      </c>
      <c r="CR198">
        <v>1</v>
      </c>
      <c r="CS198">
        <v>0</v>
      </c>
      <c r="CT198">
        <v>0</v>
      </c>
      <c r="CU198">
        <v>0</v>
      </c>
      <c r="CV198">
        <v>0</v>
      </c>
    </row>
    <row r="199" spans="1:100" x14ac:dyDescent="0.3">
      <c r="A199" t="s">
        <v>209</v>
      </c>
      <c r="B199" t="s">
        <v>1071</v>
      </c>
      <c r="H199">
        <v>20072017</v>
      </c>
      <c r="I199" t="str">
        <f>"'"&amp;B199&amp;"'"&amp;","</f>
        <v>'MD20023997',</v>
      </c>
      <c r="J199" t="s">
        <v>1733</v>
      </c>
      <c r="K199" t="s">
        <v>1392</v>
      </c>
      <c r="L199" t="s">
        <v>292</v>
      </c>
      <c r="M199" t="s">
        <v>293</v>
      </c>
      <c r="N199" s="2">
        <v>29685</v>
      </c>
      <c r="O199" s="8">
        <v>1981</v>
      </c>
      <c r="P199" s="9">
        <f t="shared" si="13"/>
        <v>37</v>
      </c>
      <c r="Q199" s="11">
        <v>0.48</v>
      </c>
      <c r="R199" t="s">
        <v>2195</v>
      </c>
      <c r="S199">
        <v>2.8</v>
      </c>
      <c r="T199">
        <v>1</v>
      </c>
      <c r="U199">
        <v>2</v>
      </c>
      <c r="V199">
        <v>0</v>
      </c>
      <c r="W199">
        <v>0</v>
      </c>
      <c r="X199">
        <v>0</v>
      </c>
      <c r="Y199">
        <v>0</v>
      </c>
      <c r="Z199" t="s">
        <v>58</v>
      </c>
      <c r="AA199" t="s">
        <v>58</v>
      </c>
      <c r="AB199" t="s">
        <v>58</v>
      </c>
      <c r="AC199" t="s">
        <v>58</v>
      </c>
      <c r="AD199">
        <f t="shared" si="15"/>
        <v>15.005479452054795</v>
      </c>
      <c r="AE199">
        <v>30</v>
      </c>
      <c r="AF199">
        <v>30</v>
      </c>
      <c r="AG199" s="2">
        <v>44172</v>
      </c>
      <c r="AH199">
        <v>1011</v>
      </c>
      <c r="AI199">
        <v>0</v>
      </c>
      <c r="AK199">
        <v>52</v>
      </c>
      <c r="AL199">
        <v>155</v>
      </c>
      <c r="AM199" s="10">
        <f t="shared" si="14"/>
        <v>21.644120707596251</v>
      </c>
      <c r="AN199">
        <v>0</v>
      </c>
      <c r="AQ199">
        <v>0</v>
      </c>
      <c r="AR199">
        <v>0</v>
      </c>
      <c r="AU199">
        <v>0</v>
      </c>
      <c r="AV199" s="2">
        <v>38721</v>
      </c>
      <c r="AW199">
        <v>1</v>
      </c>
      <c r="AX199">
        <v>2900</v>
      </c>
      <c r="AZ199" s="2">
        <v>43160</v>
      </c>
      <c r="BA199">
        <v>0</v>
      </c>
      <c r="BB199">
        <v>0</v>
      </c>
      <c r="BC199">
        <v>0</v>
      </c>
      <c r="BD199">
        <v>1</v>
      </c>
      <c r="BE199">
        <v>1</v>
      </c>
      <c r="BF199">
        <v>0</v>
      </c>
      <c r="BG199">
        <v>0</v>
      </c>
      <c r="BH199">
        <v>8</v>
      </c>
      <c r="BI199">
        <v>3.8</v>
      </c>
      <c r="BJ199">
        <v>12.4</v>
      </c>
      <c r="BK199">
        <v>7</v>
      </c>
      <c r="BL199">
        <v>8.4</v>
      </c>
      <c r="BM199">
        <v>24</v>
      </c>
      <c r="BN199">
        <v>88</v>
      </c>
      <c r="BO199">
        <v>39</v>
      </c>
      <c r="BP199">
        <v>29</v>
      </c>
      <c r="BQ199">
        <v>0</v>
      </c>
      <c r="BU199" s="2">
        <v>44198</v>
      </c>
      <c r="BV199" t="s">
        <v>1495</v>
      </c>
      <c r="BW199">
        <f>VLOOKUP(H199,IUI!B:B,1,0)</f>
        <v>20072017</v>
      </c>
      <c r="BX199" t="s">
        <v>2293</v>
      </c>
      <c r="BY199">
        <v>1</v>
      </c>
      <c r="CA199">
        <v>1</v>
      </c>
      <c r="CB199" t="s">
        <v>1537</v>
      </c>
      <c r="CC199" t="s">
        <v>1537</v>
      </c>
      <c r="CD199" t="s">
        <v>1537</v>
      </c>
      <c r="CE199" t="s">
        <v>1537</v>
      </c>
      <c r="CF199">
        <v>0</v>
      </c>
      <c r="CG199">
        <v>1</v>
      </c>
      <c r="CH199" t="s">
        <v>1494</v>
      </c>
      <c r="CI199">
        <v>0</v>
      </c>
      <c r="CJ199">
        <v>20072017</v>
      </c>
      <c r="CK199">
        <v>0</v>
      </c>
      <c r="CL199">
        <v>0</v>
      </c>
      <c r="CM199">
        <v>1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</row>
    <row r="200" spans="1:100" hidden="1" x14ac:dyDescent="0.3">
      <c r="A200" t="s">
        <v>280</v>
      </c>
      <c r="B200" t="s">
        <v>981</v>
      </c>
      <c r="H200">
        <v>18416709</v>
      </c>
      <c r="I200" t="str">
        <f>"'"&amp;B200&amp;"'"&amp;","</f>
        <v>'MD19005772',</v>
      </c>
      <c r="J200" t="s">
        <v>2286</v>
      </c>
      <c r="K200" t="s">
        <v>1253</v>
      </c>
      <c r="L200" t="s">
        <v>394</v>
      </c>
      <c r="M200" t="s">
        <v>85</v>
      </c>
      <c r="N200" s="2">
        <v>29817</v>
      </c>
      <c r="O200" s="8">
        <v>1981</v>
      </c>
      <c r="P200" s="9">
        <f t="shared" si="13"/>
        <v>37</v>
      </c>
      <c r="Q200" s="11">
        <v>0.41199999999999998</v>
      </c>
      <c r="R200" t="s">
        <v>2195</v>
      </c>
      <c r="S200">
        <v>1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0</v>
      </c>
      <c r="Z200" t="s">
        <v>58</v>
      </c>
      <c r="AA200" t="s">
        <v>58</v>
      </c>
      <c r="AB200" t="s">
        <v>58</v>
      </c>
      <c r="AC200" t="s">
        <v>58</v>
      </c>
      <c r="AD200">
        <f t="shared" si="15"/>
        <v>15.64931506849315</v>
      </c>
      <c r="AE200">
        <v>28</v>
      </c>
      <c r="AF200">
        <v>30</v>
      </c>
      <c r="AG200" s="2">
        <v>44190</v>
      </c>
      <c r="AH200">
        <v>1111</v>
      </c>
      <c r="AI200">
        <v>1</v>
      </c>
      <c r="AJ200">
        <v>2</v>
      </c>
      <c r="AK200">
        <v>60</v>
      </c>
      <c r="AL200">
        <v>148</v>
      </c>
      <c r="AM200" s="10">
        <f t="shared" si="14"/>
        <v>27.392257121986852</v>
      </c>
      <c r="AN200">
        <v>0</v>
      </c>
      <c r="AQ200">
        <v>0</v>
      </c>
      <c r="AR200">
        <v>0</v>
      </c>
      <c r="AU200">
        <v>0</v>
      </c>
      <c r="AV200" s="2">
        <v>38500</v>
      </c>
      <c r="AW200">
        <v>1</v>
      </c>
      <c r="AX200">
        <v>3900</v>
      </c>
      <c r="AZ200" s="2">
        <v>43160</v>
      </c>
      <c r="BA200">
        <v>2</v>
      </c>
      <c r="BB200">
        <v>3</v>
      </c>
      <c r="BC200">
        <v>0</v>
      </c>
      <c r="BD200">
        <v>1</v>
      </c>
      <c r="BE200">
        <v>0</v>
      </c>
      <c r="BF200">
        <v>1</v>
      </c>
      <c r="BG200">
        <v>0</v>
      </c>
      <c r="BU200" s="2">
        <v>44212</v>
      </c>
      <c r="BV200" t="s">
        <v>1503</v>
      </c>
      <c r="BW200">
        <f>VLOOKUP(H200,OR!A:A,1,0)</f>
        <v>18416709</v>
      </c>
      <c r="BX200" t="s">
        <v>1539</v>
      </c>
      <c r="BY200">
        <v>2</v>
      </c>
      <c r="BZ200">
        <v>4</v>
      </c>
      <c r="CA200" t="s">
        <v>1547</v>
      </c>
      <c r="CE200" t="s">
        <v>1559</v>
      </c>
      <c r="CF200">
        <v>0</v>
      </c>
      <c r="CG200">
        <v>0</v>
      </c>
      <c r="CH200" t="s">
        <v>1504</v>
      </c>
      <c r="CI200">
        <v>0</v>
      </c>
      <c r="CJ200">
        <v>18416709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</row>
    <row r="201" spans="1:100" hidden="1" x14ac:dyDescent="0.3">
      <c r="A201" t="s">
        <v>222</v>
      </c>
      <c r="B201" t="s">
        <v>901</v>
      </c>
      <c r="H201">
        <v>16427726</v>
      </c>
      <c r="I201" t="str">
        <f>"'"&amp;B201&amp;"'"&amp;","</f>
        <v>'IM16427726',</v>
      </c>
      <c r="J201" t="s">
        <v>2286</v>
      </c>
      <c r="K201" t="s">
        <v>1209</v>
      </c>
      <c r="L201" t="s">
        <v>312</v>
      </c>
      <c r="M201" t="s">
        <v>181</v>
      </c>
      <c r="N201" s="2">
        <v>32232</v>
      </c>
      <c r="O201" s="8">
        <v>1988</v>
      </c>
      <c r="P201" s="9">
        <f t="shared" si="13"/>
        <v>30</v>
      </c>
      <c r="Q201" s="11">
        <v>7.54</v>
      </c>
      <c r="R201" t="s">
        <v>1496</v>
      </c>
      <c r="S201">
        <v>3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0</v>
      </c>
      <c r="Z201" t="s">
        <v>58</v>
      </c>
      <c r="AA201" t="s">
        <v>58</v>
      </c>
      <c r="AB201" t="s">
        <v>58</v>
      </c>
      <c r="AC201" t="s">
        <v>58</v>
      </c>
      <c r="AD201">
        <f t="shared" si="15"/>
        <v>3.419178082191781</v>
      </c>
      <c r="AE201">
        <v>60</v>
      </c>
      <c r="AF201">
        <v>90</v>
      </c>
      <c r="AG201" s="2">
        <v>44185</v>
      </c>
      <c r="AH201">
        <v>1001</v>
      </c>
      <c r="AI201">
        <v>0</v>
      </c>
      <c r="AK201">
        <v>45</v>
      </c>
      <c r="AL201">
        <v>152</v>
      </c>
      <c r="AM201" s="10">
        <f t="shared" si="14"/>
        <v>19.477146814404431</v>
      </c>
      <c r="AN201">
        <v>0</v>
      </c>
      <c r="AQ201">
        <v>0</v>
      </c>
      <c r="AR201">
        <v>0</v>
      </c>
      <c r="AU201" t="s">
        <v>313</v>
      </c>
      <c r="AV201" s="2">
        <v>42941</v>
      </c>
      <c r="AW201">
        <v>1</v>
      </c>
      <c r="AX201">
        <v>3400</v>
      </c>
      <c r="AZ201" s="2">
        <v>43132</v>
      </c>
      <c r="BA201">
        <v>3</v>
      </c>
      <c r="BB201">
        <v>4</v>
      </c>
      <c r="BC201">
        <v>4</v>
      </c>
      <c r="BD201">
        <v>1</v>
      </c>
      <c r="BE201">
        <v>0</v>
      </c>
      <c r="BF201">
        <v>0</v>
      </c>
      <c r="BG201">
        <v>0</v>
      </c>
      <c r="BU201" s="2">
        <v>44189</v>
      </c>
      <c r="BV201" t="s">
        <v>1495</v>
      </c>
      <c r="BW201">
        <f>VLOOKUP(H201,OR!A:A,1,0)</f>
        <v>16427726</v>
      </c>
      <c r="BX201" t="s">
        <v>1539</v>
      </c>
      <c r="BZ201">
        <v>1</v>
      </c>
      <c r="CA201" t="s">
        <v>1549</v>
      </c>
      <c r="CB201">
        <v>2</v>
      </c>
      <c r="CC201">
        <v>150</v>
      </c>
      <c r="CD201">
        <v>300</v>
      </c>
      <c r="CE201" t="s">
        <v>1566</v>
      </c>
      <c r="CF201">
        <v>0</v>
      </c>
      <c r="CG201">
        <v>0</v>
      </c>
      <c r="CH201" t="s">
        <v>1494</v>
      </c>
      <c r="CI201">
        <v>0</v>
      </c>
      <c r="CJ201">
        <v>16427726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</row>
    <row r="202" spans="1:100" x14ac:dyDescent="0.3">
      <c r="A202" t="s">
        <v>147</v>
      </c>
      <c r="B202" t="s">
        <v>1061</v>
      </c>
      <c r="H202">
        <v>20072661</v>
      </c>
      <c r="I202" t="str">
        <f>"'"&amp;H202&amp;"'"&amp;","</f>
        <v>'20072661',</v>
      </c>
      <c r="J202" t="s">
        <v>1733</v>
      </c>
      <c r="K202" t="s">
        <v>1382</v>
      </c>
      <c r="L202" t="s">
        <v>148</v>
      </c>
      <c r="M202" t="s">
        <v>85</v>
      </c>
      <c r="N202" s="2">
        <v>29239</v>
      </c>
      <c r="O202" s="8">
        <v>1980</v>
      </c>
      <c r="P202" s="9">
        <f t="shared" si="13"/>
        <v>38</v>
      </c>
      <c r="Q202" s="11">
        <v>0.51400000000000001</v>
      </c>
      <c r="R202" t="s">
        <v>2195</v>
      </c>
      <c r="S202">
        <v>2.9</v>
      </c>
      <c r="T202">
        <v>1</v>
      </c>
      <c r="U202">
        <v>1</v>
      </c>
      <c r="V202">
        <v>0</v>
      </c>
      <c r="W202">
        <v>1</v>
      </c>
      <c r="X202">
        <v>0</v>
      </c>
      <c r="Y202">
        <v>0</v>
      </c>
      <c r="Z202" t="s">
        <v>58</v>
      </c>
      <c r="AA202" t="s">
        <v>58</v>
      </c>
      <c r="AB202" t="s">
        <v>58</v>
      </c>
      <c r="AC202" t="s">
        <v>58</v>
      </c>
      <c r="AD202">
        <f t="shared" si="15"/>
        <v>5.9178082191780819</v>
      </c>
      <c r="AE202">
        <v>21</v>
      </c>
      <c r="AF202">
        <v>28</v>
      </c>
      <c r="AG202" s="2">
        <v>44180</v>
      </c>
      <c r="AH202">
        <v>1011</v>
      </c>
      <c r="AI202">
        <v>0</v>
      </c>
      <c r="AK202">
        <v>55</v>
      </c>
      <c r="AL202">
        <v>155</v>
      </c>
      <c r="AM202" s="10">
        <f t="shared" si="14"/>
        <v>22.892819979188342</v>
      </c>
      <c r="AN202">
        <v>0</v>
      </c>
      <c r="AQ202">
        <v>0</v>
      </c>
      <c r="AR202">
        <v>0</v>
      </c>
      <c r="AU202">
        <v>0</v>
      </c>
      <c r="AV202" s="2">
        <v>42030</v>
      </c>
      <c r="AW202">
        <v>1</v>
      </c>
      <c r="AX202">
        <v>3200</v>
      </c>
      <c r="AZ202" s="2">
        <v>43132</v>
      </c>
      <c r="BA202">
        <v>4</v>
      </c>
      <c r="BB202">
        <v>0</v>
      </c>
      <c r="BC202">
        <v>0</v>
      </c>
      <c r="BD202">
        <v>2</v>
      </c>
      <c r="BE202">
        <v>0</v>
      </c>
      <c r="BF202">
        <v>0</v>
      </c>
      <c r="BG202">
        <v>1</v>
      </c>
      <c r="BH202">
        <v>6.8</v>
      </c>
      <c r="BI202">
        <v>9</v>
      </c>
      <c r="BJ202">
        <v>9.8000000000000007</v>
      </c>
      <c r="BK202">
        <v>11.6</v>
      </c>
      <c r="BL202">
        <v>11.6</v>
      </c>
      <c r="BM202">
        <v>2.5</v>
      </c>
      <c r="BN202">
        <v>10.1</v>
      </c>
      <c r="BO202">
        <v>21</v>
      </c>
      <c r="BP202">
        <v>29</v>
      </c>
      <c r="BQ202">
        <v>0</v>
      </c>
      <c r="BU202" s="2">
        <v>44190</v>
      </c>
      <c r="BV202" t="s">
        <v>1494</v>
      </c>
      <c r="BW202" t="e">
        <f>VLOOKUP(H202,IUI!B:B,1,0)</f>
        <v>#N/A</v>
      </c>
      <c r="BX202" t="s">
        <v>2311</v>
      </c>
      <c r="CF202">
        <v>0</v>
      </c>
      <c r="CG202">
        <v>0</v>
      </c>
      <c r="CI202">
        <v>0</v>
      </c>
      <c r="CJ202">
        <v>20072661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</row>
    <row r="203" spans="1:100" x14ac:dyDescent="0.3">
      <c r="A203" t="s">
        <v>55</v>
      </c>
      <c r="B203" t="s">
        <v>1048</v>
      </c>
      <c r="H203">
        <v>16710126</v>
      </c>
      <c r="I203" t="str">
        <f>"'"&amp;H203&amp;"'"&amp;","</f>
        <v>'16710126',</v>
      </c>
      <c r="J203" t="s">
        <v>1733</v>
      </c>
      <c r="K203" t="s">
        <v>1369</v>
      </c>
      <c r="L203" t="s">
        <v>56</v>
      </c>
      <c r="M203" t="s">
        <v>57</v>
      </c>
      <c r="N203" s="2">
        <v>30665</v>
      </c>
      <c r="O203" s="8">
        <v>1983</v>
      </c>
      <c r="P203" s="9">
        <f t="shared" si="13"/>
        <v>35</v>
      </c>
      <c r="Q203" s="11"/>
      <c r="R203" t="s">
        <v>2289</v>
      </c>
      <c r="S203">
        <v>2.9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0</v>
      </c>
      <c r="Z203" t="s">
        <v>58</v>
      </c>
      <c r="AA203" t="s">
        <v>58</v>
      </c>
      <c r="AB203" t="s">
        <v>58</v>
      </c>
      <c r="AC203" t="s">
        <v>58</v>
      </c>
      <c r="AD203">
        <f t="shared" si="15"/>
        <v>3.7808219178082192</v>
      </c>
      <c r="AE203">
        <v>28</v>
      </c>
      <c r="AF203">
        <v>30</v>
      </c>
      <c r="AG203" s="2">
        <v>44173</v>
      </c>
      <c r="AH203">
        <v>1001</v>
      </c>
      <c r="AI203">
        <v>0</v>
      </c>
      <c r="AK203">
        <v>46</v>
      </c>
      <c r="AL203">
        <v>153</v>
      </c>
      <c r="AM203" s="10">
        <f t="shared" si="14"/>
        <v>19.650561749754367</v>
      </c>
      <c r="AN203">
        <v>0</v>
      </c>
      <c r="AQ203">
        <v>0</v>
      </c>
      <c r="AR203">
        <v>0</v>
      </c>
      <c r="AU203">
        <v>0</v>
      </c>
      <c r="AV203" s="2">
        <v>42800</v>
      </c>
      <c r="AW203">
        <v>1</v>
      </c>
      <c r="AX203">
        <v>3200</v>
      </c>
      <c r="AZ203" s="2">
        <v>43101</v>
      </c>
      <c r="BA203">
        <v>3</v>
      </c>
      <c r="BB203">
        <v>3</v>
      </c>
      <c r="BC203">
        <v>6</v>
      </c>
      <c r="BD203">
        <v>2</v>
      </c>
      <c r="BE203">
        <v>0</v>
      </c>
      <c r="BF203">
        <v>0</v>
      </c>
      <c r="BG203">
        <v>0</v>
      </c>
      <c r="BH203">
        <v>2.6</v>
      </c>
      <c r="BI203">
        <v>4.3</v>
      </c>
      <c r="BJ203">
        <v>6.3</v>
      </c>
      <c r="BK203">
        <v>2.5</v>
      </c>
      <c r="BL203">
        <v>3.6</v>
      </c>
      <c r="BM203">
        <v>2.4</v>
      </c>
      <c r="BN203">
        <v>4.8</v>
      </c>
      <c r="BO203">
        <v>3.3</v>
      </c>
      <c r="BP203">
        <v>24</v>
      </c>
      <c r="BQ203">
        <v>0</v>
      </c>
      <c r="BU203" s="2">
        <v>44180</v>
      </c>
      <c r="BV203" t="s">
        <v>1495</v>
      </c>
      <c r="BW203" t="e">
        <f>VLOOKUP(H203,IUI!B:B,1,0)</f>
        <v>#N/A</v>
      </c>
      <c r="BX203" t="s">
        <v>1539</v>
      </c>
      <c r="BZ203">
        <v>1</v>
      </c>
      <c r="CA203" t="s">
        <v>1607</v>
      </c>
      <c r="CB203">
        <v>8</v>
      </c>
      <c r="CC203">
        <v>300</v>
      </c>
      <c r="CD203">
        <v>3000</v>
      </c>
      <c r="CE203" t="s">
        <v>1608</v>
      </c>
      <c r="CF203">
        <v>0</v>
      </c>
      <c r="CG203">
        <v>0</v>
      </c>
      <c r="CH203" t="s">
        <v>1494</v>
      </c>
      <c r="CI203">
        <v>0</v>
      </c>
      <c r="CJ203">
        <v>16710126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</row>
    <row r="204" spans="1:100" x14ac:dyDescent="0.3">
      <c r="A204" t="s">
        <v>95</v>
      </c>
      <c r="B204" t="s">
        <v>1053</v>
      </c>
      <c r="H204">
        <v>14710279</v>
      </c>
      <c r="I204" t="str">
        <f>"'"&amp;H204&amp;"'"&amp;","</f>
        <v>'14710279',</v>
      </c>
      <c r="J204" t="s">
        <v>1733</v>
      </c>
      <c r="K204" t="s">
        <v>1374</v>
      </c>
      <c r="L204" t="s">
        <v>96</v>
      </c>
      <c r="M204" t="s">
        <v>85</v>
      </c>
      <c r="N204" s="2">
        <v>34777</v>
      </c>
      <c r="O204" s="8">
        <v>1995</v>
      </c>
      <c r="P204" s="9">
        <f t="shared" si="13"/>
        <v>23</v>
      </c>
      <c r="Q204" s="11">
        <v>10.92</v>
      </c>
      <c r="R204" t="s">
        <v>1496</v>
      </c>
      <c r="S204">
        <v>0.5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0</v>
      </c>
      <c r="Z204" t="s">
        <v>97</v>
      </c>
      <c r="AA204" t="s">
        <v>58</v>
      </c>
      <c r="AB204" t="s">
        <v>58</v>
      </c>
      <c r="AC204" t="s">
        <v>58</v>
      </c>
      <c r="AD204">
        <f t="shared" si="15"/>
        <v>4.3479452054794523</v>
      </c>
      <c r="AE204">
        <v>30</v>
      </c>
      <c r="AF204">
        <v>45</v>
      </c>
      <c r="AG204" s="2">
        <v>44178</v>
      </c>
      <c r="AH204">
        <v>1001</v>
      </c>
      <c r="AI204">
        <v>0</v>
      </c>
      <c r="AK204">
        <v>53</v>
      </c>
      <c r="AL204">
        <v>155</v>
      </c>
      <c r="AM204" s="10">
        <f t="shared" si="14"/>
        <v>22.060353798126947</v>
      </c>
      <c r="AN204">
        <v>0</v>
      </c>
      <c r="AQ204">
        <v>0</v>
      </c>
      <c r="AR204">
        <v>0</v>
      </c>
      <c r="AU204">
        <v>0</v>
      </c>
      <c r="AV204" s="2">
        <v>42601</v>
      </c>
      <c r="AW204">
        <v>1</v>
      </c>
      <c r="AX204">
        <v>2900</v>
      </c>
      <c r="AZ204" s="2">
        <v>43101</v>
      </c>
      <c r="BA204">
        <v>2</v>
      </c>
      <c r="BB204">
        <v>4</v>
      </c>
      <c r="BC204">
        <v>6</v>
      </c>
      <c r="BD204">
        <v>2</v>
      </c>
      <c r="BE204">
        <v>0</v>
      </c>
      <c r="BF204">
        <v>0</v>
      </c>
      <c r="BG204">
        <v>0</v>
      </c>
      <c r="BH204">
        <v>1.2</v>
      </c>
      <c r="BI204">
        <v>5.2</v>
      </c>
      <c r="BJ204">
        <v>5.2</v>
      </c>
      <c r="BK204">
        <v>3.5</v>
      </c>
      <c r="BL204">
        <v>3.5</v>
      </c>
      <c r="BM204">
        <v>3.8</v>
      </c>
      <c r="BN204">
        <v>7.7</v>
      </c>
      <c r="BO204">
        <v>8.1999999999999993</v>
      </c>
      <c r="BP204">
        <v>37</v>
      </c>
      <c r="BQ204">
        <v>0</v>
      </c>
      <c r="BU204" s="2">
        <v>44188</v>
      </c>
      <c r="BV204" t="s">
        <v>1495</v>
      </c>
      <c r="BW204">
        <f>VLOOKUP(H204,OR!A:A,1,0)</f>
        <v>14710279</v>
      </c>
      <c r="BX204" t="s">
        <v>1539</v>
      </c>
      <c r="BZ204">
        <v>1</v>
      </c>
      <c r="CA204" t="s">
        <v>1549</v>
      </c>
      <c r="CB204">
        <v>2</v>
      </c>
      <c r="CC204">
        <v>150</v>
      </c>
      <c r="CD204">
        <v>300</v>
      </c>
      <c r="CE204" t="s">
        <v>1550</v>
      </c>
      <c r="CF204">
        <v>0</v>
      </c>
      <c r="CG204">
        <v>0</v>
      </c>
      <c r="CH204" t="s">
        <v>1494</v>
      </c>
      <c r="CI204">
        <v>0</v>
      </c>
      <c r="CJ204">
        <v>14710279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</row>
    <row r="205" spans="1:100" x14ac:dyDescent="0.3">
      <c r="A205" t="s">
        <v>187</v>
      </c>
      <c r="B205" t="s">
        <v>1066</v>
      </c>
      <c r="H205">
        <v>20007935</v>
      </c>
      <c r="I205" t="str">
        <f>"'"&amp;B205&amp;"'"&amp;","</f>
        <v>'MD20001573',</v>
      </c>
      <c r="J205" t="s">
        <v>1733</v>
      </c>
      <c r="K205" t="s">
        <v>1387</v>
      </c>
      <c r="L205" t="s">
        <v>188</v>
      </c>
      <c r="M205" t="s">
        <v>115</v>
      </c>
      <c r="N205" s="2">
        <v>31297</v>
      </c>
      <c r="O205" s="8">
        <v>1985</v>
      </c>
      <c r="P205" s="9">
        <f t="shared" si="13"/>
        <v>33</v>
      </c>
      <c r="Q205" s="11">
        <v>3.99</v>
      </c>
      <c r="R205" t="s">
        <v>2289</v>
      </c>
      <c r="S205">
        <v>2</v>
      </c>
      <c r="T205">
        <v>1</v>
      </c>
      <c r="U205">
        <v>1</v>
      </c>
      <c r="V205">
        <v>0</v>
      </c>
      <c r="W205">
        <v>0</v>
      </c>
      <c r="X205">
        <v>0</v>
      </c>
      <c r="Y205">
        <v>0</v>
      </c>
      <c r="Z205" t="s">
        <v>58</v>
      </c>
      <c r="AA205" t="s">
        <v>58</v>
      </c>
      <c r="AB205" t="s">
        <v>58</v>
      </c>
      <c r="AC205" t="s">
        <v>58</v>
      </c>
      <c r="AD205">
        <f t="shared" si="15"/>
        <v>7.9013698630136986</v>
      </c>
      <c r="AE205">
        <v>35</v>
      </c>
      <c r="AF205">
        <v>40</v>
      </c>
      <c r="AG205" s="2">
        <v>44185</v>
      </c>
      <c r="AH205" t="s">
        <v>680</v>
      </c>
      <c r="AI205">
        <v>0</v>
      </c>
      <c r="AK205">
        <v>54</v>
      </c>
      <c r="AL205">
        <v>154</v>
      </c>
      <c r="AM205" s="10">
        <f t="shared" si="14"/>
        <v>22.769438353853939</v>
      </c>
      <c r="AN205">
        <v>0</v>
      </c>
      <c r="AQ205">
        <v>0</v>
      </c>
      <c r="AR205">
        <v>0</v>
      </c>
      <c r="AU205">
        <v>0</v>
      </c>
      <c r="AV205" s="2">
        <v>41309</v>
      </c>
      <c r="AW205">
        <v>2</v>
      </c>
      <c r="AX205">
        <v>3500</v>
      </c>
      <c r="AZ205" s="2">
        <v>43101</v>
      </c>
      <c r="BA205">
        <v>4</v>
      </c>
      <c r="BB205">
        <v>0</v>
      </c>
      <c r="BC205">
        <v>2</v>
      </c>
      <c r="BD205">
        <v>1</v>
      </c>
      <c r="BE205">
        <v>0</v>
      </c>
      <c r="BF205">
        <v>0</v>
      </c>
      <c r="BG205">
        <v>0</v>
      </c>
      <c r="BH205">
        <v>13</v>
      </c>
      <c r="BI205">
        <v>10</v>
      </c>
      <c r="BJ205">
        <v>10</v>
      </c>
      <c r="BK205">
        <v>14</v>
      </c>
      <c r="BL205">
        <v>14</v>
      </c>
      <c r="BM205">
        <v>5.8</v>
      </c>
      <c r="BN205">
        <v>14</v>
      </c>
      <c r="BO205">
        <v>2</v>
      </c>
      <c r="BP205">
        <v>34</v>
      </c>
      <c r="BQ205">
        <v>0</v>
      </c>
      <c r="BU205" s="2">
        <v>44193</v>
      </c>
      <c r="BV205" t="s">
        <v>1495</v>
      </c>
      <c r="BW205">
        <f>VLOOKUP(H205,OR!A:A,1,0)</f>
        <v>20007935</v>
      </c>
      <c r="BX205" t="s">
        <v>1539</v>
      </c>
      <c r="BY205">
        <v>2</v>
      </c>
      <c r="BZ205">
        <v>1</v>
      </c>
      <c r="CA205" t="s">
        <v>1547</v>
      </c>
      <c r="CF205">
        <v>0</v>
      </c>
      <c r="CG205">
        <v>0</v>
      </c>
      <c r="CH205" t="s">
        <v>1506</v>
      </c>
      <c r="CI205">
        <v>0</v>
      </c>
      <c r="CJ205">
        <v>20007935</v>
      </c>
      <c r="CK205">
        <v>0</v>
      </c>
      <c r="CL205">
        <v>1</v>
      </c>
      <c r="CM205">
        <v>1</v>
      </c>
      <c r="CN205">
        <v>1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</row>
    <row r="206" spans="1:100" hidden="1" x14ac:dyDescent="0.3">
      <c r="A206" t="s">
        <v>231</v>
      </c>
      <c r="B206" t="s">
        <v>905</v>
      </c>
      <c r="H206">
        <v>20034766</v>
      </c>
      <c r="I206" t="str">
        <f>"'"&amp;B206&amp;"'"&amp;","</f>
        <v>'MD20011436',</v>
      </c>
      <c r="J206" t="s">
        <v>2286</v>
      </c>
      <c r="K206" t="s">
        <v>1218</v>
      </c>
      <c r="L206" t="s">
        <v>326</v>
      </c>
      <c r="M206" t="s">
        <v>79</v>
      </c>
      <c r="N206" s="2">
        <v>32139</v>
      </c>
      <c r="O206" s="8">
        <v>1987</v>
      </c>
      <c r="P206" s="9">
        <f t="shared" si="13"/>
        <v>31</v>
      </c>
      <c r="Q206" s="11">
        <v>3.33</v>
      </c>
      <c r="R206" t="s">
        <v>2288</v>
      </c>
      <c r="S206">
        <v>2</v>
      </c>
      <c r="T206">
        <v>1</v>
      </c>
      <c r="U206">
        <v>1</v>
      </c>
      <c r="V206">
        <v>0</v>
      </c>
      <c r="W206">
        <v>0</v>
      </c>
      <c r="X206">
        <v>0</v>
      </c>
      <c r="Y206">
        <v>0</v>
      </c>
      <c r="Z206" t="s">
        <v>58</v>
      </c>
      <c r="AA206" t="s">
        <v>58</v>
      </c>
      <c r="AB206" t="s">
        <v>58</v>
      </c>
      <c r="AC206" t="s">
        <v>58</v>
      </c>
      <c r="AD206">
        <f t="shared" si="15"/>
        <v>7.5643835616438357</v>
      </c>
      <c r="AE206">
        <v>30</v>
      </c>
      <c r="AF206">
        <v>31</v>
      </c>
      <c r="AG206" s="2">
        <v>44193</v>
      </c>
      <c r="AH206">
        <v>1011</v>
      </c>
      <c r="AI206">
        <v>0</v>
      </c>
      <c r="AK206">
        <v>63</v>
      </c>
      <c r="AL206">
        <v>165</v>
      </c>
      <c r="AM206" s="10">
        <f t="shared" si="14"/>
        <v>23.140495867768596</v>
      </c>
      <c r="AN206">
        <v>0</v>
      </c>
      <c r="AQ206">
        <v>0</v>
      </c>
      <c r="AR206">
        <v>0</v>
      </c>
      <c r="AU206">
        <v>0</v>
      </c>
      <c r="AV206" s="2">
        <v>41440</v>
      </c>
      <c r="AW206">
        <v>1</v>
      </c>
      <c r="AX206">
        <v>3400</v>
      </c>
      <c r="AZ206" s="2">
        <v>43101</v>
      </c>
      <c r="BA206">
        <v>0</v>
      </c>
      <c r="BB206">
        <v>2</v>
      </c>
      <c r="BC206">
        <v>2</v>
      </c>
      <c r="BD206">
        <v>2</v>
      </c>
      <c r="BE206">
        <v>1</v>
      </c>
      <c r="BF206">
        <v>0</v>
      </c>
      <c r="BG206">
        <v>0</v>
      </c>
      <c r="BU206" s="2">
        <v>44201</v>
      </c>
      <c r="BV206" t="s">
        <v>1495</v>
      </c>
      <c r="BW206">
        <f>VLOOKUP(H206,OR!A:A,1,0)</f>
        <v>20034766</v>
      </c>
      <c r="BX206" t="s">
        <v>1539</v>
      </c>
      <c r="BY206">
        <v>2</v>
      </c>
      <c r="BZ206">
        <v>1</v>
      </c>
      <c r="CA206" t="s">
        <v>1570</v>
      </c>
      <c r="CB206">
        <v>10</v>
      </c>
      <c r="CC206">
        <v>300</v>
      </c>
      <c r="CD206">
        <v>3000</v>
      </c>
      <c r="CE206" t="s">
        <v>1571</v>
      </c>
      <c r="CF206">
        <v>1</v>
      </c>
      <c r="CG206">
        <v>1</v>
      </c>
      <c r="CH206" t="s">
        <v>1494</v>
      </c>
      <c r="CI206">
        <v>0</v>
      </c>
      <c r="CJ206">
        <v>20034766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</row>
    <row r="207" spans="1:100" hidden="1" x14ac:dyDescent="0.3">
      <c r="A207" t="s">
        <v>241</v>
      </c>
      <c r="B207" t="s">
        <v>908</v>
      </c>
      <c r="C207" s="7">
        <f>VLOOKUP(B207,Sheet3!A:E,5,0)</f>
        <v>162</v>
      </c>
      <c r="D207" s="7">
        <f>VLOOKUP(B207,Sheet3!A:F,6,0)</f>
        <v>34.428571428571431</v>
      </c>
      <c r="E207">
        <v>2800</v>
      </c>
      <c r="G207">
        <v>0</v>
      </c>
      <c r="H207">
        <v>20000307</v>
      </c>
      <c r="I207" t="str">
        <f>"'"&amp;B207&amp;"'"&amp;","</f>
        <v>'MD20000054',</v>
      </c>
      <c r="J207" t="s">
        <v>2286</v>
      </c>
      <c r="K207" t="s">
        <v>1202</v>
      </c>
      <c r="L207" t="s">
        <v>344</v>
      </c>
      <c r="M207" t="s">
        <v>60</v>
      </c>
      <c r="N207" s="2">
        <v>31996</v>
      </c>
      <c r="O207" s="8">
        <v>1987</v>
      </c>
      <c r="P207" s="9">
        <f t="shared" si="13"/>
        <v>31</v>
      </c>
      <c r="Q207" s="11">
        <v>5.47</v>
      </c>
      <c r="R207" t="s">
        <v>1497</v>
      </c>
      <c r="S207">
        <v>1</v>
      </c>
      <c r="T207">
        <v>1</v>
      </c>
      <c r="U207">
        <v>2</v>
      </c>
      <c r="V207">
        <v>0</v>
      </c>
      <c r="W207">
        <v>0</v>
      </c>
      <c r="X207">
        <v>0</v>
      </c>
      <c r="Y207">
        <v>0</v>
      </c>
      <c r="Z207" t="s">
        <v>58</v>
      </c>
      <c r="AA207" t="s">
        <v>58</v>
      </c>
      <c r="AB207" t="s">
        <v>58</v>
      </c>
      <c r="AC207" t="s">
        <v>58</v>
      </c>
      <c r="AD207">
        <f t="shared" si="15"/>
        <v>7.3260273972602743</v>
      </c>
      <c r="AE207">
        <v>30</v>
      </c>
      <c r="AF207">
        <v>30</v>
      </c>
      <c r="AG207" s="2">
        <v>44193</v>
      </c>
      <c r="AH207">
        <v>1001</v>
      </c>
      <c r="AI207">
        <v>0</v>
      </c>
      <c r="AK207">
        <v>58</v>
      </c>
      <c r="AL207">
        <v>160</v>
      </c>
      <c r="AM207" s="10">
        <f t="shared" si="14"/>
        <v>22.656249999999996</v>
      </c>
      <c r="AN207">
        <v>0</v>
      </c>
      <c r="AQ207">
        <v>0</v>
      </c>
      <c r="AR207">
        <v>0</v>
      </c>
      <c r="AU207" t="s">
        <v>345</v>
      </c>
      <c r="AV207" s="2">
        <v>41529</v>
      </c>
      <c r="AW207">
        <v>1</v>
      </c>
      <c r="AX207">
        <v>3800</v>
      </c>
      <c r="AZ207" s="2">
        <v>43101</v>
      </c>
      <c r="BA207">
        <v>0</v>
      </c>
      <c r="BB207">
        <v>3</v>
      </c>
      <c r="BC207">
        <v>6</v>
      </c>
      <c r="BD207">
        <v>2</v>
      </c>
      <c r="BE207">
        <v>0</v>
      </c>
      <c r="BF207">
        <v>0</v>
      </c>
      <c r="BG207">
        <v>0</v>
      </c>
      <c r="BU207" s="2">
        <v>44203</v>
      </c>
      <c r="BV207" t="s">
        <v>1495</v>
      </c>
      <c r="BW207">
        <f>VLOOKUP(H207,OR!A:A,1,0)</f>
        <v>20000307</v>
      </c>
      <c r="BX207" t="s">
        <v>1539</v>
      </c>
      <c r="BZ207">
        <v>1</v>
      </c>
      <c r="CA207" t="s">
        <v>1544</v>
      </c>
      <c r="CB207">
        <v>9</v>
      </c>
      <c r="CC207">
        <v>225</v>
      </c>
      <c r="CD207">
        <v>2025</v>
      </c>
      <c r="CE207" t="s">
        <v>1546</v>
      </c>
      <c r="CF207">
        <v>0</v>
      </c>
      <c r="CG207">
        <v>0</v>
      </c>
      <c r="CH207" t="s">
        <v>1494</v>
      </c>
      <c r="CI207">
        <v>0</v>
      </c>
      <c r="CJ207">
        <v>20000307</v>
      </c>
      <c r="CK207">
        <v>1</v>
      </c>
      <c r="CL207">
        <v>1</v>
      </c>
      <c r="CM207">
        <v>1</v>
      </c>
      <c r="CN207">
        <v>1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</row>
    <row r="208" spans="1:100" hidden="1" x14ac:dyDescent="0.3">
      <c r="A208" t="s">
        <v>822</v>
      </c>
      <c r="B208" t="s">
        <v>1654</v>
      </c>
      <c r="E208">
        <v>3400</v>
      </c>
      <c r="G208">
        <v>0</v>
      </c>
      <c r="H208">
        <v>17412090</v>
      </c>
      <c r="I208" t="str">
        <f>"'"&amp;H208&amp;"'"&amp;","</f>
        <v>'17412090',</v>
      </c>
      <c r="J208" t="s">
        <v>2286</v>
      </c>
      <c r="K208" t="s">
        <v>1359</v>
      </c>
      <c r="L208" t="s">
        <v>823</v>
      </c>
      <c r="M208" t="s">
        <v>186</v>
      </c>
      <c r="N208" s="2">
        <v>31860</v>
      </c>
      <c r="O208" s="8">
        <v>1987</v>
      </c>
      <c r="P208" s="9">
        <f t="shared" si="13"/>
        <v>31</v>
      </c>
      <c r="Q208" s="11">
        <v>1.43</v>
      </c>
      <c r="R208" t="s">
        <v>2289</v>
      </c>
      <c r="S208">
        <v>3</v>
      </c>
      <c r="T208">
        <v>1</v>
      </c>
      <c r="U208">
        <v>1</v>
      </c>
      <c r="V208">
        <v>0</v>
      </c>
      <c r="W208">
        <v>0</v>
      </c>
      <c r="X208">
        <v>0</v>
      </c>
      <c r="Y208">
        <v>0</v>
      </c>
      <c r="Z208" t="s">
        <v>58</v>
      </c>
      <c r="AA208" t="s">
        <v>58</v>
      </c>
      <c r="AB208" t="s">
        <v>58</v>
      </c>
      <c r="AC208" t="s">
        <v>58</v>
      </c>
      <c r="AD208">
        <f t="shared" si="15"/>
        <v>1.8876712328767122</v>
      </c>
      <c r="AE208">
        <v>30</v>
      </c>
      <c r="AF208">
        <v>30</v>
      </c>
      <c r="AG208" s="2">
        <v>44272</v>
      </c>
      <c r="AH208" t="s">
        <v>685</v>
      </c>
      <c r="AI208">
        <v>0</v>
      </c>
      <c r="AK208">
        <v>60</v>
      </c>
      <c r="AL208">
        <v>162</v>
      </c>
      <c r="AM208" s="10">
        <f t="shared" si="14"/>
        <v>22.862368541380881</v>
      </c>
      <c r="AN208">
        <v>0</v>
      </c>
      <c r="AQ208">
        <v>0</v>
      </c>
      <c r="AR208">
        <v>0</v>
      </c>
      <c r="AU208" t="s">
        <v>649</v>
      </c>
      <c r="AV208" s="2">
        <v>43593</v>
      </c>
      <c r="AW208">
        <v>1</v>
      </c>
      <c r="AX208">
        <v>3700</v>
      </c>
      <c r="AZ208" s="2">
        <v>43160</v>
      </c>
      <c r="BA208">
        <v>3</v>
      </c>
      <c r="BB208">
        <v>3</v>
      </c>
      <c r="BC208">
        <v>6</v>
      </c>
      <c r="BD208">
        <v>2</v>
      </c>
      <c r="BE208">
        <v>0</v>
      </c>
      <c r="BF208">
        <v>0</v>
      </c>
      <c r="BG208">
        <v>0</v>
      </c>
      <c r="BU208" s="2">
        <v>44282</v>
      </c>
      <c r="BV208" t="s">
        <v>1495</v>
      </c>
      <c r="BW208" t="e">
        <f>VLOOKUP(H208,IUI!B:B,1,0)</f>
        <v>#N/A</v>
      </c>
      <c r="BX208" t="s">
        <v>1539</v>
      </c>
      <c r="BZ208">
        <v>1</v>
      </c>
      <c r="CA208" t="s">
        <v>1544</v>
      </c>
      <c r="CB208">
        <v>8</v>
      </c>
      <c r="CC208">
        <v>225</v>
      </c>
      <c r="CD208">
        <v>2400</v>
      </c>
      <c r="CE208" t="s">
        <v>1548</v>
      </c>
      <c r="CF208">
        <v>0</v>
      </c>
      <c r="CG208">
        <v>0</v>
      </c>
      <c r="CH208" t="s">
        <v>1494</v>
      </c>
      <c r="CI208">
        <v>0</v>
      </c>
      <c r="CJ208">
        <v>17412090</v>
      </c>
      <c r="CK208">
        <v>1</v>
      </c>
      <c r="CL208">
        <v>1</v>
      </c>
      <c r="CM208">
        <v>1</v>
      </c>
      <c r="CN208">
        <v>1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</row>
    <row r="209" spans="1:100" hidden="1" x14ac:dyDescent="0.3">
      <c r="A209" t="s">
        <v>177</v>
      </c>
      <c r="B209" t="s">
        <v>944</v>
      </c>
      <c r="H209">
        <v>16405854</v>
      </c>
      <c r="I209" t="str">
        <f>"'"&amp;H209&amp;"'"&amp;","</f>
        <v>'16405854',</v>
      </c>
      <c r="J209" t="s">
        <v>2286</v>
      </c>
      <c r="K209" t="s">
        <v>1195</v>
      </c>
      <c r="L209" t="s">
        <v>178</v>
      </c>
      <c r="M209" t="s">
        <v>76</v>
      </c>
      <c r="N209" s="7"/>
      <c r="O209" s="8">
        <v>1987</v>
      </c>
      <c r="P209" s="9">
        <f t="shared" si="13"/>
        <v>30</v>
      </c>
      <c r="Q209" s="11"/>
      <c r="R209" t="s">
        <v>2289</v>
      </c>
      <c r="S209">
        <v>3.1</v>
      </c>
      <c r="T209">
        <v>1</v>
      </c>
      <c r="U209">
        <v>2</v>
      </c>
      <c r="V209">
        <v>0</v>
      </c>
      <c r="W209">
        <v>0</v>
      </c>
      <c r="X209">
        <v>0</v>
      </c>
      <c r="Y209">
        <v>0</v>
      </c>
      <c r="Z209" t="s">
        <v>58</v>
      </c>
      <c r="AA209" t="s">
        <v>58</v>
      </c>
      <c r="AB209" t="s">
        <v>58</v>
      </c>
      <c r="AC209" t="s">
        <v>58</v>
      </c>
      <c r="AD209">
        <f t="shared" si="15"/>
        <v>3.3835616438356166</v>
      </c>
      <c r="AE209">
        <v>28</v>
      </c>
      <c r="AF209">
        <v>30</v>
      </c>
      <c r="AG209" s="2">
        <v>44185</v>
      </c>
      <c r="AH209">
        <v>1001</v>
      </c>
      <c r="AI209">
        <v>0</v>
      </c>
      <c r="AK209">
        <v>50</v>
      </c>
      <c r="AL209">
        <v>160</v>
      </c>
      <c r="AM209" s="10">
        <f t="shared" si="14"/>
        <v>19.531249999999996</v>
      </c>
      <c r="AN209">
        <v>0</v>
      </c>
      <c r="AQ209">
        <v>0</v>
      </c>
      <c r="AR209">
        <v>0</v>
      </c>
      <c r="AU209">
        <v>0</v>
      </c>
      <c r="AV209" s="2">
        <v>42959</v>
      </c>
      <c r="AW209">
        <v>1</v>
      </c>
      <c r="AX209">
        <v>3200</v>
      </c>
      <c r="AZ209" s="2">
        <v>43070</v>
      </c>
      <c r="BA209">
        <v>3</v>
      </c>
      <c r="BB209">
        <v>3</v>
      </c>
      <c r="BC209">
        <v>6</v>
      </c>
      <c r="BD209">
        <v>2</v>
      </c>
      <c r="BE209">
        <v>0</v>
      </c>
      <c r="BF209">
        <v>0</v>
      </c>
      <c r="BG209">
        <v>0</v>
      </c>
      <c r="BU209" s="2">
        <v>44194</v>
      </c>
      <c r="BV209" t="s">
        <v>1495</v>
      </c>
      <c r="BW209" t="e">
        <f>VLOOKUP(H209,IUI!B:B,1,0)</f>
        <v>#N/A</v>
      </c>
      <c r="BX209" t="s">
        <v>1539</v>
      </c>
      <c r="BZ209">
        <v>1</v>
      </c>
      <c r="CA209" t="s">
        <v>1560</v>
      </c>
      <c r="CF209">
        <v>0</v>
      </c>
      <c r="CG209">
        <v>0</v>
      </c>
      <c r="CH209" t="s">
        <v>1494</v>
      </c>
      <c r="CI209">
        <v>0</v>
      </c>
      <c r="CJ209">
        <v>16405854</v>
      </c>
      <c r="CK209">
        <v>0</v>
      </c>
      <c r="CL209">
        <v>0</v>
      </c>
      <c r="CM209">
        <v>1</v>
      </c>
      <c r="CN209">
        <v>1</v>
      </c>
      <c r="CO209">
        <v>0</v>
      </c>
      <c r="CP209">
        <v>1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</row>
    <row r="210" spans="1:100" hidden="1" x14ac:dyDescent="0.3">
      <c r="A210" t="s">
        <v>213</v>
      </c>
      <c r="B210" t="s">
        <v>899</v>
      </c>
      <c r="H210">
        <v>15408613</v>
      </c>
      <c r="I210" t="str">
        <f>"'"&amp;H210&amp;"'"&amp;","</f>
        <v>'15408613',</v>
      </c>
      <c r="J210" t="s">
        <v>2286</v>
      </c>
      <c r="K210" t="s">
        <v>1204</v>
      </c>
      <c r="L210" t="s">
        <v>298</v>
      </c>
      <c r="M210" t="s">
        <v>115</v>
      </c>
      <c r="N210" s="2">
        <v>31055</v>
      </c>
      <c r="O210" s="8">
        <v>1985</v>
      </c>
      <c r="P210" s="9">
        <f t="shared" si="13"/>
        <v>32</v>
      </c>
      <c r="Q210" s="11"/>
      <c r="R210" t="s">
        <v>1497</v>
      </c>
      <c r="S210">
        <v>3.1</v>
      </c>
      <c r="T210">
        <v>1</v>
      </c>
      <c r="U210">
        <v>2</v>
      </c>
      <c r="V210">
        <v>0</v>
      </c>
      <c r="W210">
        <v>0</v>
      </c>
      <c r="X210">
        <v>0</v>
      </c>
      <c r="Y210">
        <v>0</v>
      </c>
      <c r="Z210" t="s">
        <v>58</v>
      </c>
      <c r="AA210" t="s">
        <v>58</v>
      </c>
      <c r="AB210" t="s">
        <v>58</v>
      </c>
      <c r="AC210" t="s">
        <v>58</v>
      </c>
      <c r="AD210">
        <f t="shared" si="15"/>
        <v>4.3479452054794523</v>
      </c>
      <c r="AE210">
        <v>30</v>
      </c>
      <c r="AF210">
        <v>32</v>
      </c>
      <c r="AG210" s="2">
        <v>44184</v>
      </c>
      <c r="AH210" t="s">
        <v>679</v>
      </c>
      <c r="AI210">
        <v>0</v>
      </c>
      <c r="AK210">
        <v>46</v>
      </c>
      <c r="AL210">
        <v>150</v>
      </c>
      <c r="AM210" s="10">
        <f t="shared" si="14"/>
        <v>20.444444444444443</v>
      </c>
      <c r="AN210">
        <v>0</v>
      </c>
      <c r="AQ210">
        <v>0</v>
      </c>
      <c r="AR210">
        <v>0</v>
      </c>
      <c r="AU210">
        <v>0</v>
      </c>
      <c r="AV210" s="2">
        <v>42607</v>
      </c>
      <c r="AW210">
        <v>2</v>
      </c>
      <c r="AX210">
        <v>2800</v>
      </c>
      <c r="AZ210" s="2">
        <v>43070</v>
      </c>
      <c r="BA210">
        <v>3</v>
      </c>
      <c r="BB210">
        <v>3</v>
      </c>
      <c r="BC210">
        <v>6</v>
      </c>
      <c r="BD210">
        <v>1</v>
      </c>
      <c r="BE210">
        <v>0</v>
      </c>
      <c r="BF210">
        <v>0</v>
      </c>
      <c r="BG210">
        <v>0</v>
      </c>
      <c r="BU210" s="2">
        <v>44194</v>
      </c>
      <c r="BV210" t="s">
        <v>1495</v>
      </c>
      <c r="BW210" t="e">
        <f>VLOOKUP(H210,IUI!B:B,1,0)</f>
        <v>#N/A</v>
      </c>
      <c r="BX210" t="s">
        <v>1539</v>
      </c>
      <c r="BZ210">
        <v>1</v>
      </c>
      <c r="CA210" t="s">
        <v>1562</v>
      </c>
      <c r="CB210">
        <v>9</v>
      </c>
      <c r="CC210" t="s">
        <v>1563</v>
      </c>
      <c r="CD210" t="s">
        <v>1564</v>
      </c>
      <c r="CE210" t="s">
        <v>1565</v>
      </c>
      <c r="CF210">
        <v>0</v>
      </c>
      <c r="CG210">
        <v>0</v>
      </c>
      <c r="CH210" t="s">
        <v>1494</v>
      </c>
      <c r="CI210">
        <v>0</v>
      </c>
      <c r="CJ210">
        <v>15408613</v>
      </c>
      <c r="CK210">
        <v>0</v>
      </c>
      <c r="CL210">
        <v>0</v>
      </c>
      <c r="CM210">
        <v>1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</row>
    <row r="211" spans="1:100" x14ac:dyDescent="0.3">
      <c r="A211" t="s">
        <v>288</v>
      </c>
      <c r="B211" t="s">
        <v>1092</v>
      </c>
      <c r="C211" s="7">
        <f>VLOOKUP(B211,Sheet3!A:E,5,0)</f>
        <v>156</v>
      </c>
      <c r="D211" s="7">
        <f>VLOOKUP(B211,Sheet3!A:F,6,0)</f>
        <v>38.571428571428569</v>
      </c>
      <c r="E211">
        <v>3900</v>
      </c>
      <c r="G211">
        <v>0</v>
      </c>
      <c r="H211">
        <v>17408577</v>
      </c>
      <c r="I211" t="str">
        <f>"'"&amp;H211&amp;"'"&amp;","</f>
        <v>'17408577',</v>
      </c>
      <c r="J211" t="s">
        <v>1733</v>
      </c>
      <c r="K211" t="s">
        <v>1415</v>
      </c>
      <c r="L211" t="s">
        <v>402</v>
      </c>
      <c r="M211" t="s">
        <v>115</v>
      </c>
      <c r="N211" s="2">
        <v>30580</v>
      </c>
      <c r="O211" s="8">
        <v>1983</v>
      </c>
      <c r="P211" s="9">
        <f t="shared" si="13"/>
        <v>35</v>
      </c>
      <c r="Q211" s="11">
        <v>0.61899999999999999</v>
      </c>
      <c r="R211" t="s">
        <v>2289</v>
      </c>
      <c r="S211">
        <v>2</v>
      </c>
      <c r="T211">
        <v>1</v>
      </c>
      <c r="U211">
        <v>1</v>
      </c>
      <c r="V211">
        <v>0</v>
      </c>
      <c r="W211">
        <v>0</v>
      </c>
      <c r="X211">
        <v>0</v>
      </c>
      <c r="Y211">
        <v>0</v>
      </c>
      <c r="Z211" t="s">
        <v>58</v>
      </c>
      <c r="AA211" t="s">
        <v>58</v>
      </c>
      <c r="AB211" t="s">
        <v>58</v>
      </c>
      <c r="AC211" t="s">
        <v>58</v>
      </c>
      <c r="AD211">
        <f t="shared" si="15"/>
        <v>5.8767123287671232</v>
      </c>
      <c r="AE211">
        <v>20</v>
      </c>
      <c r="AF211">
        <v>90</v>
      </c>
      <c r="AG211" s="2">
        <v>44216</v>
      </c>
      <c r="AH211">
        <v>1021</v>
      </c>
      <c r="AI211">
        <v>0</v>
      </c>
      <c r="AJ211">
        <v>0</v>
      </c>
      <c r="AK211">
        <v>50</v>
      </c>
      <c r="AL211">
        <v>158</v>
      </c>
      <c r="AM211" s="10">
        <f t="shared" si="14"/>
        <v>20.028841531805796</v>
      </c>
      <c r="AN211">
        <v>0</v>
      </c>
      <c r="AQ211">
        <v>0</v>
      </c>
      <c r="AR211">
        <v>0</v>
      </c>
      <c r="AU211" t="s">
        <v>403</v>
      </c>
      <c r="AV211" s="2">
        <v>42080</v>
      </c>
      <c r="AW211">
        <v>1</v>
      </c>
      <c r="AX211">
        <v>3950</v>
      </c>
      <c r="AZ211" s="2">
        <v>43101</v>
      </c>
      <c r="BA211">
        <v>4</v>
      </c>
      <c r="BB211">
        <v>3</v>
      </c>
      <c r="BC211">
        <v>6</v>
      </c>
      <c r="BD211">
        <v>1</v>
      </c>
      <c r="BE211">
        <v>0</v>
      </c>
      <c r="BF211">
        <v>0</v>
      </c>
      <c r="BG211">
        <v>0</v>
      </c>
      <c r="BH211">
        <v>6</v>
      </c>
      <c r="BI211">
        <v>4.5</v>
      </c>
      <c r="BJ211">
        <v>7</v>
      </c>
      <c r="BK211">
        <v>10</v>
      </c>
      <c r="BL211">
        <v>10</v>
      </c>
      <c r="BM211">
        <v>3.8</v>
      </c>
      <c r="BN211">
        <v>8</v>
      </c>
      <c r="BO211">
        <v>16</v>
      </c>
      <c r="BP211">
        <v>25</v>
      </c>
      <c r="BQ211">
        <v>0</v>
      </c>
      <c r="BU211" s="2">
        <v>44225</v>
      </c>
      <c r="BV211" t="s">
        <v>1495</v>
      </c>
      <c r="BW211">
        <f>VLOOKUP(H211,OR!A:A,1,0)</f>
        <v>17408577</v>
      </c>
      <c r="BX211" t="s">
        <v>1539</v>
      </c>
      <c r="BZ211">
        <v>2</v>
      </c>
      <c r="CA211" t="s">
        <v>1544</v>
      </c>
      <c r="CB211">
        <v>8</v>
      </c>
      <c r="CC211">
        <v>300</v>
      </c>
      <c r="CD211">
        <v>3000</v>
      </c>
      <c r="CE211" t="s">
        <v>1545</v>
      </c>
      <c r="CF211">
        <v>0</v>
      </c>
      <c r="CG211">
        <v>0</v>
      </c>
      <c r="CH211" t="s">
        <v>1494</v>
      </c>
      <c r="CI211">
        <v>0</v>
      </c>
      <c r="CJ211">
        <v>17408577</v>
      </c>
      <c r="CK211">
        <v>1</v>
      </c>
      <c r="CL211">
        <v>1</v>
      </c>
      <c r="CM211">
        <v>1</v>
      </c>
      <c r="CN211">
        <v>1</v>
      </c>
      <c r="CO211">
        <v>0</v>
      </c>
      <c r="CP211">
        <v>0</v>
      </c>
      <c r="CQ211">
        <v>0</v>
      </c>
      <c r="CR211">
        <v>1</v>
      </c>
      <c r="CS211">
        <v>0</v>
      </c>
      <c r="CT211">
        <v>0</v>
      </c>
      <c r="CU211">
        <v>0</v>
      </c>
      <c r="CV211">
        <v>0</v>
      </c>
    </row>
    <row r="212" spans="1:100" hidden="1" x14ac:dyDescent="0.3">
      <c r="A212" t="s">
        <v>285</v>
      </c>
      <c r="B212" t="s">
        <v>1254</v>
      </c>
      <c r="H212">
        <v>15402027</v>
      </c>
      <c r="I212" t="str">
        <f>"'"&amp;B212&amp;"'"&amp;","</f>
        <v>'md20020142',</v>
      </c>
      <c r="J212" t="s">
        <v>2286</v>
      </c>
      <c r="K212" t="s">
        <v>1255</v>
      </c>
      <c r="L212" t="s">
        <v>399</v>
      </c>
      <c r="M212" t="s">
        <v>85</v>
      </c>
      <c r="N212" s="2">
        <v>34429</v>
      </c>
      <c r="O212" s="8">
        <v>1994</v>
      </c>
      <c r="P212" s="9">
        <f t="shared" si="13"/>
        <v>24</v>
      </c>
      <c r="Q212" s="11">
        <v>2.19</v>
      </c>
      <c r="R212" t="s">
        <v>1497</v>
      </c>
      <c r="S212">
        <v>2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 t="s">
        <v>58</v>
      </c>
      <c r="AA212" t="s">
        <v>58</v>
      </c>
      <c r="AB212" t="s">
        <v>58</v>
      </c>
      <c r="AC212" t="s">
        <v>58</v>
      </c>
      <c r="AD212">
        <f t="shared" si="15"/>
        <v>4.6273972602739724</v>
      </c>
      <c r="AE212">
        <v>30</v>
      </c>
      <c r="AF212">
        <v>35</v>
      </c>
      <c r="AG212" s="2">
        <v>44218</v>
      </c>
      <c r="AH212">
        <v>1051</v>
      </c>
      <c r="AI212">
        <v>0</v>
      </c>
      <c r="AK212">
        <v>55</v>
      </c>
      <c r="AL212">
        <v>155</v>
      </c>
      <c r="AM212" s="10">
        <f t="shared" si="14"/>
        <v>22.892819979188342</v>
      </c>
      <c r="AN212">
        <v>0</v>
      </c>
      <c r="AQ212">
        <v>0</v>
      </c>
      <c r="AR212">
        <v>0</v>
      </c>
      <c r="AU212" t="s">
        <v>306</v>
      </c>
      <c r="AV212" s="2">
        <v>42537</v>
      </c>
      <c r="AW212">
        <v>1</v>
      </c>
      <c r="AX212">
        <v>3500</v>
      </c>
      <c r="AZ212" s="2">
        <v>43101</v>
      </c>
      <c r="BA212">
        <v>1</v>
      </c>
      <c r="BB212">
        <v>3</v>
      </c>
      <c r="BC212">
        <v>6</v>
      </c>
      <c r="BD212">
        <v>1</v>
      </c>
      <c r="BE212">
        <v>0</v>
      </c>
      <c r="BF212">
        <v>0</v>
      </c>
      <c r="BG212">
        <v>0</v>
      </c>
      <c r="BU212" s="2">
        <v>44226</v>
      </c>
      <c r="BV212" t="s">
        <v>1495</v>
      </c>
      <c r="BW212">
        <f>VLOOKUP(H212,OR!A:A,1,0)</f>
        <v>15402027</v>
      </c>
      <c r="BX212" t="s">
        <v>1539</v>
      </c>
      <c r="BZ212">
        <v>1</v>
      </c>
      <c r="CA212" t="s">
        <v>1542</v>
      </c>
      <c r="CB212">
        <v>8</v>
      </c>
      <c r="CC212">
        <v>300</v>
      </c>
      <c r="CD212">
        <v>2400</v>
      </c>
      <c r="CE212" t="s">
        <v>1583</v>
      </c>
      <c r="CF212">
        <v>0</v>
      </c>
      <c r="CG212">
        <v>0</v>
      </c>
      <c r="CH212" t="s">
        <v>1494</v>
      </c>
      <c r="CI212">
        <v>0</v>
      </c>
      <c r="CJ212">
        <v>15402027</v>
      </c>
      <c r="CK212">
        <v>0</v>
      </c>
      <c r="CL212">
        <v>0</v>
      </c>
      <c r="CM212">
        <v>2</v>
      </c>
      <c r="CN212">
        <v>1</v>
      </c>
      <c r="CO212">
        <v>0</v>
      </c>
      <c r="CP212">
        <v>1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</row>
    <row r="213" spans="1:100" hidden="1" x14ac:dyDescent="0.3">
      <c r="A213" t="s">
        <v>424</v>
      </c>
      <c r="B213" t="s">
        <v>883</v>
      </c>
      <c r="H213">
        <v>14710927</v>
      </c>
      <c r="I213" t="str">
        <f>"'"&amp;B213&amp;"'"&amp;","</f>
        <v>'MD21002373',</v>
      </c>
      <c r="J213" t="s">
        <v>2286</v>
      </c>
      <c r="K213" t="s">
        <v>882</v>
      </c>
      <c r="L213" t="s">
        <v>577</v>
      </c>
      <c r="M213" t="s">
        <v>85</v>
      </c>
      <c r="N213" s="2">
        <v>32102</v>
      </c>
      <c r="O213" s="8">
        <v>1987</v>
      </c>
      <c r="P213" s="9">
        <f t="shared" si="13"/>
        <v>31</v>
      </c>
      <c r="Q213" s="11">
        <v>2.97</v>
      </c>
      <c r="R213" t="s">
        <v>1496</v>
      </c>
      <c r="S213">
        <v>3.1</v>
      </c>
      <c r="T213">
        <v>1</v>
      </c>
      <c r="U213">
        <v>1</v>
      </c>
      <c r="V213">
        <v>0</v>
      </c>
      <c r="W213">
        <v>0</v>
      </c>
      <c r="X213">
        <v>0</v>
      </c>
      <c r="Y213">
        <v>0</v>
      </c>
      <c r="Z213" t="s">
        <v>58</v>
      </c>
      <c r="AA213" t="s">
        <v>58</v>
      </c>
      <c r="AB213" t="s">
        <v>58</v>
      </c>
      <c r="AC213" t="s">
        <v>58</v>
      </c>
      <c r="AD213">
        <f t="shared" si="15"/>
        <v>5.5178082191780824</v>
      </c>
      <c r="AE213" t="s">
        <v>375</v>
      </c>
      <c r="AG213" s="2">
        <v>44245</v>
      </c>
      <c r="AH213">
        <v>1001</v>
      </c>
      <c r="AI213">
        <v>0</v>
      </c>
      <c r="AK213">
        <v>48</v>
      </c>
      <c r="AL213">
        <v>150</v>
      </c>
      <c r="AM213" s="10">
        <f t="shared" si="14"/>
        <v>21.333333333333332</v>
      </c>
      <c r="AN213">
        <v>0</v>
      </c>
      <c r="AQ213">
        <v>0</v>
      </c>
      <c r="AR213">
        <v>0</v>
      </c>
      <c r="AU213">
        <v>0</v>
      </c>
      <c r="AV213" s="2">
        <v>42237</v>
      </c>
      <c r="AW213">
        <v>1</v>
      </c>
      <c r="AX213">
        <v>3400</v>
      </c>
      <c r="AZ213" s="2">
        <v>43101</v>
      </c>
      <c r="BA213">
        <v>2</v>
      </c>
      <c r="BB213">
        <v>0</v>
      </c>
      <c r="BC213">
        <v>0</v>
      </c>
      <c r="BD213">
        <v>2</v>
      </c>
      <c r="BE213">
        <v>0</v>
      </c>
      <c r="BF213">
        <v>0</v>
      </c>
      <c r="BG213">
        <v>0</v>
      </c>
      <c r="BU213" s="2">
        <v>44251</v>
      </c>
      <c r="BV213" t="s">
        <v>1494</v>
      </c>
      <c r="BW213" t="e">
        <f>VLOOKUP(H213,IUI!B:B,1,0)</f>
        <v>#N/A</v>
      </c>
      <c r="BX213" t="s">
        <v>2311</v>
      </c>
      <c r="CF213">
        <v>0</v>
      </c>
      <c r="CG213">
        <v>0</v>
      </c>
      <c r="CI213">
        <v>0</v>
      </c>
      <c r="CJ213">
        <v>14710927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</row>
    <row r="214" spans="1:100" hidden="1" x14ac:dyDescent="0.3">
      <c r="A214" t="s">
        <v>797</v>
      </c>
      <c r="B214" t="s">
        <v>916</v>
      </c>
      <c r="H214">
        <v>16422357</v>
      </c>
      <c r="I214" t="str">
        <f>"'"&amp;H214&amp;"'"&amp;","</f>
        <v>'16422357',</v>
      </c>
      <c r="J214" t="s">
        <v>2286</v>
      </c>
      <c r="K214" t="s">
        <v>1352</v>
      </c>
      <c r="L214" t="s">
        <v>798</v>
      </c>
      <c r="M214" t="s">
        <v>115</v>
      </c>
      <c r="N214" s="2">
        <v>32205</v>
      </c>
      <c r="O214" s="8">
        <v>1988</v>
      </c>
      <c r="P214" s="9">
        <f t="shared" si="13"/>
        <v>30</v>
      </c>
      <c r="Q214" s="11"/>
      <c r="R214" t="s">
        <v>1497</v>
      </c>
      <c r="S214">
        <v>3.1</v>
      </c>
      <c r="T214">
        <v>1</v>
      </c>
      <c r="U214">
        <v>1</v>
      </c>
      <c r="V214">
        <v>0</v>
      </c>
      <c r="W214">
        <v>0</v>
      </c>
      <c r="X214">
        <v>0</v>
      </c>
      <c r="Y214">
        <v>0</v>
      </c>
      <c r="Z214" t="s">
        <v>58</v>
      </c>
      <c r="AA214" t="s">
        <v>58</v>
      </c>
      <c r="AB214" t="s">
        <v>58</v>
      </c>
      <c r="AC214" t="s">
        <v>58</v>
      </c>
      <c r="AD214">
        <f t="shared" si="15"/>
        <v>3.7917808219178082</v>
      </c>
      <c r="AE214">
        <v>28</v>
      </c>
      <c r="AF214">
        <v>28</v>
      </c>
      <c r="AG214" s="2">
        <v>44280</v>
      </c>
      <c r="AH214" t="s">
        <v>685</v>
      </c>
      <c r="AI214">
        <v>0</v>
      </c>
      <c r="AK214">
        <v>41</v>
      </c>
      <c r="AL214">
        <v>153</v>
      </c>
      <c r="AM214" s="10">
        <f t="shared" si="14"/>
        <v>17.514631124781069</v>
      </c>
      <c r="AN214">
        <v>0</v>
      </c>
      <c r="AQ214">
        <v>0</v>
      </c>
      <c r="AR214">
        <v>0</v>
      </c>
      <c r="AU214">
        <v>0</v>
      </c>
      <c r="AV214" s="2">
        <v>42905</v>
      </c>
      <c r="AW214">
        <v>1</v>
      </c>
      <c r="AX214">
        <v>3000</v>
      </c>
      <c r="AZ214" s="2">
        <v>43132</v>
      </c>
      <c r="BA214">
        <v>3</v>
      </c>
      <c r="BB214">
        <v>3</v>
      </c>
      <c r="BC214">
        <v>6</v>
      </c>
      <c r="BD214">
        <v>1</v>
      </c>
      <c r="BE214">
        <v>0</v>
      </c>
      <c r="BF214">
        <v>0</v>
      </c>
      <c r="BG214">
        <v>0</v>
      </c>
      <c r="BU214" s="2">
        <v>44289</v>
      </c>
      <c r="BV214" t="s">
        <v>1495</v>
      </c>
      <c r="BW214" t="e">
        <f>VLOOKUP(H214,IUI!B:B,1,0)</f>
        <v>#N/A</v>
      </c>
      <c r="BX214" t="s">
        <v>1539</v>
      </c>
      <c r="BZ214">
        <v>1</v>
      </c>
      <c r="CA214" t="s">
        <v>1560</v>
      </c>
      <c r="CB214">
        <v>9</v>
      </c>
      <c r="CC214">
        <v>225</v>
      </c>
      <c r="CD214">
        <v>2400</v>
      </c>
      <c r="CE214" t="s">
        <v>1545</v>
      </c>
      <c r="CF214">
        <v>0</v>
      </c>
      <c r="CG214">
        <v>0</v>
      </c>
      <c r="CH214" t="s">
        <v>1494</v>
      </c>
      <c r="CI214">
        <v>0</v>
      </c>
      <c r="CJ214">
        <v>16422357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</row>
    <row r="215" spans="1:100" hidden="1" x14ac:dyDescent="0.3">
      <c r="A215" t="s">
        <v>534</v>
      </c>
      <c r="B215" t="s">
        <v>866</v>
      </c>
      <c r="H215">
        <v>16418302</v>
      </c>
      <c r="I215" t="str">
        <f>"'"&amp;B215&amp;"'"&amp;","</f>
        <v>'IM16418302',</v>
      </c>
      <c r="J215" t="s">
        <v>2286</v>
      </c>
      <c r="K215" t="s">
        <v>1327</v>
      </c>
      <c r="L215" t="s">
        <v>737</v>
      </c>
      <c r="M215" t="s">
        <v>60</v>
      </c>
      <c r="N215" s="2">
        <v>32019</v>
      </c>
      <c r="O215" s="8">
        <v>1987</v>
      </c>
      <c r="P215" s="9">
        <f t="shared" si="13"/>
        <v>31</v>
      </c>
      <c r="Q215" s="11">
        <v>15.5</v>
      </c>
      <c r="R215" t="s">
        <v>1496</v>
      </c>
      <c r="S215">
        <v>4</v>
      </c>
      <c r="T215">
        <v>1</v>
      </c>
      <c r="U215">
        <v>2</v>
      </c>
      <c r="V215">
        <v>0</v>
      </c>
      <c r="W215">
        <v>0</v>
      </c>
      <c r="X215">
        <v>0</v>
      </c>
      <c r="Y215">
        <v>1</v>
      </c>
      <c r="Z215" t="s">
        <v>58</v>
      </c>
      <c r="AA215" t="s">
        <v>58</v>
      </c>
      <c r="AB215" t="s">
        <v>58</v>
      </c>
      <c r="AC215" t="s">
        <v>58</v>
      </c>
      <c r="AD215">
        <f t="shared" si="15"/>
        <v>3.8520547945205479</v>
      </c>
      <c r="AE215">
        <v>30</v>
      </c>
      <c r="AF215">
        <v>32</v>
      </c>
      <c r="AG215" s="2">
        <v>44258</v>
      </c>
      <c r="AH215" t="s">
        <v>680</v>
      </c>
      <c r="AI215">
        <v>0</v>
      </c>
      <c r="AK215">
        <v>52</v>
      </c>
      <c r="AL215">
        <v>155</v>
      </c>
      <c r="AM215" s="10">
        <f t="shared" si="14"/>
        <v>21.644120707596251</v>
      </c>
      <c r="AN215">
        <v>0</v>
      </c>
      <c r="AQ215">
        <v>0</v>
      </c>
      <c r="AR215">
        <v>0</v>
      </c>
      <c r="AU215">
        <v>0</v>
      </c>
      <c r="AV215" s="2">
        <v>42862</v>
      </c>
      <c r="AW215">
        <v>2</v>
      </c>
      <c r="AX215">
        <v>1900</v>
      </c>
      <c r="AZ215" s="2">
        <v>43101</v>
      </c>
      <c r="BA215">
        <v>4</v>
      </c>
      <c r="BB215">
        <v>3</v>
      </c>
      <c r="BC215">
        <v>6</v>
      </c>
      <c r="BD215">
        <v>2</v>
      </c>
      <c r="BE215">
        <v>0</v>
      </c>
      <c r="BF215">
        <v>0</v>
      </c>
      <c r="BG215">
        <v>0</v>
      </c>
      <c r="BU215" s="2">
        <v>44268</v>
      </c>
      <c r="BV215" t="s">
        <v>1495</v>
      </c>
      <c r="BW215">
        <f>VLOOKUP(H215,OR!A:A,1,0)</f>
        <v>16418302</v>
      </c>
      <c r="BX215" t="s">
        <v>1539</v>
      </c>
      <c r="BZ215">
        <v>1</v>
      </c>
      <c r="CA215" t="s">
        <v>1544</v>
      </c>
      <c r="CB215">
        <v>2</v>
      </c>
      <c r="CC215">
        <v>150</v>
      </c>
      <c r="CD215">
        <v>300</v>
      </c>
      <c r="CE215" t="s">
        <v>1566</v>
      </c>
      <c r="CF215">
        <v>0</v>
      </c>
      <c r="CG215">
        <v>0</v>
      </c>
      <c r="CH215" t="s">
        <v>1494</v>
      </c>
      <c r="CI215">
        <v>0</v>
      </c>
      <c r="CJ215">
        <v>16418302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</row>
    <row r="216" spans="1:100" x14ac:dyDescent="0.3">
      <c r="A216" t="s">
        <v>72</v>
      </c>
      <c r="B216" t="s">
        <v>1050</v>
      </c>
      <c r="H216">
        <v>20070448</v>
      </c>
      <c r="I216" t="str">
        <f>"'"&amp;B216&amp;"'"&amp;","</f>
        <v>'MD20023477',</v>
      </c>
      <c r="J216" t="s">
        <v>1733</v>
      </c>
      <c r="K216" t="s">
        <v>1371</v>
      </c>
      <c r="L216" t="s">
        <v>73</v>
      </c>
      <c r="M216" t="s">
        <v>74</v>
      </c>
      <c r="N216" s="2">
        <v>31291</v>
      </c>
      <c r="O216" s="8">
        <v>1985</v>
      </c>
      <c r="P216" s="9">
        <f t="shared" si="13"/>
        <v>32</v>
      </c>
      <c r="Q216" s="11">
        <v>1.07</v>
      </c>
      <c r="R216" t="s">
        <v>2289</v>
      </c>
      <c r="S216">
        <v>1</v>
      </c>
      <c r="T216">
        <v>1</v>
      </c>
      <c r="U216">
        <v>1</v>
      </c>
      <c r="V216">
        <v>0</v>
      </c>
      <c r="W216">
        <v>0</v>
      </c>
      <c r="X216">
        <v>0</v>
      </c>
      <c r="Y216">
        <v>0</v>
      </c>
      <c r="Z216" t="s">
        <v>58</v>
      </c>
      <c r="AA216" t="s">
        <v>58</v>
      </c>
      <c r="AB216" t="s">
        <v>58</v>
      </c>
      <c r="AC216" t="s">
        <v>58</v>
      </c>
      <c r="AD216">
        <f t="shared" si="15"/>
        <v>6.934246575342466</v>
      </c>
      <c r="AE216">
        <v>24</v>
      </c>
      <c r="AF216">
        <v>28</v>
      </c>
      <c r="AG216" s="2">
        <v>44181</v>
      </c>
      <c r="AH216">
        <v>1001</v>
      </c>
      <c r="AI216">
        <v>0</v>
      </c>
      <c r="AK216">
        <v>51</v>
      </c>
      <c r="AL216">
        <v>155</v>
      </c>
      <c r="AM216" s="10">
        <f t="shared" si="14"/>
        <v>21.227887617065555</v>
      </c>
      <c r="AN216">
        <v>0</v>
      </c>
      <c r="AQ216">
        <v>0</v>
      </c>
      <c r="AR216">
        <v>0</v>
      </c>
      <c r="AU216">
        <v>0</v>
      </c>
      <c r="AV216" s="2">
        <v>41656</v>
      </c>
      <c r="AW216">
        <v>1</v>
      </c>
      <c r="AX216">
        <v>3800</v>
      </c>
      <c r="AZ216" s="2">
        <v>43009</v>
      </c>
      <c r="BA216">
        <v>3</v>
      </c>
      <c r="BB216">
        <v>3</v>
      </c>
      <c r="BC216">
        <v>3</v>
      </c>
      <c r="BD216">
        <v>1</v>
      </c>
      <c r="BE216">
        <v>1</v>
      </c>
      <c r="BF216">
        <v>0</v>
      </c>
      <c r="BG216">
        <v>0</v>
      </c>
      <c r="BH216">
        <v>6.4</v>
      </c>
      <c r="BI216">
        <v>5</v>
      </c>
      <c r="BJ216">
        <v>7.6</v>
      </c>
      <c r="BK216">
        <v>5.3</v>
      </c>
      <c r="BL216">
        <v>5.3</v>
      </c>
      <c r="BM216">
        <v>2.9</v>
      </c>
      <c r="BN216">
        <v>6.9</v>
      </c>
      <c r="BO216">
        <v>5.5</v>
      </c>
      <c r="BP216">
        <v>5.4</v>
      </c>
      <c r="BQ216">
        <v>0</v>
      </c>
      <c r="BU216" s="2">
        <v>44187</v>
      </c>
      <c r="BV216" t="s">
        <v>1495</v>
      </c>
      <c r="BW216">
        <f>VLOOKUP(H216,OR!A:A,1,0)</f>
        <v>20070448</v>
      </c>
      <c r="BX216" t="s">
        <v>1539</v>
      </c>
      <c r="BZ216">
        <v>1</v>
      </c>
      <c r="CA216" t="s">
        <v>1599</v>
      </c>
      <c r="CE216" t="s">
        <v>1550</v>
      </c>
      <c r="CF216">
        <v>0</v>
      </c>
      <c r="CG216">
        <v>1</v>
      </c>
      <c r="CH216" t="s">
        <v>1494</v>
      </c>
      <c r="CI216">
        <v>0</v>
      </c>
      <c r="CJ216">
        <v>20070448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</row>
    <row r="217" spans="1:100" hidden="1" x14ac:dyDescent="0.3">
      <c r="A217" t="s">
        <v>808</v>
      </c>
      <c r="B217" t="s">
        <v>1645</v>
      </c>
      <c r="H217">
        <v>16717229</v>
      </c>
      <c r="I217" t="str">
        <f>"'"&amp;B217&amp;"'"&amp;","</f>
        <v>'IM16717229',</v>
      </c>
      <c r="J217" t="s">
        <v>2286</v>
      </c>
      <c r="K217" t="s">
        <v>1355</v>
      </c>
      <c r="L217" t="s">
        <v>809</v>
      </c>
      <c r="M217" t="s">
        <v>115</v>
      </c>
      <c r="N217" s="2">
        <v>32385</v>
      </c>
      <c r="O217" s="8">
        <v>1988</v>
      </c>
      <c r="P217" s="9">
        <f t="shared" si="13"/>
        <v>30</v>
      </c>
      <c r="Q217" s="11">
        <v>9.17</v>
      </c>
      <c r="R217" t="s">
        <v>2288</v>
      </c>
      <c r="S217">
        <v>3</v>
      </c>
      <c r="T217">
        <v>1</v>
      </c>
      <c r="U217">
        <v>1</v>
      </c>
      <c r="V217">
        <v>0</v>
      </c>
      <c r="W217">
        <v>0</v>
      </c>
      <c r="X217">
        <v>0</v>
      </c>
      <c r="Y217">
        <v>1</v>
      </c>
      <c r="Z217" t="s">
        <v>58</v>
      </c>
      <c r="AA217" t="s">
        <v>58</v>
      </c>
      <c r="AB217" t="s">
        <v>58</v>
      </c>
      <c r="AC217" t="s">
        <v>58</v>
      </c>
      <c r="AD217">
        <f t="shared" si="15"/>
        <v>3.5506849315068494</v>
      </c>
      <c r="AE217">
        <v>30</v>
      </c>
      <c r="AF217">
        <v>30</v>
      </c>
      <c r="AG217" s="2">
        <v>44271</v>
      </c>
      <c r="AH217" t="s">
        <v>708</v>
      </c>
      <c r="AI217">
        <v>0</v>
      </c>
      <c r="AK217">
        <v>50</v>
      </c>
      <c r="AL217">
        <v>156</v>
      </c>
      <c r="AM217" s="10">
        <f t="shared" si="14"/>
        <v>20.5456936226167</v>
      </c>
      <c r="AN217">
        <v>0</v>
      </c>
      <c r="AQ217">
        <v>0</v>
      </c>
      <c r="AR217">
        <v>0</v>
      </c>
      <c r="AU217">
        <v>0</v>
      </c>
      <c r="AV217" s="2">
        <v>42986</v>
      </c>
      <c r="AW217">
        <v>1</v>
      </c>
      <c r="AX217">
        <v>3200</v>
      </c>
      <c r="AZ217" s="2">
        <v>43101</v>
      </c>
      <c r="BA217">
        <v>2</v>
      </c>
      <c r="BB217">
        <v>0</v>
      </c>
      <c r="BC217">
        <v>3</v>
      </c>
      <c r="BD217">
        <v>1</v>
      </c>
      <c r="BE217">
        <v>1</v>
      </c>
      <c r="BF217">
        <v>0</v>
      </c>
      <c r="BG217">
        <v>0</v>
      </c>
      <c r="BU217" s="2">
        <v>44282</v>
      </c>
      <c r="BV217" t="s">
        <v>1495</v>
      </c>
      <c r="BW217">
        <f>VLOOKUP(H217,OR!A:A,1,0)</f>
        <v>16717229</v>
      </c>
      <c r="BX217" t="s">
        <v>1539</v>
      </c>
      <c r="BZ217">
        <v>1</v>
      </c>
      <c r="CA217" t="s">
        <v>1549</v>
      </c>
      <c r="CB217">
        <v>10</v>
      </c>
      <c r="CC217">
        <v>150</v>
      </c>
      <c r="CD217">
        <v>1500</v>
      </c>
      <c r="CE217" t="s">
        <v>1545</v>
      </c>
      <c r="CF217">
        <v>0</v>
      </c>
      <c r="CG217">
        <v>0</v>
      </c>
      <c r="CH217" t="s">
        <v>1494</v>
      </c>
      <c r="CI217">
        <v>0</v>
      </c>
      <c r="CJ217">
        <v>16717229</v>
      </c>
      <c r="CK217">
        <v>1</v>
      </c>
      <c r="CL217">
        <v>1</v>
      </c>
      <c r="CM217">
        <v>1</v>
      </c>
      <c r="CN217">
        <v>1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</row>
    <row r="218" spans="1:100" hidden="1" x14ac:dyDescent="0.3">
      <c r="A218" t="s">
        <v>477</v>
      </c>
      <c r="B218" t="s">
        <v>1003</v>
      </c>
      <c r="H218">
        <v>19703164</v>
      </c>
      <c r="I218" t="str">
        <f>"'"&amp;H218&amp;"'"&amp;","</f>
        <v>'19703164',</v>
      </c>
      <c r="J218" t="s">
        <v>2286</v>
      </c>
      <c r="K218" t="s">
        <v>1296</v>
      </c>
      <c r="L218" t="s">
        <v>648</v>
      </c>
      <c r="M218" t="s">
        <v>181</v>
      </c>
      <c r="N218" s="2">
        <v>33803</v>
      </c>
      <c r="O218" s="8">
        <v>1992</v>
      </c>
      <c r="P218" s="9">
        <f t="shared" si="13"/>
        <v>25</v>
      </c>
      <c r="Q218" s="11">
        <v>5.74</v>
      </c>
      <c r="R218" t="s">
        <v>1496</v>
      </c>
      <c r="S218">
        <v>3.2</v>
      </c>
      <c r="T218">
        <v>1</v>
      </c>
      <c r="U218">
        <v>2</v>
      </c>
      <c r="V218">
        <v>0</v>
      </c>
      <c r="W218">
        <v>0</v>
      </c>
      <c r="X218">
        <v>0</v>
      </c>
      <c r="Y218">
        <v>0</v>
      </c>
      <c r="Z218" t="s">
        <v>58</v>
      </c>
      <c r="AA218" t="s">
        <v>58</v>
      </c>
      <c r="AB218" t="s">
        <v>58</v>
      </c>
      <c r="AC218" t="s">
        <v>58</v>
      </c>
      <c r="AD218">
        <f t="shared" si="15"/>
        <v>1.1945205479452055</v>
      </c>
      <c r="AE218">
        <v>35</v>
      </c>
      <c r="AF218">
        <v>38</v>
      </c>
      <c r="AG218" s="2">
        <v>44254</v>
      </c>
      <c r="AH218">
        <v>1011</v>
      </c>
      <c r="AI218">
        <v>0</v>
      </c>
      <c r="AK218">
        <v>67</v>
      </c>
      <c r="AL218">
        <v>150</v>
      </c>
      <c r="AM218" s="10">
        <f t="shared" si="14"/>
        <v>29.777777777777779</v>
      </c>
      <c r="AN218">
        <v>0</v>
      </c>
      <c r="AQ218">
        <v>0</v>
      </c>
      <c r="AR218">
        <v>0</v>
      </c>
      <c r="AU218" t="s">
        <v>649</v>
      </c>
      <c r="AV218" s="2">
        <v>43827</v>
      </c>
      <c r="AW218">
        <v>1</v>
      </c>
      <c r="AX218">
        <v>3400</v>
      </c>
      <c r="AZ218" s="2">
        <v>43070</v>
      </c>
      <c r="BA218">
        <v>2</v>
      </c>
      <c r="BB218">
        <v>2</v>
      </c>
      <c r="BC218">
        <v>0</v>
      </c>
      <c r="BD218">
        <v>2</v>
      </c>
      <c r="BE218">
        <v>0</v>
      </c>
      <c r="BF218">
        <v>0</v>
      </c>
      <c r="BG218">
        <v>0</v>
      </c>
      <c r="BU218" s="2">
        <v>44263</v>
      </c>
      <c r="BV218" t="s">
        <v>1494</v>
      </c>
      <c r="BW218" t="e">
        <f>VLOOKUP(H218,IUI!B:B,1,0)</f>
        <v>#N/A</v>
      </c>
      <c r="BX218" t="s">
        <v>2311</v>
      </c>
      <c r="CF218">
        <v>0</v>
      </c>
      <c r="CG218">
        <v>0</v>
      </c>
      <c r="CI218">
        <v>0</v>
      </c>
      <c r="CJ218">
        <v>19703164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</row>
    <row r="219" spans="1:100" hidden="1" x14ac:dyDescent="0.3">
      <c r="A219" t="s">
        <v>824</v>
      </c>
      <c r="B219" t="s">
        <v>1045</v>
      </c>
      <c r="C219" s="7">
        <f>VLOOKUP(B219,Sheet3!A:E,5,0)</f>
        <v>166</v>
      </c>
      <c r="D219" s="7">
        <f>VLOOKUP(B219,Sheet3!A:F,6,0)</f>
        <v>37</v>
      </c>
      <c r="E219">
        <v>3700</v>
      </c>
      <c r="G219">
        <v>0</v>
      </c>
      <c r="H219">
        <v>18403122</v>
      </c>
      <c r="I219" t="str">
        <f>"'"&amp;H219&amp;"'"&amp;","</f>
        <v>'18403122',</v>
      </c>
      <c r="J219" t="s">
        <v>2286</v>
      </c>
      <c r="K219" t="s">
        <v>1360</v>
      </c>
      <c r="L219" t="s">
        <v>825</v>
      </c>
      <c r="M219" t="s">
        <v>199</v>
      </c>
      <c r="N219" s="2" t="s">
        <v>1044</v>
      </c>
      <c r="O219" s="8">
        <v>1984</v>
      </c>
      <c r="P219" s="9">
        <f t="shared" si="13"/>
        <v>33</v>
      </c>
      <c r="Q219" s="11">
        <v>6.61</v>
      </c>
      <c r="R219" t="s">
        <v>2289</v>
      </c>
      <c r="S219">
        <v>3.4</v>
      </c>
      <c r="T219">
        <v>1</v>
      </c>
      <c r="U219">
        <v>1</v>
      </c>
      <c r="V219">
        <v>0</v>
      </c>
      <c r="W219">
        <v>0</v>
      </c>
      <c r="X219">
        <v>0</v>
      </c>
      <c r="Y219">
        <v>0</v>
      </c>
      <c r="Z219" t="s">
        <v>58</v>
      </c>
      <c r="AA219" t="s">
        <v>58</v>
      </c>
      <c r="AB219" t="s">
        <v>58</v>
      </c>
      <c r="AC219" t="s">
        <v>58</v>
      </c>
      <c r="AD219">
        <f t="shared" si="15"/>
        <v>2.2904109589041095</v>
      </c>
      <c r="AE219">
        <v>35</v>
      </c>
      <c r="AF219">
        <v>35</v>
      </c>
      <c r="AG219" s="2">
        <v>44265</v>
      </c>
      <c r="AH219" t="s">
        <v>685</v>
      </c>
      <c r="AI219">
        <v>0</v>
      </c>
      <c r="AK219">
        <v>48</v>
      </c>
      <c r="AL219">
        <v>157</v>
      </c>
      <c r="AM219" s="10">
        <f t="shared" si="14"/>
        <v>19.473406629072173</v>
      </c>
      <c r="AN219">
        <v>0</v>
      </c>
      <c r="AQ219">
        <v>0</v>
      </c>
      <c r="AR219">
        <v>0</v>
      </c>
      <c r="AU219" t="s">
        <v>649</v>
      </c>
      <c r="AV219" s="2">
        <v>43439</v>
      </c>
      <c r="AW219">
        <v>1</v>
      </c>
      <c r="AX219">
        <v>3200</v>
      </c>
      <c r="AZ219" s="2">
        <v>43009</v>
      </c>
      <c r="BA219">
        <v>4</v>
      </c>
      <c r="BB219">
        <v>3</v>
      </c>
      <c r="BC219">
        <v>6</v>
      </c>
      <c r="BD219">
        <v>1</v>
      </c>
      <c r="BE219">
        <v>0</v>
      </c>
      <c r="BF219">
        <v>0</v>
      </c>
      <c r="BG219">
        <v>0</v>
      </c>
      <c r="BU219" s="2">
        <v>44275</v>
      </c>
      <c r="BV219" t="s">
        <v>1495</v>
      </c>
      <c r="BW219" t="e">
        <f>VLOOKUP(H219,IUI!B:B,1,0)</f>
        <v>#N/A</v>
      </c>
      <c r="BX219" t="s">
        <v>1539</v>
      </c>
      <c r="BZ219">
        <v>1</v>
      </c>
      <c r="CA219" t="s">
        <v>1549</v>
      </c>
      <c r="CB219">
        <v>9</v>
      </c>
      <c r="CC219">
        <v>225</v>
      </c>
      <c r="CD219">
        <v>2500</v>
      </c>
      <c r="CE219" t="s">
        <v>1548</v>
      </c>
      <c r="CF219">
        <v>0</v>
      </c>
      <c r="CG219">
        <v>0</v>
      </c>
      <c r="CH219" t="s">
        <v>1494</v>
      </c>
      <c r="CI219">
        <v>0</v>
      </c>
      <c r="CJ219">
        <v>18403122</v>
      </c>
      <c r="CK219">
        <v>1</v>
      </c>
      <c r="CL219">
        <v>1</v>
      </c>
      <c r="CM219">
        <v>1</v>
      </c>
      <c r="CN219">
        <v>1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</row>
    <row r="220" spans="1:100" x14ac:dyDescent="0.3">
      <c r="A220" t="s">
        <v>135</v>
      </c>
      <c r="B220" t="s">
        <v>1057</v>
      </c>
      <c r="H220">
        <v>19404392</v>
      </c>
      <c r="I220" t="str">
        <f>"'"&amp;B220&amp;"'"&amp;","</f>
        <v>'MD19006446',</v>
      </c>
      <c r="J220" t="s">
        <v>1733</v>
      </c>
      <c r="K220" t="s">
        <v>1378</v>
      </c>
      <c r="L220" t="s">
        <v>136</v>
      </c>
      <c r="M220" t="s">
        <v>85</v>
      </c>
      <c r="N220" s="2">
        <v>31566</v>
      </c>
      <c r="O220" s="8">
        <v>1986</v>
      </c>
      <c r="P220" s="9">
        <f t="shared" si="13"/>
        <v>31</v>
      </c>
      <c r="Q220" s="11">
        <v>2.58</v>
      </c>
      <c r="R220" t="s">
        <v>2288</v>
      </c>
      <c r="S220">
        <v>1</v>
      </c>
      <c r="T220">
        <v>1</v>
      </c>
      <c r="U220">
        <v>2</v>
      </c>
      <c r="V220">
        <v>0</v>
      </c>
      <c r="W220">
        <v>0</v>
      </c>
      <c r="X220">
        <v>0</v>
      </c>
      <c r="Y220">
        <v>0</v>
      </c>
      <c r="Z220" t="s">
        <v>58</v>
      </c>
      <c r="AA220" t="s">
        <v>58</v>
      </c>
      <c r="AB220" t="s">
        <v>58</v>
      </c>
      <c r="AC220" t="s">
        <v>58</v>
      </c>
      <c r="AD220">
        <f t="shared" si="15"/>
        <v>8.2219178082191782</v>
      </c>
      <c r="AE220">
        <v>28</v>
      </c>
      <c r="AF220">
        <v>31</v>
      </c>
      <c r="AG220" s="2">
        <v>44183</v>
      </c>
      <c r="AH220">
        <v>1011</v>
      </c>
      <c r="AI220">
        <v>0</v>
      </c>
      <c r="AK220">
        <v>55</v>
      </c>
      <c r="AL220">
        <v>165</v>
      </c>
      <c r="AM220" s="10">
        <f t="shared" si="14"/>
        <v>20.202020202020204</v>
      </c>
      <c r="AN220">
        <v>0</v>
      </c>
      <c r="AQ220">
        <v>0</v>
      </c>
      <c r="AR220">
        <v>0</v>
      </c>
      <c r="AU220">
        <v>0</v>
      </c>
      <c r="AV220" s="2">
        <v>41187</v>
      </c>
      <c r="AW220">
        <v>1</v>
      </c>
      <c r="AX220">
        <v>3100</v>
      </c>
      <c r="AZ220" s="2">
        <v>42887</v>
      </c>
      <c r="BA220">
        <v>0</v>
      </c>
      <c r="BB220">
        <v>3</v>
      </c>
      <c r="BC220">
        <v>3</v>
      </c>
      <c r="BD220">
        <v>1</v>
      </c>
      <c r="BE220">
        <v>0</v>
      </c>
      <c r="BF220">
        <v>0</v>
      </c>
      <c r="BG220">
        <v>0</v>
      </c>
      <c r="BH220">
        <v>2</v>
      </c>
      <c r="BI220">
        <v>4</v>
      </c>
      <c r="BJ220">
        <v>4</v>
      </c>
      <c r="BK220">
        <v>5</v>
      </c>
      <c r="BL220">
        <v>5</v>
      </c>
      <c r="BM220">
        <v>3</v>
      </c>
      <c r="BN220">
        <v>5</v>
      </c>
      <c r="BO220">
        <v>5</v>
      </c>
      <c r="BP220">
        <v>42</v>
      </c>
      <c r="BQ220">
        <v>0</v>
      </c>
      <c r="BU220" s="2">
        <v>44188</v>
      </c>
      <c r="BV220" t="s">
        <v>1494</v>
      </c>
      <c r="BW220">
        <f>VLOOKUP(H220,OR!A:A,1,0)</f>
        <v>19404392</v>
      </c>
      <c r="BX220" t="s">
        <v>2297</v>
      </c>
      <c r="BY220">
        <v>1</v>
      </c>
      <c r="BZ220">
        <v>3</v>
      </c>
      <c r="CF220">
        <v>0</v>
      </c>
      <c r="CG220">
        <v>0</v>
      </c>
      <c r="CI220">
        <v>0</v>
      </c>
      <c r="CJ220">
        <v>19404392</v>
      </c>
      <c r="CK220">
        <v>0</v>
      </c>
      <c r="CL220">
        <v>0</v>
      </c>
      <c r="CM220">
        <v>1</v>
      </c>
      <c r="CN220">
        <v>1</v>
      </c>
      <c r="CO220">
        <v>1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</row>
    <row r="221" spans="1:100" x14ac:dyDescent="0.3">
      <c r="A221" t="s">
        <v>145</v>
      </c>
      <c r="B221" t="s">
        <v>1060</v>
      </c>
      <c r="H221">
        <v>20009046</v>
      </c>
      <c r="I221" t="str">
        <f>"'"&amp;B221&amp;"'"&amp;","</f>
        <v>'MD20001990',</v>
      </c>
      <c r="J221" t="s">
        <v>1733</v>
      </c>
      <c r="K221" t="s">
        <v>1381</v>
      </c>
      <c r="L221" t="s">
        <v>146</v>
      </c>
      <c r="M221" t="s">
        <v>90</v>
      </c>
      <c r="N221" s="2">
        <v>30167</v>
      </c>
      <c r="O221" s="8">
        <v>1982</v>
      </c>
      <c r="P221" s="9">
        <f t="shared" si="13"/>
        <v>35</v>
      </c>
      <c r="Q221" s="11">
        <v>3.9</v>
      </c>
      <c r="R221" t="s">
        <v>1500</v>
      </c>
      <c r="S221">
        <v>1</v>
      </c>
      <c r="T221">
        <v>1</v>
      </c>
      <c r="U221">
        <v>1</v>
      </c>
      <c r="V221">
        <v>0</v>
      </c>
      <c r="W221">
        <v>0</v>
      </c>
      <c r="X221">
        <v>0</v>
      </c>
      <c r="Y221">
        <v>0</v>
      </c>
      <c r="Z221" t="s">
        <v>58</v>
      </c>
      <c r="AA221" t="s">
        <v>58</v>
      </c>
      <c r="AB221" t="s">
        <v>58</v>
      </c>
      <c r="AC221" t="s">
        <v>58</v>
      </c>
      <c r="AD221">
        <f t="shared" si="15"/>
        <v>7.9369863013698634</v>
      </c>
      <c r="AE221">
        <v>28</v>
      </c>
      <c r="AF221">
        <v>30</v>
      </c>
      <c r="AG221" s="2">
        <v>44181</v>
      </c>
      <c r="AH221">
        <v>1001</v>
      </c>
      <c r="AI221">
        <v>0</v>
      </c>
      <c r="AK221">
        <v>55</v>
      </c>
      <c r="AL221">
        <v>160</v>
      </c>
      <c r="AM221" s="10">
        <f t="shared" si="14"/>
        <v>21.484374999999996</v>
      </c>
      <c r="AN221">
        <v>0</v>
      </c>
      <c r="AQ221">
        <v>0</v>
      </c>
      <c r="AR221">
        <v>0</v>
      </c>
      <c r="AU221">
        <v>0</v>
      </c>
      <c r="AV221" s="2">
        <v>41293</v>
      </c>
      <c r="AW221">
        <v>1</v>
      </c>
      <c r="AX221">
        <v>3500</v>
      </c>
      <c r="AZ221" s="2">
        <v>42887</v>
      </c>
      <c r="BA221">
        <v>4</v>
      </c>
      <c r="BB221">
        <v>3</v>
      </c>
      <c r="BC221">
        <v>6</v>
      </c>
      <c r="BD221">
        <v>2</v>
      </c>
      <c r="BE221">
        <v>0</v>
      </c>
      <c r="BF221">
        <v>0</v>
      </c>
      <c r="BG221">
        <v>0</v>
      </c>
      <c r="BH221">
        <v>8.8000000000000007</v>
      </c>
      <c r="BI221">
        <v>4.3</v>
      </c>
      <c r="BJ221">
        <v>4.7</v>
      </c>
      <c r="BK221">
        <v>5</v>
      </c>
      <c r="BL221">
        <v>7.7</v>
      </c>
      <c r="BM221">
        <v>4.2</v>
      </c>
      <c r="BN221">
        <v>13</v>
      </c>
      <c r="BO221">
        <v>18</v>
      </c>
      <c r="BP221">
        <v>28</v>
      </c>
      <c r="BQ221">
        <v>0</v>
      </c>
      <c r="BU221" s="2">
        <v>44190</v>
      </c>
      <c r="BV221" t="s">
        <v>1495</v>
      </c>
      <c r="BW221">
        <f>VLOOKUP(H221,OR!A:A,1,0)</f>
        <v>20009046</v>
      </c>
      <c r="BX221" t="s">
        <v>1539</v>
      </c>
      <c r="BZ221">
        <v>2</v>
      </c>
      <c r="CA221" t="s">
        <v>1547</v>
      </c>
      <c r="CE221" t="s">
        <v>1536</v>
      </c>
      <c r="CF221">
        <v>0</v>
      </c>
      <c r="CG221">
        <v>0</v>
      </c>
      <c r="CH221" t="s">
        <v>1494</v>
      </c>
      <c r="CI221">
        <v>0</v>
      </c>
      <c r="CJ221">
        <v>20009046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</row>
    <row r="222" spans="1:100" hidden="1" x14ac:dyDescent="0.3">
      <c r="A222" t="s">
        <v>259</v>
      </c>
      <c r="B222" t="s">
        <v>964</v>
      </c>
      <c r="H222">
        <v>19054448</v>
      </c>
      <c r="I222" t="str">
        <f>"'"&amp;B222&amp;"'"&amp;","</f>
        <v>'MD19012883',</v>
      </c>
      <c r="J222" t="s">
        <v>2286</v>
      </c>
      <c r="K222" t="s">
        <v>1233</v>
      </c>
      <c r="L222" t="s">
        <v>368</v>
      </c>
      <c r="M222" t="s">
        <v>85</v>
      </c>
      <c r="N222" s="2">
        <v>28518</v>
      </c>
      <c r="O222" s="8">
        <v>1978</v>
      </c>
      <c r="P222" s="9">
        <f t="shared" si="13"/>
        <v>39</v>
      </c>
      <c r="Q222" s="11">
        <v>0.63500000000000001</v>
      </c>
      <c r="R222" t="s">
        <v>2195</v>
      </c>
      <c r="S222">
        <v>1</v>
      </c>
      <c r="T222">
        <v>1</v>
      </c>
      <c r="U222">
        <v>2</v>
      </c>
      <c r="V222">
        <v>0</v>
      </c>
      <c r="W222">
        <v>0</v>
      </c>
      <c r="X222">
        <v>0</v>
      </c>
      <c r="Y222">
        <v>0</v>
      </c>
      <c r="Z222" t="s">
        <v>58</v>
      </c>
      <c r="AA222" t="s">
        <v>58</v>
      </c>
      <c r="AB222" t="s">
        <v>58</v>
      </c>
      <c r="AC222" t="s">
        <v>58</v>
      </c>
      <c r="AD222">
        <f t="shared" si="15"/>
        <v>2.5397260273972604</v>
      </c>
      <c r="AE222">
        <v>28</v>
      </c>
      <c r="AF222">
        <v>30</v>
      </c>
      <c r="AG222" s="2">
        <v>44200</v>
      </c>
      <c r="AH222">
        <v>2102</v>
      </c>
      <c r="AI222">
        <v>2</v>
      </c>
      <c r="AJ222">
        <v>1</v>
      </c>
      <c r="AK222">
        <v>50</v>
      </c>
      <c r="AL222">
        <v>152</v>
      </c>
      <c r="AM222" s="10">
        <f t="shared" si="14"/>
        <v>21.641274238227147</v>
      </c>
      <c r="AN222">
        <v>0</v>
      </c>
      <c r="AQ222">
        <v>0</v>
      </c>
      <c r="AR222">
        <v>0</v>
      </c>
      <c r="AU222">
        <v>0</v>
      </c>
      <c r="AV222" s="2">
        <v>43274</v>
      </c>
      <c r="AW222">
        <v>2</v>
      </c>
      <c r="AX222">
        <v>1800</v>
      </c>
      <c r="AZ222" s="2">
        <v>42887</v>
      </c>
      <c r="BA222">
        <v>2</v>
      </c>
      <c r="BB222">
        <v>3</v>
      </c>
      <c r="BC222">
        <v>3</v>
      </c>
      <c r="BD222">
        <v>1</v>
      </c>
      <c r="BE222">
        <v>0</v>
      </c>
      <c r="BF222">
        <v>0</v>
      </c>
      <c r="BG222">
        <v>1</v>
      </c>
      <c r="BU222" s="2">
        <v>44201</v>
      </c>
      <c r="BV222" t="s">
        <v>1499</v>
      </c>
      <c r="BW222">
        <f>VLOOKUP(H222,OR!A:A,1,0)</f>
        <v>19054448</v>
      </c>
      <c r="BX222" t="s">
        <v>1539</v>
      </c>
      <c r="BZ222">
        <v>4</v>
      </c>
      <c r="CA222" t="s">
        <v>1577</v>
      </c>
      <c r="CE222" t="s">
        <v>1578</v>
      </c>
      <c r="CF222">
        <v>0</v>
      </c>
      <c r="CG222">
        <v>1</v>
      </c>
      <c r="CH222" t="s">
        <v>1494</v>
      </c>
      <c r="CI222">
        <v>0</v>
      </c>
      <c r="CJ222">
        <v>19054448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</row>
    <row r="223" spans="1:100" hidden="1" x14ac:dyDescent="0.3">
      <c r="A223" t="s">
        <v>507</v>
      </c>
      <c r="B223" t="s">
        <v>1012</v>
      </c>
      <c r="H223">
        <v>19408696</v>
      </c>
      <c r="I223" t="str">
        <f>"'"&amp;B223&amp;"'"&amp;","</f>
        <v>'IM19408696',</v>
      </c>
      <c r="J223" t="s">
        <v>2286</v>
      </c>
      <c r="K223" t="s">
        <v>1311</v>
      </c>
      <c r="L223" t="s">
        <v>694</v>
      </c>
      <c r="M223" t="s">
        <v>76</v>
      </c>
      <c r="N223" s="2">
        <v>32065</v>
      </c>
      <c r="O223" s="8">
        <v>1987</v>
      </c>
      <c r="P223" s="9">
        <f t="shared" si="13"/>
        <v>30</v>
      </c>
      <c r="Q223" s="11">
        <v>0.97299999999999998</v>
      </c>
      <c r="R223" t="s">
        <v>2195</v>
      </c>
      <c r="S223">
        <v>4</v>
      </c>
      <c r="T223">
        <v>1</v>
      </c>
      <c r="U223">
        <v>1</v>
      </c>
      <c r="V223">
        <v>0</v>
      </c>
      <c r="W223">
        <v>0</v>
      </c>
      <c r="X223">
        <v>0</v>
      </c>
      <c r="Y223">
        <v>0</v>
      </c>
      <c r="Z223" t="s">
        <v>58</v>
      </c>
      <c r="AA223" t="s">
        <v>58</v>
      </c>
      <c r="AB223" t="s">
        <v>58</v>
      </c>
      <c r="AC223" t="s">
        <v>58</v>
      </c>
      <c r="AD223">
        <f t="shared" si="15"/>
        <v>8.3369863013698637</v>
      </c>
      <c r="AE223">
        <v>28</v>
      </c>
      <c r="AF223">
        <v>30</v>
      </c>
      <c r="AG223" s="2">
        <v>44257</v>
      </c>
      <c r="AH223" t="s">
        <v>685</v>
      </c>
      <c r="AI223">
        <v>0</v>
      </c>
      <c r="AK223">
        <v>62</v>
      </c>
      <c r="AL223">
        <v>158</v>
      </c>
      <c r="AM223" s="10">
        <f t="shared" si="14"/>
        <v>24.835763499439189</v>
      </c>
      <c r="AN223">
        <v>0</v>
      </c>
      <c r="AQ223">
        <v>0</v>
      </c>
      <c r="AR223">
        <v>0</v>
      </c>
      <c r="AU223">
        <v>0</v>
      </c>
      <c r="AV223" s="2">
        <v>41220</v>
      </c>
      <c r="AW223">
        <v>1</v>
      </c>
      <c r="AX223">
        <v>3200</v>
      </c>
      <c r="AZ223" s="2">
        <v>42948</v>
      </c>
      <c r="BA223">
        <v>4</v>
      </c>
      <c r="BB223">
        <v>0</v>
      </c>
      <c r="BC223">
        <v>3</v>
      </c>
      <c r="BD223">
        <v>1</v>
      </c>
      <c r="BE223">
        <v>0</v>
      </c>
      <c r="BF223">
        <v>0</v>
      </c>
      <c r="BG223">
        <v>0</v>
      </c>
      <c r="BU223" s="2">
        <v>44263</v>
      </c>
      <c r="BV223" t="s">
        <v>1495</v>
      </c>
      <c r="BW223">
        <f>VLOOKUP(H223,OR!A:A,1,0)</f>
        <v>19408696</v>
      </c>
      <c r="BX223" t="s">
        <v>1539</v>
      </c>
      <c r="BZ223">
        <v>1</v>
      </c>
      <c r="CA223" t="s">
        <v>1547</v>
      </c>
      <c r="CF223">
        <v>0</v>
      </c>
      <c r="CG223">
        <v>0</v>
      </c>
      <c r="CH223" t="s">
        <v>1494</v>
      </c>
      <c r="CI223">
        <v>0</v>
      </c>
      <c r="CJ223">
        <v>19408696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</row>
    <row r="224" spans="1:100" x14ac:dyDescent="0.3">
      <c r="A224" t="s">
        <v>216</v>
      </c>
      <c r="B224" t="s">
        <v>1074</v>
      </c>
      <c r="H224">
        <v>18420976</v>
      </c>
      <c r="I224" t="str">
        <f>"'"&amp;B224&amp;"'"&amp;","</f>
        <v>'IM18420976',</v>
      </c>
      <c r="J224" t="s">
        <v>1733</v>
      </c>
      <c r="K224" t="s">
        <v>1395</v>
      </c>
      <c r="L224" t="s">
        <v>302</v>
      </c>
      <c r="M224" t="s">
        <v>74</v>
      </c>
      <c r="N224" s="2">
        <v>28031</v>
      </c>
      <c r="O224" s="8">
        <v>1976</v>
      </c>
      <c r="P224" s="9">
        <f t="shared" si="13"/>
        <v>41</v>
      </c>
      <c r="Q224" s="11">
        <v>0.88</v>
      </c>
      <c r="R224" t="s">
        <v>2195</v>
      </c>
      <c r="S224">
        <v>3.6</v>
      </c>
      <c r="T224">
        <v>2</v>
      </c>
      <c r="U224">
        <v>2</v>
      </c>
      <c r="V224">
        <v>0</v>
      </c>
      <c r="W224">
        <v>0</v>
      </c>
      <c r="X224">
        <v>0</v>
      </c>
      <c r="Y224">
        <v>0</v>
      </c>
      <c r="Z224" t="s">
        <v>58</v>
      </c>
      <c r="AA224" t="s">
        <v>58</v>
      </c>
      <c r="AB224" t="s">
        <v>58</v>
      </c>
      <c r="AC224" t="s">
        <v>58</v>
      </c>
      <c r="AD224">
        <f t="shared" si="15"/>
        <v>8.0657534246575349</v>
      </c>
      <c r="AE224">
        <v>28</v>
      </c>
      <c r="AF224">
        <v>28</v>
      </c>
      <c r="AG224" s="2">
        <v>44187</v>
      </c>
      <c r="AH224">
        <v>2002</v>
      </c>
      <c r="AI224">
        <v>0</v>
      </c>
      <c r="AK224">
        <v>49</v>
      </c>
      <c r="AL224">
        <v>150</v>
      </c>
      <c r="AM224" s="10">
        <f t="shared" si="14"/>
        <v>21.777777777777779</v>
      </c>
      <c r="AN224">
        <v>0</v>
      </c>
      <c r="AQ224">
        <v>0</v>
      </c>
      <c r="AR224">
        <v>0</v>
      </c>
      <c r="AU224">
        <v>0</v>
      </c>
      <c r="AV224" s="2">
        <v>41251</v>
      </c>
      <c r="AW224">
        <v>1</v>
      </c>
      <c r="AX224">
        <v>2900</v>
      </c>
      <c r="AZ224" s="2">
        <v>42856</v>
      </c>
      <c r="BA224">
        <v>2</v>
      </c>
      <c r="BB224">
        <v>0</v>
      </c>
      <c r="BC224">
        <v>3</v>
      </c>
      <c r="BD224">
        <v>1</v>
      </c>
      <c r="BE224">
        <v>0</v>
      </c>
      <c r="BF224">
        <v>0</v>
      </c>
      <c r="BG224">
        <v>0</v>
      </c>
      <c r="BH224">
        <v>1.5</v>
      </c>
      <c r="BI224">
        <v>5.5</v>
      </c>
      <c r="BJ224">
        <v>5.5</v>
      </c>
      <c r="BK224">
        <v>3.6</v>
      </c>
      <c r="BL224">
        <v>3.6</v>
      </c>
      <c r="BM224">
        <v>5</v>
      </c>
      <c r="BN224">
        <v>11</v>
      </c>
      <c r="BO224">
        <v>1</v>
      </c>
      <c r="BP224">
        <v>36</v>
      </c>
      <c r="BQ224">
        <v>0</v>
      </c>
      <c r="BU224" s="2">
        <v>44195</v>
      </c>
      <c r="BV224" t="s">
        <v>1495</v>
      </c>
      <c r="BW224" t="e">
        <f>VLOOKUP(H224,IUI!B:B,1,0)</f>
        <v>#N/A</v>
      </c>
      <c r="BX224" t="s">
        <v>1539</v>
      </c>
      <c r="BZ224">
        <v>1</v>
      </c>
      <c r="CA224" t="s">
        <v>1613</v>
      </c>
      <c r="CF224">
        <v>0</v>
      </c>
      <c r="CG224">
        <v>0</v>
      </c>
      <c r="CI224">
        <v>0</v>
      </c>
      <c r="CJ224">
        <v>18420976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</row>
    <row r="225" spans="1:100" x14ac:dyDescent="0.3">
      <c r="A225" t="s">
        <v>290</v>
      </c>
      <c r="B225" t="s">
        <v>1093</v>
      </c>
      <c r="H225">
        <v>16705122</v>
      </c>
      <c r="I225" t="str">
        <f>"'"&amp;H225&amp;"'"&amp;","</f>
        <v>'16705122',</v>
      </c>
      <c r="J225" t="s">
        <v>1733</v>
      </c>
      <c r="K225" t="s">
        <v>1416</v>
      </c>
      <c r="L225" t="s">
        <v>405</v>
      </c>
      <c r="M225" t="s">
        <v>85</v>
      </c>
      <c r="N225" s="2">
        <v>31824</v>
      </c>
      <c r="O225" s="8">
        <v>1987</v>
      </c>
      <c r="P225" s="9">
        <f t="shared" si="13"/>
        <v>30</v>
      </c>
      <c r="Q225" s="11"/>
      <c r="R225" t="s">
        <v>2289</v>
      </c>
      <c r="S225">
        <v>3.7</v>
      </c>
      <c r="T225">
        <v>1</v>
      </c>
      <c r="U225">
        <v>1</v>
      </c>
      <c r="V225">
        <v>0</v>
      </c>
      <c r="W225">
        <v>0</v>
      </c>
      <c r="X225">
        <v>0</v>
      </c>
      <c r="Y225">
        <v>0</v>
      </c>
      <c r="Z225" t="s">
        <v>58</v>
      </c>
      <c r="AA225" t="s">
        <v>58</v>
      </c>
      <c r="AB225" t="s">
        <v>58</v>
      </c>
      <c r="AC225" t="s">
        <v>58</v>
      </c>
      <c r="AD225">
        <f t="shared" si="15"/>
        <v>2.7424657534246575</v>
      </c>
      <c r="AE225">
        <v>28</v>
      </c>
      <c r="AF225">
        <v>30</v>
      </c>
      <c r="AG225" s="2">
        <v>44218</v>
      </c>
      <c r="AH225">
        <v>1001</v>
      </c>
      <c r="AI225">
        <v>0</v>
      </c>
      <c r="AK225">
        <v>72</v>
      </c>
      <c r="AL225">
        <v>158</v>
      </c>
      <c r="AM225" s="10">
        <f t="shared" si="14"/>
        <v>28.841531805800347</v>
      </c>
      <c r="AN225">
        <v>0</v>
      </c>
      <c r="AQ225">
        <v>0</v>
      </c>
      <c r="AR225">
        <v>0</v>
      </c>
      <c r="AU225" t="s">
        <v>406</v>
      </c>
      <c r="AV225" s="2">
        <v>43225</v>
      </c>
      <c r="AW225">
        <v>1</v>
      </c>
      <c r="AX225">
        <v>3150</v>
      </c>
      <c r="AZ225" s="2">
        <v>42856</v>
      </c>
      <c r="BA225">
        <v>3</v>
      </c>
      <c r="BB225">
        <v>3</v>
      </c>
      <c r="BC225">
        <v>0</v>
      </c>
      <c r="BD225">
        <v>2</v>
      </c>
      <c r="BE225">
        <v>0</v>
      </c>
      <c r="BF225">
        <v>0</v>
      </c>
      <c r="BG225">
        <v>0</v>
      </c>
      <c r="BH225">
        <v>2.7</v>
      </c>
      <c r="BI225">
        <v>2.6</v>
      </c>
      <c r="BJ225">
        <v>2.6</v>
      </c>
      <c r="BK225">
        <v>1.7</v>
      </c>
      <c r="BL225">
        <v>4.0999999999999996</v>
      </c>
      <c r="BM225">
        <v>4.0999999999999996</v>
      </c>
      <c r="BN225">
        <v>7.9</v>
      </c>
      <c r="BO225">
        <v>24</v>
      </c>
      <c r="BP225">
        <v>24</v>
      </c>
      <c r="BQ225">
        <v>0</v>
      </c>
      <c r="BU225" s="2">
        <v>44226</v>
      </c>
      <c r="BV225" t="s">
        <v>1495</v>
      </c>
      <c r="BW225" t="e">
        <f>VLOOKUP(H225,IUI!B:B,1,0)</f>
        <v>#N/A</v>
      </c>
      <c r="BX225" t="s">
        <v>1539</v>
      </c>
      <c r="BZ225">
        <v>1</v>
      </c>
      <c r="CA225" t="s">
        <v>1547</v>
      </c>
      <c r="CE225" t="s">
        <v>1550</v>
      </c>
      <c r="CF225">
        <v>0</v>
      </c>
      <c r="CG225">
        <v>1</v>
      </c>
      <c r="CH225" t="s">
        <v>1494</v>
      </c>
      <c r="CI225">
        <v>0</v>
      </c>
      <c r="CJ225">
        <v>16705122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</row>
    <row r="226" spans="1:100" x14ac:dyDescent="0.3">
      <c r="A226" t="s">
        <v>459</v>
      </c>
      <c r="B226" t="s">
        <v>1115</v>
      </c>
      <c r="H226">
        <v>19408356</v>
      </c>
      <c r="I226" t="str">
        <f>"'"&amp;B226&amp;"'"&amp;","</f>
        <v>'MD19006940',</v>
      </c>
      <c r="J226" t="s">
        <v>1733</v>
      </c>
      <c r="K226" t="s">
        <v>1440</v>
      </c>
      <c r="L226" t="s">
        <v>624</v>
      </c>
      <c r="M226" t="s">
        <v>60</v>
      </c>
      <c r="N226" s="2">
        <v>33937</v>
      </c>
      <c r="O226" s="8">
        <v>1992</v>
      </c>
      <c r="P226" s="9">
        <f t="shared" si="13"/>
        <v>25</v>
      </c>
      <c r="Q226" s="11">
        <v>4.2699999999999996</v>
      </c>
      <c r="R226" t="s">
        <v>1496</v>
      </c>
      <c r="S226">
        <v>2</v>
      </c>
      <c r="T226">
        <v>1</v>
      </c>
      <c r="U226">
        <v>1</v>
      </c>
      <c r="V226">
        <v>0</v>
      </c>
      <c r="W226">
        <v>0</v>
      </c>
      <c r="X226">
        <v>0</v>
      </c>
      <c r="Y226">
        <v>0</v>
      </c>
      <c r="Z226" t="s">
        <v>58</v>
      </c>
      <c r="AA226" t="s">
        <v>58</v>
      </c>
      <c r="AB226" t="s">
        <v>58</v>
      </c>
      <c r="AC226" t="s">
        <v>58</v>
      </c>
      <c r="AD226">
        <f t="shared" si="15"/>
        <v>7.6109589041095891</v>
      </c>
      <c r="AE226">
        <v>30</v>
      </c>
      <c r="AF226">
        <v>90</v>
      </c>
      <c r="AG226" s="2">
        <v>44254</v>
      </c>
      <c r="AH226">
        <v>1001</v>
      </c>
      <c r="AI226">
        <v>0</v>
      </c>
      <c r="AK226">
        <v>44</v>
      </c>
      <c r="AL226">
        <v>150</v>
      </c>
      <c r="AM226" s="10">
        <f t="shared" si="14"/>
        <v>19.555555555555557</v>
      </c>
      <c r="AN226">
        <v>0</v>
      </c>
      <c r="AQ226">
        <v>0</v>
      </c>
      <c r="AR226">
        <v>0</v>
      </c>
      <c r="AU226">
        <v>0</v>
      </c>
      <c r="AV226" s="2">
        <v>41482</v>
      </c>
      <c r="AW226">
        <v>1</v>
      </c>
      <c r="AX226">
        <v>3200</v>
      </c>
      <c r="AZ226" s="2">
        <v>42887</v>
      </c>
      <c r="BA226">
        <v>2</v>
      </c>
      <c r="BB226">
        <v>0</v>
      </c>
      <c r="BC226">
        <v>3</v>
      </c>
      <c r="BD226">
        <v>2</v>
      </c>
      <c r="BE226">
        <v>0</v>
      </c>
      <c r="BF226">
        <v>0</v>
      </c>
      <c r="BG226">
        <v>0</v>
      </c>
      <c r="BH226">
        <v>5.3</v>
      </c>
      <c r="BI226">
        <v>3.3</v>
      </c>
      <c r="BJ226">
        <v>9</v>
      </c>
      <c r="BK226">
        <v>4</v>
      </c>
      <c r="BL226">
        <v>4</v>
      </c>
      <c r="BM226">
        <v>4.9000000000000004</v>
      </c>
      <c r="BN226">
        <v>9.6</v>
      </c>
      <c r="BO226">
        <v>20</v>
      </c>
      <c r="BP226">
        <v>25</v>
      </c>
      <c r="BQ226">
        <v>0</v>
      </c>
      <c r="BU226" s="2">
        <v>44260</v>
      </c>
      <c r="BV226" t="s">
        <v>1495</v>
      </c>
      <c r="BW226">
        <f>VLOOKUP(H226,OR!A:A,1,0)</f>
        <v>19408356</v>
      </c>
      <c r="BX226" t="s">
        <v>1539</v>
      </c>
      <c r="BY226">
        <v>1</v>
      </c>
      <c r="BZ226">
        <v>1</v>
      </c>
      <c r="CA226" t="s">
        <v>1547</v>
      </c>
      <c r="CE226" t="s">
        <v>1548</v>
      </c>
      <c r="CF226">
        <v>0</v>
      </c>
      <c r="CG226">
        <v>1</v>
      </c>
      <c r="CH226" t="s">
        <v>1494</v>
      </c>
      <c r="CI226">
        <v>0</v>
      </c>
      <c r="CJ226">
        <v>19408356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</row>
    <row r="227" spans="1:100" x14ac:dyDescent="0.3">
      <c r="A227" t="s">
        <v>503</v>
      </c>
      <c r="B227" t="s">
        <v>1129</v>
      </c>
      <c r="H227">
        <v>21012367</v>
      </c>
      <c r="I227" t="str">
        <f>"'"&amp;B227&amp;"'"&amp;","</f>
        <v>'MD21004233',</v>
      </c>
      <c r="J227" t="s">
        <v>1733</v>
      </c>
      <c r="K227" t="s">
        <v>1457</v>
      </c>
      <c r="L227" t="s">
        <v>688</v>
      </c>
      <c r="M227" t="s">
        <v>115</v>
      </c>
      <c r="N227" s="2">
        <v>29267</v>
      </c>
      <c r="O227" s="8">
        <v>1980</v>
      </c>
      <c r="P227" s="9">
        <f t="shared" si="13"/>
        <v>37</v>
      </c>
      <c r="Q227" s="11">
        <v>2.0299999999999998</v>
      </c>
      <c r="R227" t="s">
        <v>1500</v>
      </c>
      <c r="S227">
        <v>4</v>
      </c>
      <c r="T227">
        <v>1</v>
      </c>
      <c r="U227">
        <v>1</v>
      </c>
      <c r="V227">
        <v>0</v>
      </c>
      <c r="W227">
        <v>0</v>
      </c>
      <c r="X227">
        <v>0</v>
      </c>
      <c r="Y227">
        <v>0</v>
      </c>
      <c r="Z227" t="s">
        <v>58</v>
      </c>
      <c r="AA227" t="s">
        <v>58</v>
      </c>
      <c r="AB227" t="s">
        <v>58</v>
      </c>
      <c r="AC227" t="s">
        <v>58</v>
      </c>
      <c r="AD227">
        <f t="shared" si="15"/>
        <v>11.657534246575343</v>
      </c>
      <c r="AE227">
        <v>28</v>
      </c>
      <c r="AF227">
        <v>32</v>
      </c>
      <c r="AG227" s="2">
        <v>44260</v>
      </c>
      <c r="AH227" t="s">
        <v>685</v>
      </c>
      <c r="AI227">
        <v>0</v>
      </c>
      <c r="AK227">
        <v>50</v>
      </c>
      <c r="AL227">
        <v>164</v>
      </c>
      <c r="AM227" s="10">
        <f t="shared" si="14"/>
        <v>18.590124925639504</v>
      </c>
      <c r="AN227">
        <v>0</v>
      </c>
      <c r="AQ227">
        <v>0</v>
      </c>
      <c r="AR227">
        <v>0</v>
      </c>
      <c r="AU227">
        <v>0</v>
      </c>
      <c r="AV227" s="2">
        <v>40011</v>
      </c>
      <c r="AW227">
        <v>1</v>
      </c>
      <c r="AX227">
        <v>3300</v>
      </c>
      <c r="AZ227" s="2">
        <v>42887</v>
      </c>
      <c r="BA227">
        <v>4</v>
      </c>
      <c r="BB227">
        <v>0</v>
      </c>
      <c r="BC227">
        <v>0</v>
      </c>
      <c r="BD227">
        <v>1</v>
      </c>
      <c r="BE227">
        <v>1</v>
      </c>
      <c r="BF227">
        <v>0</v>
      </c>
      <c r="BG227">
        <v>0</v>
      </c>
      <c r="BH227">
        <v>4</v>
      </c>
      <c r="BI227">
        <v>4</v>
      </c>
      <c r="BJ227">
        <v>4</v>
      </c>
      <c r="BK227">
        <v>3</v>
      </c>
      <c r="BL227">
        <v>3</v>
      </c>
      <c r="BM227">
        <v>3</v>
      </c>
      <c r="BN227">
        <v>8</v>
      </c>
      <c r="BO227">
        <v>4.5999999999999996</v>
      </c>
      <c r="BP227">
        <v>21</v>
      </c>
      <c r="BQ227">
        <v>0</v>
      </c>
      <c r="BU227" s="2">
        <v>44266</v>
      </c>
      <c r="BV227" t="s">
        <v>1495</v>
      </c>
      <c r="BW227">
        <f>VLOOKUP(H227,OR!A:A,1,0)</f>
        <v>21012367</v>
      </c>
      <c r="BX227" t="s">
        <v>1539</v>
      </c>
      <c r="BZ227">
        <v>1</v>
      </c>
      <c r="CA227">
        <v>1</v>
      </c>
      <c r="CE227" t="s">
        <v>1553</v>
      </c>
      <c r="CF227">
        <v>0</v>
      </c>
      <c r="CG227">
        <v>0</v>
      </c>
      <c r="CI227">
        <v>0</v>
      </c>
      <c r="CJ227">
        <v>21012367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</row>
    <row r="228" spans="1:100" x14ac:dyDescent="0.3">
      <c r="A228" t="s">
        <v>820</v>
      </c>
      <c r="B228" t="s">
        <v>1148</v>
      </c>
      <c r="C228" s="7">
        <f>VLOOKUP(B228,Sheet3!A:E,5,0)</f>
        <v>86</v>
      </c>
      <c r="D228" s="7">
        <f>VLOOKUP(B228,Sheet3!A:F,6,0)</f>
        <v>39</v>
      </c>
      <c r="E228">
        <v>3300</v>
      </c>
      <c r="G228">
        <v>0</v>
      </c>
      <c r="H228">
        <v>15032454</v>
      </c>
      <c r="I228" t="str">
        <f>"'"&amp;H228&amp;"'"&amp;","</f>
        <v>'15032454',</v>
      </c>
      <c r="J228" t="s">
        <v>1733</v>
      </c>
      <c r="K228" t="s">
        <v>1476</v>
      </c>
      <c r="L228" t="s">
        <v>821</v>
      </c>
      <c r="M228" t="s">
        <v>76</v>
      </c>
      <c r="N228" s="2">
        <v>30776</v>
      </c>
      <c r="O228" s="8">
        <v>1984</v>
      </c>
      <c r="P228" s="9">
        <f t="shared" si="13"/>
        <v>33</v>
      </c>
      <c r="Q228" s="11"/>
      <c r="R228" t="s">
        <v>1497</v>
      </c>
      <c r="S228">
        <v>3.8</v>
      </c>
      <c r="T228">
        <v>1</v>
      </c>
      <c r="U228">
        <v>1</v>
      </c>
      <c r="V228">
        <v>0</v>
      </c>
      <c r="W228">
        <v>0</v>
      </c>
      <c r="X228">
        <v>0</v>
      </c>
      <c r="Y228">
        <v>0</v>
      </c>
      <c r="Z228" t="s">
        <v>58</v>
      </c>
      <c r="AA228" t="s">
        <v>58</v>
      </c>
      <c r="AB228" t="s">
        <v>58</v>
      </c>
      <c r="AC228" t="s">
        <v>58</v>
      </c>
      <c r="AD228">
        <f t="shared" si="15"/>
        <v>4.3397260273972602</v>
      </c>
      <c r="AE228">
        <v>30</v>
      </c>
      <c r="AF228">
        <v>30</v>
      </c>
      <c r="AG228" s="2">
        <v>44270</v>
      </c>
      <c r="AH228" t="s">
        <v>685</v>
      </c>
      <c r="AI228">
        <v>0</v>
      </c>
      <c r="AK228">
        <v>53</v>
      </c>
      <c r="AL228">
        <v>163</v>
      </c>
      <c r="AM228" s="10">
        <f t="shared" si="14"/>
        <v>19.948059768903612</v>
      </c>
      <c r="AN228">
        <v>0</v>
      </c>
      <c r="AQ228">
        <v>0</v>
      </c>
      <c r="AR228">
        <v>0</v>
      </c>
      <c r="AU228">
        <v>0</v>
      </c>
      <c r="AV228" s="2">
        <v>42695</v>
      </c>
      <c r="AW228">
        <v>1</v>
      </c>
      <c r="AX228">
        <v>2900</v>
      </c>
      <c r="AZ228" s="2">
        <v>42887</v>
      </c>
      <c r="BA228">
        <v>0</v>
      </c>
      <c r="BB228">
        <v>3</v>
      </c>
      <c r="BC228">
        <v>6</v>
      </c>
      <c r="BD228">
        <v>1</v>
      </c>
      <c r="BE228">
        <v>0</v>
      </c>
      <c r="BF228">
        <v>1</v>
      </c>
      <c r="BG228">
        <v>0</v>
      </c>
      <c r="BH228">
        <v>5</v>
      </c>
      <c r="BI228">
        <v>7.9</v>
      </c>
      <c r="BJ228">
        <v>7.9</v>
      </c>
      <c r="BK228">
        <v>6</v>
      </c>
      <c r="BL228">
        <v>6</v>
      </c>
      <c r="BM228">
        <v>2.2000000000000002</v>
      </c>
      <c r="BN228">
        <v>8.1</v>
      </c>
      <c r="BO228">
        <v>4</v>
      </c>
      <c r="BP228">
        <v>31</v>
      </c>
      <c r="BQ228">
        <v>0</v>
      </c>
      <c r="BU228" s="2">
        <v>44279</v>
      </c>
      <c r="BV228" t="s">
        <v>1495</v>
      </c>
      <c r="BW228" t="e">
        <f>VLOOKUP(H228,IUI!B:B,1,0)</f>
        <v>#N/A</v>
      </c>
      <c r="BX228" t="s">
        <v>1539</v>
      </c>
      <c r="BZ228">
        <v>1</v>
      </c>
      <c r="CA228" t="s">
        <v>1549</v>
      </c>
      <c r="CB228">
        <v>9</v>
      </c>
      <c r="CC228">
        <v>200</v>
      </c>
      <c r="CD228">
        <v>1800</v>
      </c>
      <c r="CE228" t="s">
        <v>1546</v>
      </c>
      <c r="CF228">
        <v>0</v>
      </c>
      <c r="CG228">
        <v>0</v>
      </c>
      <c r="CH228" t="s">
        <v>1504</v>
      </c>
      <c r="CI228">
        <v>0</v>
      </c>
      <c r="CJ228">
        <v>15032454</v>
      </c>
      <c r="CK228">
        <v>1</v>
      </c>
      <c r="CL228">
        <v>1</v>
      </c>
      <c r="CM228">
        <v>1</v>
      </c>
      <c r="CN228">
        <v>1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</row>
    <row r="229" spans="1:100" x14ac:dyDescent="0.3">
      <c r="A229" t="s">
        <v>133</v>
      </c>
      <c r="B229" t="s">
        <v>1056</v>
      </c>
      <c r="H229">
        <v>20057467</v>
      </c>
      <c r="I229" t="str">
        <f>"'"&amp;H229&amp;"'"&amp;","</f>
        <v>'20057467',</v>
      </c>
      <c r="J229" t="s">
        <v>1733</v>
      </c>
      <c r="K229" t="s">
        <v>1377</v>
      </c>
      <c r="L229" t="s">
        <v>134</v>
      </c>
      <c r="M229" t="s">
        <v>115</v>
      </c>
      <c r="N229" s="2">
        <v>31315</v>
      </c>
      <c r="O229" s="8">
        <v>1985</v>
      </c>
      <c r="P229" s="9">
        <f t="shared" si="13"/>
        <v>32</v>
      </c>
      <c r="Q229" s="11"/>
      <c r="R229" t="s">
        <v>2289</v>
      </c>
      <c r="S229">
        <v>1</v>
      </c>
      <c r="T229">
        <v>1</v>
      </c>
      <c r="U229">
        <v>2</v>
      </c>
      <c r="V229">
        <v>0</v>
      </c>
      <c r="W229">
        <v>0</v>
      </c>
      <c r="X229">
        <v>0</v>
      </c>
      <c r="Y229">
        <v>0</v>
      </c>
      <c r="Z229" t="s">
        <v>58</v>
      </c>
      <c r="AA229" t="s">
        <v>58</v>
      </c>
      <c r="AB229" t="s">
        <v>58</v>
      </c>
      <c r="AC229" t="s">
        <v>58</v>
      </c>
      <c r="AD229">
        <f t="shared" si="15"/>
        <v>8.4575342465753423</v>
      </c>
      <c r="AE229">
        <v>28</v>
      </c>
      <c r="AF229">
        <v>30</v>
      </c>
      <c r="AG229" s="2">
        <v>44175</v>
      </c>
      <c r="AH229">
        <v>1001</v>
      </c>
      <c r="AI229">
        <v>0</v>
      </c>
      <c r="AK229">
        <v>50</v>
      </c>
      <c r="AL229">
        <v>150</v>
      </c>
      <c r="AM229" s="10">
        <f t="shared" si="14"/>
        <v>22.222222222222221</v>
      </c>
      <c r="AN229">
        <v>0</v>
      </c>
      <c r="AQ229">
        <v>0</v>
      </c>
      <c r="AR229">
        <v>0</v>
      </c>
      <c r="AU229">
        <v>0</v>
      </c>
      <c r="AV229" s="2">
        <v>41102</v>
      </c>
      <c r="AW229">
        <v>1</v>
      </c>
      <c r="AX229">
        <v>2800</v>
      </c>
      <c r="AZ229" s="2">
        <v>42767</v>
      </c>
      <c r="BA229">
        <v>4</v>
      </c>
      <c r="BB229">
        <v>0</v>
      </c>
      <c r="BC229">
        <v>0</v>
      </c>
      <c r="BD229">
        <v>2</v>
      </c>
      <c r="BE229">
        <v>1</v>
      </c>
      <c r="BF229">
        <v>0</v>
      </c>
      <c r="BG229">
        <v>1</v>
      </c>
      <c r="BH229">
        <v>14</v>
      </c>
      <c r="BI229">
        <v>9.6</v>
      </c>
      <c r="BJ229">
        <v>9.6999999999999993</v>
      </c>
      <c r="BK229">
        <v>13</v>
      </c>
      <c r="BL229">
        <v>13</v>
      </c>
      <c r="BM229">
        <v>2.2000000000000002</v>
      </c>
      <c r="BN229">
        <v>9.1</v>
      </c>
      <c r="BO229">
        <v>22.6</v>
      </c>
      <c r="BP229">
        <v>21</v>
      </c>
      <c r="BQ229">
        <v>0</v>
      </c>
      <c r="BU229" s="2">
        <v>44189</v>
      </c>
      <c r="BV229" t="s">
        <v>1495</v>
      </c>
      <c r="BW229">
        <f>VLOOKUP(H229,OR!A:A,1,0)</f>
        <v>20057467</v>
      </c>
      <c r="BX229" t="s">
        <v>1539</v>
      </c>
      <c r="BZ229">
        <v>1</v>
      </c>
      <c r="CA229">
        <v>1</v>
      </c>
      <c r="CE229" t="s">
        <v>1552</v>
      </c>
      <c r="CF229">
        <v>1</v>
      </c>
      <c r="CG229">
        <v>1</v>
      </c>
      <c r="CH229" t="s">
        <v>1494</v>
      </c>
      <c r="CI229" t="s">
        <v>1495</v>
      </c>
      <c r="CJ229">
        <v>20057467</v>
      </c>
      <c r="CK229">
        <v>1</v>
      </c>
      <c r="CL229">
        <v>1</v>
      </c>
      <c r="CM229">
        <v>1</v>
      </c>
      <c r="CN229">
        <v>1</v>
      </c>
      <c r="CO229">
        <v>0</v>
      </c>
      <c r="CP229">
        <v>0</v>
      </c>
      <c r="CQ229">
        <v>0</v>
      </c>
      <c r="CR229">
        <v>1</v>
      </c>
      <c r="CS229">
        <v>0</v>
      </c>
      <c r="CT229">
        <v>0</v>
      </c>
      <c r="CU229">
        <v>0</v>
      </c>
      <c r="CV229">
        <v>0</v>
      </c>
    </row>
    <row r="230" spans="1:100" hidden="1" x14ac:dyDescent="0.3">
      <c r="A230" t="s">
        <v>223</v>
      </c>
      <c r="B230" t="s">
        <v>1653</v>
      </c>
      <c r="H230">
        <v>19413393</v>
      </c>
      <c r="I230" t="str">
        <f>"'"&amp;B230&amp;"'"&amp;","</f>
        <v>'im19413393',</v>
      </c>
      <c r="J230" t="s">
        <v>2286</v>
      </c>
      <c r="K230" t="s">
        <v>1210</v>
      </c>
      <c r="L230" t="s">
        <v>314</v>
      </c>
      <c r="M230" t="s">
        <v>60</v>
      </c>
      <c r="N230" s="2">
        <v>31307</v>
      </c>
      <c r="O230" s="8">
        <v>1985</v>
      </c>
      <c r="P230" s="9">
        <f t="shared" si="13"/>
        <v>32</v>
      </c>
      <c r="Q230" s="11">
        <v>1.85</v>
      </c>
      <c r="R230" t="s">
        <v>1497</v>
      </c>
      <c r="S230">
        <v>3</v>
      </c>
      <c r="T230">
        <v>1</v>
      </c>
      <c r="U230">
        <v>2</v>
      </c>
      <c r="V230">
        <v>0</v>
      </c>
      <c r="W230">
        <v>0</v>
      </c>
      <c r="X230">
        <v>0</v>
      </c>
      <c r="Y230">
        <v>0</v>
      </c>
      <c r="Z230" t="s">
        <v>58</v>
      </c>
      <c r="AA230" t="s">
        <v>58</v>
      </c>
      <c r="AB230" t="s">
        <v>58</v>
      </c>
      <c r="AC230" t="s">
        <v>58</v>
      </c>
      <c r="AD230">
        <f t="shared" si="15"/>
        <v>8.5287671232876718</v>
      </c>
      <c r="AE230">
        <v>28</v>
      </c>
      <c r="AF230">
        <v>28</v>
      </c>
      <c r="AG230" s="2">
        <v>44185</v>
      </c>
      <c r="AH230">
        <v>1001</v>
      </c>
      <c r="AI230">
        <v>0</v>
      </c>
      <c r="AK230">
        <v>52</v>
      </c>
      <c r="AL230">
        <v>155</v>
      </c>
      <c r="AM230" s="10">
        <f t="shared" si="14"/>
        <v>21.644120707596251</v>
      </c>
      <c r="AN230">
        <v>0</v>
      </c>
      <c r="AQ230">
        <v>0</v>
      </c>
      <c r="AR230">
        <v>0</v>
      </c>
      <c r="AU230">
        <v>0</v>
      </c>
      <c r="AV230" s="2">
        <v>41081</v>
      </c>
      <c r="AW230">
        <v>1</v>
      </c>
      <c r="AX230">
        <v>3000</v>
      </c>
      <c r="AZ230" s="2">
        <v>42736</v>
      </c>
      <c r="BA230">
        <v>0</v>
      </c>
      <c r="BB230">
        <v>0</v>
      </c>
      <c r="BC230">
        <v>0</v>
      </c>
      <c r="BD230">
        <v>1</v>
      </c>
      <c r="BE230">
        <v>0</v>
      </c>
      <c r="BF230">
        <v>0</v>
      </c>
      <c r="BG230">
        <v>0</v>
      </c>
      <c r="BU230" s="2">
        <v>44194</v>
      </c>
      <c r="BV230" t="s">
        <v>1495</v>
      </c>
      <c r="BW230">
        <f>VLOOKUP(H230,OR!A:A,1,0)</f>
        <v>19413393</v>
      </c>
      <c r="BX230" t="s">
        <v>1539</v>
      </c>
      <c r="BZ230">
        <v>1</v>
      </c>
      <c r="CA230" t="s">
        <v>1560</v>
      </c>
      <c r="CB230">
        <v>7</v>
      </c>
      <c r="CC230">
        <v>300</v>
      </c>
      <c r="CD230">
        <v>2100</v>
      </c>
      <c r="CE230" t="s">
        <v>1566</v>
      </c>
      <c r="CF230">
        <v>0</v>
      </c>
      <c r="CG230">
        <v>0</v>
      </c>
      <c r="CH230" t="s">
        <v>1494</v>
      </c>
      <c r="CI230">
        <v>0</v>
      </c>
      <c r="CJ230">
        <v>19413393</v>
      </c>
      <c r="CK230">
        <v>1</v>
      </c>
      <c r="CL230">
        <v>1</v>
      </c>
      <c r="CM230">
        <v>1</v>
      </c>
      <c r="CN230">
        <v>1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</row>
    <row r="231" spans="1:100" hidden="1" x14ac:dyDescent="0.3">
      <c r="A231" t="s">
        <v>202</v>
      </c>
      <c r="B231" t="s">
        <v>948</v>
      </c>
      <c r="C231" s="7">
        <f>VLOOKUP(B231,Sheet3!A:E,5,0)</f>
        <v>39</v>
      </c>
      <c r="D231" s="7">
        <f>VLOOKUP(B231,Sheet3!A:F,6,0)</f>
        <v>40.428571428571431</v>
      </c>
      <c r="E231">
        <v>2200</v>
      </c>
      <c r="F231">
        <v>2400</v>
      </c>
      <c r="G231">
        <v>1</v>
      </c>
      <c r="H231">
        <v>17720404</v>
      </c>
      <c r="I231" t="str">
        <f>"'"&amp;H231&amp;"'"&amp;","</f>
        <v>'17720404',</v>
      </c>
      <c r="J231" t="s">
        <v>2286</v>
      </c>
      <c r="K231" t="s">
        <v>1200</v>
      </c>
      <c r="L231" t="s">
        <v>203</v>
      </c>
      <c r="M231" t="s">
        <v>204</v>
      </c>
      <c r="N231" s="2">
        <v>31641</v>
      </c>
      <c r="O231" s="8">
        <v>1986</v>
      </c>
      <c r="P231" s="9">
        <f t="shared" si="13"/>
        <v>31</v>
      </c>
      <c r="Q231" s="11"/>
      <c r="R231" t="s">
        <v>1497</v>
      </c>
      <c r="S231">
        <v>4</v>
      </c>
      <c r="T231">
        <v>1</v>
      </c>
      <c r="U231">
        <v>1</v>
      </c>
      <c r="V231">
        <v>0</v>
      </c>
      <c r="W231">
        <v>0</v>
      </c>
      <c r="X231">
        <v>0</v>
      </c>
      <c r="Y231">
        <v>0</v>
      </c>
      <c r="Z231" t="s">
        <v>58</v>
      </c>
      <c r="AA231" t="s">
        <v>58</v>
      </c>
      <c r="AB231" t="s">
        <v>58</v>
      </c>
      <c r="AC231" t="s">
        <v>58</v>
      </c>
      <c r="AD231">
        <f t="shared" si="15"/>
        <v>2.0986301369863014</v>
      </c>
      <c r="AE231">
        <v>30</v>
      </c>
      <c r="AF231">
        <v>35</v>
      </c>
      <c r="AG231" s="2">
        <v>44196</v>
      </c>
      <c r="AH231">
        <v>1001</v>
      </c>
      <c r="AI231">
        <v>0</v>
      </c>
      <c r="AK231">
        <v>50</v>
      </c>
      <c r="AL231">
        <v>159</v>
      </c>
      <c r="AM231" s="10">
        <f t="shared" si="14"/>
        <v>19.77769866698311</v>
      </c>
      <c r="AN231">
        <v>0</v>
      </c>
      <c r="AQ231">
        <v>0</v>
      </c>
      <c r="AR231">
        <v>0</v>
      </c>
      <c r="AU231">
        <v>0</v>
      </c>
      <c r="AV231" s="2">
        <v>43437</v>
      </c>
      <c r="AW231">
        <v>1</v>
      </c>
      <c r="AX231">
        <v>3100</v>
      </c>
      <c r="AZ231" s="2">
        <v>42736</v>
      </c>
      <c r="BA231">
        <v>3</v>
      </c>
      <c r="BB231">
        <v>3</v>
      </c>
      <c r="BC231">
        <v>6</v>
      </c>
      <c r="BD231">
        <v>1</v>
      </c>
      <c r="BE231">
        <v>0</v>
      </c>
      <c r="BF231">
        <v>0</v>
      </c>
      <c r="BG231">
        <v>0</v>
      </c>
      <c r="BU231" s="2">
        <v>44203</v>
      </c>
      <c r="BV231" t="s">
        <v>1495</v>
      </c>
      <c r="BW231" t="e">
        <f>VLOOKUP(H231,IUI!B:B,1,0)</f>
        <v>#N/A</v>
      </c>
      <c r="BX231" t="s">
        <v>1539</v>
      </c>
      <c r="BZ231">
        <v>1</v>
      </c>
      <c r="CA231" t="s">
        <v>1549</v>
      </c>
      <c r="CE231" t="s">
        <v>1545</v>
      </c>
      <c r="CF231">
        <v>0</v>
      </c>
      <c r="CG231">
        <v>0</v>
      </c>
      <c r="CH231" t="s">
        <v>1494</v>
      </c>
      <c r="CI231">
        <v>0</v>
      </c>
      <c r="CJ231">
        <v>17720404</v>
      </c>
      <c r="CK231">
        <v>1</v>
      </c>
      <c r="CL231">
        <v>1</v>
      </c>
      <c r="CM231">
        <v>1</v>
      </c>
      <c r="CN231">
        <v>1</v>
      </c>
      <c r="CO231">
        <v>0</v>
      </c>
      <c r="CP231">
        <v>0</v>
      </c>
      <c r="CQ231">
        <v>0</v>
      </c>
      <c r="CR231">
        <v>1</v>
      </c>
      <c r="CS231">
        <v>0</v>
      </c>
      <c r="CT231">
        <v>0</v>
      </c>
      <c r="CU231">
        <v>0</v>
      </c>
      <c r="CV231">
        <v>0</v>
      </c>
    </row>
    <row r="232" spans="1:100" hidden="1" x14ac:dyDescent="0.3">
      <c r="A232" t="s">
        <v>244</v>
      </c>
      <c r="B232" t="s">
        <v>909</v>
      </c>
      <c r="C232" s="7">
        <f>VLOOKUP(B232,Sheet3!A:E,5,0)</f>
        <v>157</v>
      </c>
      <c r="D232" s="7">
        <f>VLOOKUP(B232,Sheet3!A:F,6,0)</f>
        <v>38.142857142857146</v>
      </c>
      <c r="E232">
        <v>3700</v>
      </c>
      <c r="G232">
        <v>0</v>
      </c>
      <c r="H232">
        <v>14018687</v>
      </c>
      <c r="I232" t="str">
        <f>"'"&amp;H232&amp;"'"&amp;","</f>
        <v>'14018687',</v>
      </c>
      <c r="J232" t="s">
        <v>2286</v>
      </c>
      <c r="K232" t="s">
        <v>1222</v>
      </c>
      <c r="L232" t="s">
        <v>349</v>
      </c>
      <c r="M232" t="s">
        <v>85</v>
      </c>
      <c r="N232" s="2">
        <v>29586</v>
      </c>
      <c r="O232" s="8">
        <v>1980</v>
      </c>
      <c r="P232" s="9">
        <f t="shared" si="13"/>
        <v>37</v>
      </c>
      <c r="Q232" s="11"/>
      <c r="R232" t="s">
        <v>1500</v>
      </c>
      <c r="S232">
        <v>4</v>
      </c>
      <c r="T232">
        <v>1</v>
      </c>
      <c r="U232">
        <v>2</v>
      </c>
      <c r="V232">
        <v>1</v>
      </c>
      <c r="W232">
        <v>0</v>
      </c>
      <c r="X232">
        <v>0</v>
      </c>
      <c r="Y232">
        <v>0</v>
      </c>
      <c r="Z232" t="s">
        <v>58</v>
      </c>
      <c r="AA232" t="s">
        <v>58</v>
      </c>
      <c r="AB232" t="s">
        <v>58</v>
      </c>
      <c r="AC232" t="s">
        <v>58</v>
      </c>
      <c r="AD232">
        <f t="shared" si="15"/>
        <v>5.5945205479452058</v>
      </c>
      <c r="AE232">
        <v>30</v>
      </c>
      <c r="AF232">
        <v>30</v>
      </c>
      <c r="AG232" s="2">
        <v>44197</v>
      </c>
      <c r="AH232">
        <v>1002</v>
      </c>
      <c r="AI232">
        <v>0</v>
      </c>
      <c r="AK232">
        <v>64</v>
      </c>
      <c r="AL232">
        <v>156</v>
      </c>
      <c r="AM232" s="10">
        <f t="shared" si="14"/>
        <v>26.298487836949374</v>
      </c>
      <c r="AN232">
        <v>0</v>
      </c>
      <c r="AQ232">
        <v>0</v>
      </c>
      <c r="AR232">
        <v>0</v>
      </c>
      <c r="AU232" t="s">
        <v>350</v>
      </c>
      <c r="AV232" s="2">
        <v>42163</v>
      </c>
      <c r="AW232">
        <v>2</v>
      </c>
      <c r="AX232">
        <v>2600</v>
      </c>
      <c r="AY232">
        <v>2850</v>
      </c>
      <c r="AZ232" s="2">
        <v>42736</v>
      </c>
      <c r="BA232">
        <v>3</v>
      </c>
      <c r="BB232">
        <v>3</v>
      </c>
      <c r="BC232">
        <v>6</v>
      </c>
      <c r="BD232">
        <v>1</v>
      </c>
      <c r="BE232">
        <v>0</v>
      </c>
      <c r="BF232">
        <v>0</v>
      </c>
      <c r="BG232">
        <v>0</v>
      </c>
      <c r="BU232" s="2">
        <v>44205</v>
      </c>
      <c r="BV232" t="s">
        <v>1495</v>
      </c>
      <c r="BW232" t="e">
        <f>VLOOKUP(H232,IUI!B:B,1,0)</f>
        <v>#N/A</v>
      </c>
      <c r="BX232" t="s">
        <v>1539</v>
      </c>
      <c r="BZ232">
        <v>1</v>
      </c>
      <c r="CA232" t="s">
        <v>1547</v>
      </c>
      <c r="CB232">
        <v>11</v>
      </c>
      <c r="CC232">
        <v>225</v>
      </c>
      <c r="CD232">
        <v>3100</v>
      </c>
      <c r="CE232" t="s">
        <v>1545</v>
      </c>
      <c r="CF232">
        <v>0</v>
      </c>
      <c r="CG232">
        <v>0</v>
      </c>
      <c r="CH232" t="s">
        <v>1494</v>
      </c>
      <c r="CI232">
        <v>0</v>
      </c>
      <c r="CJ232">
        <v>14018687</v>
      </c>
      <c r="CK232">
        <v>1</v>
      </c>
      <c r="CL232">
        <v>1</v>
      </c>
      <c r="CM232">
        <v>1</v>
      </c>
      <c r="CN232">
        <v>1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</row>
    <row r="233" spans="1:100" hidden="1" x14ac:dyDescent="0.3">
      <c r="A233" t="s">
        <v>116</v>
      </c>
      <c r="B233" t="s">
        <v>932</v>
      </c>
      <c r="H233">
        <v>19416328</v>
      </c>
      <c r="I233" t="str">
        <f>"'"&amp;B233&amp;"'"&amp;","</f>
        <v>'IM19416328',</v>
      </c>
      <c r="J233" t="s">
        <v>2286</v>
      </c>
      <c r="K233" t="s">
        <v>1179</v>
      </c>
      <c r="L233" t="s">
        <v>117</v>
      </c>
      <c r="M233" t="s">
        <v>57</v>
      </c>
      <c r="N233" s="2">
        <v>30106</v>
      </c>
      <c r="O233" s="8">
        <v>1982</v>
      </c>
      <c r="P233" s="9">
        <f t="shared" si="13"/>
        <v>34</v>
      </c>
      <c r="Q233" s="11">
        <v>0.56399999999999995</v>
      </c>
      <c r="R233" t="s">
        <v>2195</v>
      </c>
      <c r="S233">
        <v>4</v>
      </c>
      <c r="T233">
        <v>1</v>
      </c>
      <c r="U233">
        <v>2</v>
      </c>
      <c r="V233">
        <v>0</v>
      </c>
      <c r="W233">
        <v>0</v>
      </c>
      <c r="X233">
        <v>0</v>
      </c>
      <c r="Y233">
        <v>0</v>
      </c>
      <c r="Z233" t="s">
        <v>58</v>
      </c>
      <c r="AA233" t="s">
        <v>58</v>
      </c>
      <c r="AB233" t="s">
        <v>58</v>
      </c>
      <c r="AC233" t="s">
        <v>58</v>
      </c>
      <c r="AD233">
        <f t="shared" si="15"/>
        <v>9.6904109589041099</v>
      </c>
      <c r="AE233">
        <v>28</v>
      </c>
      <c r="AF233">
        <v>30</v>
      </c>
      <c r="AG233" s="2">
        <v>44179</v>
      </c>
      <c r="AH233">
        <v>1001</v>
      </c>
      <c r="AI233">
        <v>0</v>
      </c>
      <c r="AK233">
        <v>48</v>
      </c>
      <c r="AL233">
        <v>151</v>
      </c>
      <c r="AM233" s="10">
        <f t="shared" si="14"/>
        <v>21.051708258409718</v>
      </c>
      <c r="AN233">
        <v>0</v>
      </c>
      <c r="AQ233">
        <v>0</v>
      </c>
      <c r="AR233">
        <v>0</v>
      </c>
      <c r="AU233">
        <v>0</v>
      </c>
      <c r="AV233" s="2">
        <v>40649</v>
      </c>
      <c r="AW233">
        <v>1</v>
      </c>
      <c r="AX233">
        <v>3200</v>
      </c>
      <c r="AZ233" s="2">
        <v>42705</v>
      </c>
      <c r="BA233">
        <v>2</v>
      </c>
      <c r="BB233">
        <v>3</v>
      </c>
      <c r="BC233">
        <v>6</v>
      </c>
      <c r="BD233">
        <v>2</v>
      </c>
      <c r="BE233">
        <v>0</v>
      </c>
      <c r="BF233">
        <v>0</v>
      </c>
      <c r="BG233">
        <v>0</v>
      </c>
      <c r="BU233" s="2">
        <v>44186</v>
      </c>
      <c r="BV233" t="s">
        <v>1495</v>
      </c>
      <c r="BW233">
        <f>VLOOKUP(H233,OR!A:A,1,0)</f>
        <v>19416328</v>
      </c>
      <c r="BX233" t="s">
        <v>1539</v>
      </c>
      <c r="BZ233">
        <v>2</v>
      </c>
      <c r="CA233" t="s">
        <v>1547</v>
      </c>
      <c r="CB233">
        <v>10</v>
      </c>
      <c r="CC233">
        <v>300</v>
      </c>
      <c r="CD233">
        <v>3900</v>
      </c>
      <c r="CE233" t="s">
        <v>1548</v>
      </c>
      <c r="CF233">
        <v>0</v>
      </c>
      <c r="CG233">
        <v>0</v>
      </c>
      <c r="CH233" t="s">
        <v>1494</v>
      </c>
      <c r="CI233">
        <v>0</v>
      </c>
      <c r="CJ233">
        <v>19416328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</row>
    <row r="234" spans="1:100" hidden="1" x14ac:dyDescent="0.3">
      <c r="A234" t="s">
        <v>420</v>
      </c>
      <c r="B234" t="s">
        <v>887</v>
      </c>
      <c r="C234" s="7">
        <f>VLOOKUP(B234,Sheet3!A:E,5,0)</f>
        <v>179</v>
      </c>
      <c r="D234" s="7">
        <f>VLOOKUP(B234,Sheet3!A:F,6,0)</f>
        <v>36.857142857142854</v>
      </c>
      <c r="E234">
        <v>3600</v>
      </c>
      <c r="G234">
        <v>0</v>
      </c>
      <c r="H234">
        <v>19046995</v>
      </c>
      <c r="I234" t="str">
        <f>"'"&amp;B234&amp;"'"&amp;","</f>
        <v>'MD19010796',</v>
      </c>
      <c r="J234" t="s">
        <v>2286</v>
      </c>
      <c r="K234" t="s">
        <v>886</v>
      </c>
      <c r="L234" t="s">
        <v>572</v>
      </c>
      <c r="M234" t="s">
        <v>130</v>
      </c>
      <c r="N234" s="2">
        <v>32771</v>
      </c>
      <c r="O234" s="8">
        <v>1989</v>
      </c>
      <c r="P234" s="9">
        <f t="shared" si="13"/>
        <v>28</v>
      </c>
      <c r="Q234" s="11">
        <v>1.69</v>
      </c>
      <c r="R234" t="s">
        <v>2287</v>
      </c>
      <c r="S234">
        <v>4</v>
      </c>
      <c r="T234">
        <v>1</v>
      </c>
      <c r="U234">
        <v>2</v>
      </c>
      <c r="V234">
        <v>0</v>
      </c>
      <c r="W234">
        <v>0</v>
      </c>
      <c r="X234">
        <v>0</v>
      </c>
      <c r="Y234">
        <v>0</v>
      </c>
      <c r="Z234" t="s">
        <v>58</v>
      </c>
      <c r="AA234" t="s">
        <v>58</v>
      </c>
      <c r="AB234" t="s">
        <v>58</v>
      </c>
      <c r="AC234" t="s">
        <v>58</v>
      </c>
      <c r="AD234">
        <f t="shared" si="15"/>
        <v>6.4</v>
      </c>
      <c r="AE234">
        <v>28</v>
      </c>
      <c r="AF234">
        <v>30</v>
      </c>
      <c r="AG234" s="2">
        <v>44211</v>
      </c>
      <c r="AH234">
        <v>1001</v>
      </c>
      <c r="AI234">
        <v>0</v>
      </c>
      <c r="AK234">
        <v>53</v>
      </c>
      <c r="AL234">
        <v>163</v>
      </c>
      <c r="AM234" s="10">
        <f t="shared" si="14"/>
        <v>19.948059768903612</v>
      </c>
      <c r="AN234">
        <v>0</v>
      </c>
      <c r="AQ234">
        <v>0</v>
      </c>
      <c r="AR234">
        <v>0</v>
      </c>
      <c r="AU234">
        <v>0</v>
      </c>
      <c r="AV234" s="2">
        <v>41882</v>
      </c>
      <c r="AW234">
        <v>1</v>
      </c>
      <c r="AX234">
        <v>3300</v>
      </c>
      <c r="AZ234" s="2">
        <v>42736</v>
      </c>
      <c r="BA234">
        <v>1</v>
      </c>
      <c r="BB234">
        <v>2</v>
      </c>
      <c r="BC234">
        <v>6</v>
      </c>
      <c r="BD234">
        <v>2</v>
      </c>
      <c r="BE234">
        <v>0</v>
      </c>
      <c r="BF234">
        <v>0</v>
      </c>
      <c r="BG234">
        <v>0</v>
      </c>
      <c r="BU234" s="2">
        <v>44218</v>
      </c>
      <c r="BV234" t="s">
        <v>1495</v>
      </c>
      <c r="BW234">
        <f>VLOOKUP(H234,OR!A:A,1,0)</f>
        <v>19046995</v>
      </c>
      <c r="BX234" t="s">
        <v>1539</v>
      </c>
      <c r="BZ234">
        <v>1</v>
      </c>
      <c r="CA234" t="s">
        <v>1544</v>
      </c>
      <c r="CB234">
        <v>9</v>
      </c>
      <c r="CC234">
        <v>225</v>
      </c>
      <c r="CD234">
        <v>2025</v>
      </c>
      <c r="CE234" t="s">
        <v>1566</v>
      </c>
      <c r="CF234">
        <v>0</v>
      </c>
      <c r="CG234">
        <v>0</v>
      </c>
      <c r="CH234" t="s">
        <v>1494</v>
      </c>
      <c r="CI234">
        <v>0</v>
      </c>
      <c r="CJ234">
        <v>19046995</v>
      </c>
      <c r="CK234">
        <v>1</v>
      </c>
      <c r="CL234">
        <v>1</v>
      </c>
      <c r="CM234">
        <v>1</v>
      </c>
      <c r="CN234">
        <v>1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</row>
    <row r="235" spans="1:100" hidden="1" x14ac:dyDescent="0.3">
      <c r="A235" t="s">
        <v>227</v>
      </c>
      <c r="B235" t="s">
        <v>952</v>
      </c>
      <c r="H235">
        <v>14708404</v>
      </c>
      <c r="I235" t="str">
        <f>"'"&amp;H235&amp;"'"&amp;","</f>
        <v>'14708404',</v>
      </c>
      <c r="J235" t="s">
        <v>2286</v>
      </c>
      <c r="K235" t="s">
        <v>1214</v>
      </c>
      <c r="L235" t="s">
        <v>320</v>
      </c>
      <c r="M235" t="s">
        <v>115</v>
      </c>
      <c r="N235" s="2">
        <v>30733</v>
      </c>
      <c r="O235" s="8">
        <v>1984</v>
      </c>
      <c r="P235" s="9">
        <f t="shared" si="13"/>
        <v>32</v>
      </c>
      <c r="Q235" s="11"/>
      <c r="R235" t="s">
        <v>1497</v>
      </c>
      <c r="S235">
        <v>4.0999999999999996</v>
      </c>
      <c r="T235">
        <v>1</v>
      </c>
      <c r="U235">
        <v>2</v>
      </c>
      <c r="V235">
        <v>0</v>
      </c>
      <c r="W235">
        <v>0</v>
      </c>
      <c r="X235">
        <v>0</v>
      </c>
      <c r="Y235">
        <v>0</v>
      </c>
      <c r="Z235" t="s">
        <v>58</v>
      </c>
      <c r="AA235" t="s">
        <v>58</v>
      </c>
      <c r="AB235" t="s">
        <v>58</v>
      </c>
      <c r="AC235" t="s">
        <v>58</v>
      </c>
      <c r="AD235">
        <f t="shared" si="15"/>
        <v>4.0547945205479454</v>
      </c>
      <c r="AE235">
        <v>30</v>
      </c>
      <c r="AF235">
        <v>32</v>
      </c>
      <c r="AG235" s="2">
        <v>44186</v>
      </c>
      <c r="AH235" t="s">
        <v>681</v>
      </c>
      <c r="AI235">
        <v>0</v>
      </c>
      <c r="AK235">
        <v>48</v>
      </c>
      <c r="AL235">
        <v>163</v>
      </c>
      <c r="AM235" s="10">
        <f t="shared" si="14"/>
        <v>18.066167337874969</v>
      </c>
      <c r="AN235">
        <v>0</v>
      </c>
      <c r="AQ235">
        <v>0</v>
      </c>
      <c r="AR235">
        <v>0</v>
      </c>
      <c r="AU235">
        <v>0</v>
      </c>
      <c r="AV235" s="2">
        <v>42713</v>
      </c>
      <c r="AW235">
        <v>2</v>
      </c>
      <c r="AX235">
        <v>2300</v>
      </c>
      <c r="AZ235" s="2">
        <v>42705</v>
      </c>
      <c r="BA235">
        <v>3</v>
      </c>
      <c r="BB235">
        <v>3</v>
      </c>
      <c r="BC235">
        <v>6</v>
      </c>
      <c r="BD235">
        <v>2</v>
      </c>
      <c r="BE235">
        <v>0</v>
      </c>
      <c r="BF235">
        <v>0</v>
      </c>
      <c r="BG235">
        <v>0</v>
      </c>
      <c r="BU235" s="2">
        <v>44193</v>
      </c>
      <c r="BV235" t="s">
        <v>1495</v>
      </c>
      <c r="BW235" t="e">
        <f>VLOOKUP(H235,IUI!B:B,1,0)</f>
        <v>#N/A</v>
      </c>
      <c r="BX235" t="s">
        <v>1539</v>
      </c>
      <c r="BZ235">
        <v>1</v>
      </c>
      <c r="CA235" t="s">
        <v>1544</v>
      </c>
      <c r="CB235">
        <v>10</v>
      </c>
      <c r="CC235">
        <v>225</v>
      </c>
      <c r="CD235">
        <v>3375</v>
      </c>
      <c r="CE235" t="s">
        <v>1545</v>
      </c>
      <c r="CF235">
        <v>0</v>
      </c>
      <c r="CG235">
        <v>0</v>
      </c>
      <c r="CH235" t="s">
        <v>1494</v>
      </c>
      <c r="CI235">
        <v>0</v>
      </c>
      <c r="CJ235">
        <v>14708404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</row>
    <row r="236" spans="1:100" x14ac:dyDescent="0.3">
      <c r="A236" t="s">
        <v>164</v>
      </c>
      <c r="B236" t="s">
        <v>1063</v>
      </c>
      <c r="H236">
        <v>16429092</v>
      </c>
      <c r="I236" t="str">
        <f>"'"&amp;B236&amp;"'"&amp;","</f>
        <v>'MD20015035',</v>
      </c>
      <c r="J236" t="s">
        <v>1733</v>
      </c>
      <c r="K236" t="s">
        <v>1384</v>
      </c>
      <c r="L236" t="s">
        <v>165</v>
      </c>
      <c r="M236" t="s">
        <v>85</v>
      </c>
      <c r="N236" s="2">
        <v>32139</v>
      </c>
      <c r="O236" s="8">
        <v>1987</v>
      </c>
      <c r="P236" s="9">
        <f t="shared" si="13"/>
        <v>29</v>
      </c>
      <c r="Q236" s="11">
        <v>1.29</v>
      </c>
      <c r="R236" t="s">
        <v>2195</v>
      </c>
      <c r="S236">
        <v>4.0999999999999996</v>
      </c>
      <c r="T236">
        <v>1</v>
      </c>
      <c r="U236">
        <v>2</v>
      </c>
      <c r="V236">
        <v>0</v>
      </c>
      <c r="W236">
        <v>0</v>
      </c>
      <c r="X236">
        <v>0</v>
      </c>
      <c r="Y236">
        <v>0</v>
      </c>
      <c r="Z236" t="s">
        <v>58</v>
      </c>
      <c r="AA236" t="s">
        <v>58</v>
      </c>
      <c r="AB236" t="s">
        <v>58</v>
      </c>
      <c r="AC236" t="s">
        <v>58</v>
      </c>
      <c r="AD236">
        <f t="shared" si="15"/>
        <v>7.9068493150684933</v>
      </c>
      <c r="AE236">
        <v>30</v>
      </c>
      <c r="AF236">
        <v>30</v>
      </c>
      <c r="AG236" s="2">
        <v>44190</v>
      </c>
      <c r="AH236">
        <v>1001</v>
      </c>
      <c r="AI236">
        <v>0</v>
      </c>
      <c r="AK236">
        <v>45</v>
      </c>
      <c r="AL236">
        <v>155</v>
      </c>
      <c r="AM236" s="10">
        <f t="shared" si="14"/>
        <v>18.730489073881373</v>
      </c>
      <c r="AN236">
        <v>0</v>
      </c>
      <c r="AQ236">
        <v>0</v>
      </c>
      <c r="AR236">
        <v>0</v>
      </c>
      <c r="AU236">
        <v>0</v>
      </c>
      <c r="AV236" s="2">
        <v>41312</v>
      </c>
      <c r="AW236">
        <v>1</v>
      </c>
      <c r="AX236">
        <v>2650</v>
      </c>
      <c r="AZ236" s="2">
        <v>42705</v>
      </c>
      <c r="BA236">
        <v>2</v>
      </c>
      <c r="BB236">
        <v>3</v>
      </c>
      <c r="BC236">
        <v>0</v>
      </c>
      <c r="BD236">
        <v>2</v>
      </c>
      <c r="BE236">
        <v>1</v>
      </c>
      <c r="BF236">
        <v>0</v>
      </c>
      <c r="BG236">
        <v>0</v>
      </c>
      <c r="BH236">
        <v>8</v>
      </c>
      <c r="BI236">
        <v>5</v>
      </c>
      <c r="BJ236">
        <v>5</v>
      </c>
      <c r="BK236">
        <v>9</v>
      </c>
      <c r="BL236">
        <v>9</v>
      </c>
      <c r="BM236">
        <v>2</v>
      </c>
      <c r="BN236">
        <v>9</v>
      </c>
      <c r="BO236">
        <v>29</v>
      </c>
      <c r="BP236">
        <v>38</v>
      </c>
      <c r="BQ236">
        <v>0</v>
      </c>
      <c r="BU236" s="2">
        <v>44198</v>
      </c>
      <c r="BV236" t="s">
        <v>1494</v>
      </c>
      <c r="BW236" t="e">
        <f>VLOOKUP(H236,IUI!B:B,1,0)</f>
        <v>#N/A</v>
      </c>
      <c r="BX236" t="s">
        <v>2311</v>
      </c>
      <c r="CF236">
        <v>0</v>
      </c>
      <c r="CG236">
        <v>0</v>
      </c>
      <c r="CI236">
        <v>0</v>
      </c>
      <c r="CJ236">
        <v>16429092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</row>
    <row r="237" spans="1:100" hidden="1" x14ac:dyDescent="0.3">
      <c r="A237" t="s">
        <v>828</v>
      </c>
      <c r="B237" t="s">
        <v>1046</v>
      </c>
      <c r="H237">
        <v>15703439</v>
      </c>
      <c r="I237" t="str">
        <f>"'"&amp;B237&amp;"'"&amp;","</f>
        <v>'IM15703439',</v>
      </c>
      <c r="J237" t="s">
        <v>2286</v>
      </c>
      <c r="K237" t="s">
        <v>1361</v>
      </c>
      <c r="L237" t="s">
        <v>829</v>
      </c>
      <c r="M237" t="s">
        <v>85</v>
      </c>
      <c r="N237" s="2">
        <v>32382</v>
      </c>
      <c r="O237" s="8">
        <v>1988</v>
      </c>
      <c r="P237" s="9">
        <f t="shared" si="13"/>
        <v>29</v>
      </c>
      <c r="Q237" s="11">
        <v>0.77300000000000002</v>
      </c>
      <c r="R237" t="s">
        <v>2195</v>
      </c>
      <c r="S237">
        <v>5</v>
      </c>
      <c r="T237">
        <v>1</v>
      </c>
      <c r="U237">
        <v>2</v>
      </c>
      <c r="V237">
        <v>0</v>
      </c>
      <c r="W237">
        <v>0</v>
      </c>
      <c r="X237">
        <v>0</v>
      </c>
      <c r="Y237">
        <v>0</v>
      </c>
      <c r="Z237" t="s">
        <v>58</v>
      </c>
      <c r="AA237" t="s">
        <v>58</v>
      </c>
      <c r="AB237" t="s">
        <v>58</v>
      </c>
      <c r="AC237" t="s">
        <v>58</v>
      </c>
      <c r="AD237">
        <f t="shared" si="15"/>
        <v>5.0986301369863014</v>
      </c>
      <c r="AE237">
        <v>24</v>
      </c>
      <c r="AF237">
        <v>30</v>
      </c>
      <c r="AG237" s="2">
        <v>44271</v>
      </c>
      <c r="AH237" t="s">
        <v>685</v>
      </c>
      <c r="AI237">
        <v>0</v>
      </c>
      <c r="AK237">
        <v>60</v>
      </c>
      <c r="AL237">
        <v>161</v>
      </c>
      <c r="AM237" s="10">
        <f t="shared" si="14"/>
        <v>23.147255121330193</v>
      </c>
      <c r="AN237">
        <v>0</v>
      </c>
      <c r="AQ237">
        <v>0</v>
      </c>
      <c r="AR237">
        <v>0</v>
      </c>
      <c r="AU237">
        <v>0</v>
      </c>
      <c r="AV237" s="2">
        <v>42410</v>
      </c>
      <c r="AW237">
        <v>1</v>
      </c>
      <c r="AX237">
        <v>3200</v>
      </c>
      <c r="AZ237" s="2">
        <v>42767</v>
      </c>
      <c r="BA237">
        <v>2</v>
      </c>
      <c r="BB237">
        <v>3</v>
      </c>
      <c r="BC237">
        <v>3</v>
      </c>
      <c r="BD237">
        <v>1</v>
      </c>
      <c r="BE237">
        <v>0</v>
      </c>
      <c r="BF237">
        <v>0</v>
      </c>
      <c r="BG237">
        <v>0</v>
      </c>
      <c r="BU237" s="2">
        <v>44271</v>
      </c>
      <c r="BV237" t="s">
        <v>1495</v>
      </c>
      <c r="BW237">
        <f>VLOOKUP(H237,OR!A:A,1,0)</f>
        <v>15703439</v>
      </c>
      <c r="BX237" t="s">
        <v>1539</v>
      </c>
      <c r="BZ237">
        <v>1</v>
      </c>
      <c r="CA237" t="s">
        <v>1535</v>
      </c>
      <c r="CB237">
        <v>9</v>
      </c>
      <c r="CC237">
        <v>300</v>
      </c>
      <c r="CD237">
        <v>2700</v>
      </c>
      <c r="CE237" t="s">
        <v>1536</v>
      </c>
      <c r="CF237">
        <v>0</v>
      </c>
      <c r="CG237">
        <v>0</v>
      </c>
      <c r="CH237" t="s">
        <v>1494</v>
      </c>
      <c r="CI237">
        <v>0</v>
      </c>
      <c r="CJ237">
        <v>15703439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</row>
    <row r="238" spans="1:100" hidden="1" x14ac:dyDescent="0.3">
      <c r="A238" t="s">
        <v>463</v>
      </c>
      <c r="B238" t="s">
        <v>998</v>
      </c>
      <c r="H238">
        <v>20059465</v>
      </c>
      <c r="I238" t="str">
        <f>"'"&amp;B238&amp;"'"&amp;","</f>
        <v>'MD20019871',</v>
      </c>
      <c r="J238" t="s">
        <v>2286</v>
      </c>
      <c r="K238" t="s">
        <v>1287</v>
      </c>
      <c r="L238" t="s">
        <v>628</v>
      </c>
      <c r="M238" t="s">
        <v>85</v>
      </c>
      <c r="N238" s="2">
        <v>28605</v>
      </c>
      <c r="O238" s="8">
        <v>1978</v>
      </c>
      <c r="P238" s="9">
        <f t="shared" si="13"/>
        <v>39</v>
      </c>
      <c r="Q238" s="11">
        <v>7.9</v>
      </c>
      <c r="R238" t="s">
        <v>1500</v>
      </c>
      <c r="S238">
        <v>7</v>
      </c>
      <c r="T238">
        <v>1</v>
      </c>
      <c r="U238">
        <v>1</v>
      </c>
      <c r="V238">
        <v>0</v>
      </c>
      <c r="W238">
        <v>0</v>
      </c>
      <c r="X238">
        <v>0</v>
      </c>
      <c r="Y238">
        <v>0</v>
      </c>
      <c r="Z238" t="s">
        <v>58</v>
      </c>
      <c r="AA238" t="s">
        <v>58</v>
      </c>
      <c r="AB238" t="s">
        <v>58</v>
      </c>
      <c r="AC238" t="s">
        <v>58</v>
      </c>
      <c r="AD238">
        <f t="shared" si="15"/>
        <v>8.0082191780821912</v>
      </c>
      <c r="AE238">
        <v>28</v>
      </c>
      <c r="AF238">
        <v>30</v>
      </c>
      <c r="AG238" s="2">
        <v>44243</v>
      </c>
      <c r="AH238">
        <v>1001</v>
      </c>
      <c r="AI238">
        <v>0</v>
      </c>
      <c r="AK238">
        <v>53</v>
      </c>
      <c r="AL238">
        <v>156</v>
      </c>
      <c r="AM238" s="10">
        <f t="shared" si="14"/>
        <v>21.7784352399737</v>
      </c>
      <c r="AN238">
        <v>0</v>
      </c>
      <c r="AQ238">
        <v>0</v>
      </c>
      <c r="AR238">
        <v>0</v>
      </c>
      <c r="AU238">
        <v>0</v>
      </c>
      <c r="AV238" s="2">
        <v>41331</v>
      </c>
      <c r="AW238">
        <v>1</v>
      </c>
      <c r="AX238">
        <v>3500</v>
      </c>
      <c r="AZ238" s="2">
        <v>42736</v>
      </c>
      <c r="BA238">
        <v>3</v>
      </c>
      <c r="BB238">
        <v>3</v>
      </c>
      <c r="BC238">
        <v>6</v>
      </c>
      <c r="BD238">
        <v>1</v>
      </c>
      <c r="BE238">
        <v>0</v>
      </c>
      <c r="BF238">
        <v>0</v>
      </c>
      <c r="BG238">
        <v>0</v>
      </c>
      <c r="BU238" s="2">
        <v>44254</v>
      </c>
      <c r="BV238" t="s">
        <v>1495</v>
      </c>
      <c r="BW238">
        <f>VLOOKUP(H238,OR!A:A,1,0)</f>
        <v>20059465</v>
      </c>
      <c r="BX238" t="s">
        <v>1539</v>
      </c>
      <c r="BZ238">
        <v>1</v>
      </c>
      <c r="CA238" t="s">
        <v>1540</v>
      </c>
      <c r="CF238">
        <v>0</v>
      </c>
      <c r="CG238">
        <v>0</v>
      </c>
      <c r="CH238" t="s">
        <v>1494</v>
      </c>
      <c r="CI238">
        <v>0</v>
      </c>
      <c r="CJ238">
        <v>20059465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</row>
    <row r="239" spans="1:100" x14ac:dyDescent="0.3">
      <c r="A239" t="s">
        <v>850</v>
      </c>
      <c r="B239" t="s">
        <v>1154</v>
      </c>
      <c r="H239">
        <v>15714760</v>
      </c>
      <c r="I239" t="str">
        <f>"'"&amp;B239&amp;"'"&amp;","</f>
        <v>'IM15714760',</v>
      </c>
      <c r="J239" t="s">
        <v>1733</v>
      </c>
      <c r="K239" t="s">
        <v>1482</v>
      </c>
      <c r="L239" t="s">
        <v>851</v>
      </c>
      <c r="M239" t="s">
        <v>85</v>
      </c>
      <c r="N239" s="2">
        <v>31847</v>
      </c>
      <c r="O239" s="8">
        <v>1987</v>
      </c>
      <c r="P239" s="9">
        <f t="shared" si="13"/>
        <v>30</v>
      </c>
      <c r="Q239" s="11">
        <v>6.5</v>
      </c>
      <c r="R239" t="s">
        <v>1496</v>
      </c>
      <c r="S239">
        <v>4</v>
      </c>
      <c r="T239">
        <v>1</v>
      </c>
      <c r="U239">
        <v>1</v>
      </c>
      <c r="V239">
        <v>0</v>
      </c>
      <c r="W239">
        <v>0</v>
      </c>
      <c r="X239">
        <v>0</v>
      </c>
      <c r="Y239">
        <v>0</v>
      </c>
      <c r="Z239" t="s">
        <v>58</v>
      </c>
      <c r="AA239" t="s">
        <v>58</v>
      </c>
      <c r="AB239" t="s">
        <v>58</v>
      </c>
      <c r="AC239" t="s">
        <v>58</v>
      </c>
      <c r="AD239">
        <f t="shared" si="15"/>
        <v>4.7589041095890412</v>
      </c>
      <c r="AE239">
        <v>28</v>
      </c>
      <c r="AF239">
        <v>32</v>
      </c>
      <c r="AG239" s="2">
        <v>44266</v>
      </c>
      <c r="AH239" t="s">
        <v>708</v>
      </c>
      <c r="AI239">
        <v>0</v>
      </c>
      <c r="AK239">
        <v>45</v>
      </c>
      <c r="AL239">
        <v>156</v>
      </c>
      <c r="AM239" s="10">
        <f t="shared" si="14"/>
        <v>18.491124260355029</v>
      </c>
      <c r="AN239">
        <v>0</v>
      </c>
      <c r="AQ239">
        <v>0</v>
      </c>
      <c r="AR239">
        <v>0</v>
      </c>
      <c r="AU239">
        <v>0</v>
      </c>
      <c r="AV239" s="2">
        <v>42536</v>
      </c>
      <c r="AW239">
        <v>1</v>
      </c>
      <c r="AX239">
        <v>3700</v>
      </c>
      <c r="AZ239" s="2">
        <v>42736</v>
      </c>
      <c r="BA239">
        <v>2</v>
      </c>
      <c r="BB239">
        <v>4</v>
      </c>
      <c r="BC239">
        <v>6</v>
      </c>
      <c r="BD239">
        <v>2</v>
      </c>
      <c r="BE239">
        <v>0</v>
      </c>
      <c r="BF239">
        <v>0</v>
      </c>
      <c r="BG239">
        <v>0</v>
      </c>
      <c r="BH239">
        <v>3</v>
      </c>
      <c r="BI239">
        <v>6</v>
      </c>
      <c r="BJ239">
        <v>6</v>
      </c>
      <c r="BK239">
        <v>6</v>
      </c>
      <c r="BL239">
        <v>6</v>
      </c>
      <c r="BM239">
        <v>4</v>
      </c>
      <c r="BN239">
        <v>9</v>
      </c>
      <c r="BO239">
        <v>20</v>
      </c>
      <c r="BP239">
        <v>32</v>
      </c>
      <c r="BQ239">
        <v>0</v>
      </c>
      <c r="BU239" s="2">
        <v>44273</v>
      </c>
      <c r="BV239" t="s">
        <v>1495</v>
      </c>
      <c r="BW239">
        <f>VLOOKUP(H239,OR!A:A,1,0)</f>
        <v>15714760</v>
      </c>
      <c r="BX239" t="s">
        <v>1539</v>
      </c>
      <c r="BZ239">
        <v>2</v>
      </c>
      <c r="CA239" t="s">
        <v>1637</v>
      </c>
      <c r="CE239" t="s">
        <v>1638</v>
      </c>
      <c r="CF239">
        <v>0</v>
      </c>
      <c r="CG239">
        <v>0</v>
      </c>
      <c r="CH239" t="s">
        <v>1494</v>
      </c>
      <c r="CI239">
        <v>0</v>
      </c>
      <c r="CJ239">
        <v>15714760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</row>
    <row r="240" spans="1:100" hidden="1" x14ac:dyDescent="0.3">
      <c r="A240" t="s">
        <v>526</v>
      </c>
      <c r="B240" t="s">
        <v>870</v>
      </c>
      <c r="H240">
        <v>20067141</v>
      </c>
      <c r="I240" t="str">
        <f>"'"&amp;B240&amp;"'"&amp;","</f>
        <v>'MD20022418',</v>
      </c>
      <c r="J240" t="s">
        <v>2286</v>
      </c>
      <c r="K240" t="s">
        <v>1322</v>
      </c>
      <c r="L240" t="s">
        <v>724</v>
      </c>
      <c r="M240" t="s">
        <v>725</v>
      </c>
      <c r="N240" s="2">
        <v>29221</v>
      </c>
      <c r="O240" s="8">
        <v>1980</v>
      </c>
      <c r="P240" s="9">
        <f t="shared" si="13"/>
        <v>37</v>
      </c>
      <c r="Q240" s="11">
        <v>7.04</v>
      </c>
      <c r="R240" t="s">
        <v>1497</v>
      </c>
      <c r="S240">
        <v>3</v>
      </c>
      <c r="T240">
        <v>1</v>
      </c>
      <c r="U240">
        <v>2</v>
      </c>
      <c r="V240">
        <v>0</v>
      </c>
      <c r="W240">
        <v>0</v>
      </c>
      <c r="X240">
        <v>0</v>
      </c>
      <c r="Y240">
        <v>0</v>
      </c>
      <c r="Z240" t="s">
        <v>58</v>
      </c>
      <c r="AA240" t="s">
        <v>58</v>
      </c>
      <c r="AB240" t="s">
        <v>58</v>
      </c>
      <c r="AC240" t="s">
        <v>58</v>
      </c>
      <c r="AD240">
        <f t="shared" si="15"/>
        <v>17.18904109589041</v>
      </c>
      <c r="AE240">
        <v>30</v>
      </c>
      <c r="AF240">
        <v>30</v>
      </c>
      <c r="AG240" s="2">
        <v>44268</v>
      </c>
      <c r="AH240" t="s">
        <v>682</v>
      </c>
      <c r="AI240">
        <v>0</v>
      </c>
      <c r="AK240">
        <v>53</v>
      </c>
      <c r="AL240">
        <v>150</v>
      </c>
      <c r="AM240" s="10">
        <f t="shared" si="14"/>
        <v>23.555555555555557</v>
      </c>
      <c r="AN240">
        <v>0</v>
      </c>
      <c r="AQ240">
        <v>0</v>
      </c>
      <c r="AR240">
        <v>0</v>
      </c>
      <c r="AU240" t="s">
        <v>726</v>
      </c>
      <c r="AV240" s="2">
        <v>38001</v>
      </c>
      <c r="AW240">
        <v>2</v>
      </c>
      <c r="AX240">
        <v>3400</v>
      </c>
      <c r="AZ240" s="2">
        <v>42736</v>
      </c>
      <c r="BA240">
        <v>4</v>
      </c>
      <c r="BB240">
        <v>3</v>
      </c>
      <c r="BC240">
        <v>3</v>
      </c>
      <c r="BD240">
        <v>1</v>
      </c>
      <c r="BE240">
        <v>0</v>
      </c>
      <c r="BF240">
        <v>0</v>
      </c>
      <c r="BG240">
        <v>0</v>
      </c>
      <c r="BU240" s="2">
        <v>44275</v>
      </c>
      <c r="BV240" t="s">
        <v>1495</v>
      </c>
      <c r="BW240">
        <f>VLOOKUP(H240,OR!A:A,1,0)</f>
        <v>20067141</v>
      </c>
      <c r="BX240" t="s">
        <v>1539</v>
      </c>
      <c r="BZ240">
        <v>1</v>
      </c>
      <c r="CA240">
        <v>1</v>
      </c>
      <c r="CB240">
        <v>8</v>
      </c>
      <c r="CC240">
        <v>300</v>
      </c>
      <c r="CD240">
        <v>2400</v>
      </c>
      <c r="CE240" t="s">
        <v>1546</v>
      </c>
      <c r="CF240">
        <v>0</v>
      </c>
      <c r="CG240">
        <v>0</v>
      </c>
      <c r="CH240" t="s">
        <v>1494</v>
      </c>
      <c r="CI240">
        <v>0</v>
      </c>
      <c r="CJ240">
        <v>20067141</v>
      </c>
      <c r="CK240">
        <v>0</v>
      </c>
      <c r="CL240">
        <v>0</v>
      </c>
      <c r="CM240">
        <v>1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</row>
    <row r="241" spans="1:100" x14ac:dyDescent="0.3">
      <c r="A241" t="s">
        <v>485</v>
      </c>
      <c r="B241" t="s">
        <v>889</v>
      </c>
      <c r="H241">
        <v>16417853</v>
      </c>
      <c r="I241" t="str">
        <f>"'"&amp;H241&amp;"'"&amp;","</f>
        <v>'16417853',</v>
      </c>
      <c r="J241" t="s">
        <v>2286</v>
      </c>
      <c r="K241" t="s">
        <v>888</v>
      </c>
      <c r="L241" t="s">
        <v>660</v>
      </c>
      <c r="M241" t="s">
        <v>125</v>
      </c>
      <c r="N241" s="2">
        <v>31480</v>
      </c>
      <c r="O241" s="8">
        <v>1986</v>
      </c>
      <c r="P241" s="9">
        <f t="shared" si="13"/>
        <v>30</v>
      </c>
      <c r="Q241" s="11"/>
      <c r="R241" t="s">
        <v>2289</v>
      </c>
      <c r="S241">
        <v>4.2</v>
      </c>
      <c r="T241">
        <v>1</v>
      </c>
      <c r="U241">
        <v>1</v>
      </c>
      <c r="V241">
        <v>0</v>
      </c>
      <c r="W241">
        <v>0</v>
      </c>
      <c r="X241">
        <v>0</v>
      </c>
      <c r="Y241">
        <v>0</v>
      </c>
      <c r="Z241" t="s">
        <v>58</v>
      </c>
      <c r="AA241" t="s">
        <v>58</v>
      </c>
      <c r="AB241" t="s">
        <v>58</v>
      </c>
      <c r="AC241" t="s">
        <v>58</v>
      </c>
      <c r="AD241">
        <f t="shared" si="15"/>
        <v>3.2684931506849315</v>
      </c>
      <c r="AE241">
        <v>28</v>
      </c>
      <c r="AF241">
        <v>30</v>
      </c>
      <c r="AG241" s="2">
        <v>44254</v>
      </c>
      <c r="AH241">
        <v>1001</v>
      </c>
      <c r="AI241">
        <v>0</v>
      </c>
      <c r="AK241">
        <v>53</v>
      </c>
      <c r="AL241">
        <v>157</v>
      </c>
      <c r="AM241" s="10">
        <f t="shared" si="14"/>
        <v>21.501886486267189</v>
      </c>
      <c r="AN241">
        <v>0</v>
      </c>
      <c r="AQ241">
        <v>0</v>
      </c>
      <c r="AR241">
        <v>0</v>
      </c>
      <c r="AU241" t="s">
        <v>649</v>
      </c>
      <c r="AV241" s="2">
        <v>43070</v>
      </c>
      <c r="AW241">
        <v>2</v>
      </c>
      <c r="AX241">
        <v>3600</v>
      </c>
      <c r="AZ241" s="2">
        <v>42705</v>
      </c>
      <c r="BA241">
        <v>3</v>
      </c>
      <c r="BB241">
        <v>3</v>
      </c>
      <c r="BC241">
        <v>6</v>
      </c>
      <c r="BD241">
        <v>2</v>
      </c>
      <c r="BE241">
        <v>1</v>
      </c>
      <c r="BF241">
        <v>0</v>
      </c>
      <c r="BG241">
        <v>0</v>
      </c>
      <c r="BH241">
        <v>3</v>
      </c>
      <c r="BI241">
        <v>8</v>
      </c>
      <c r="BJ241">
        <v>8</v>
      </c>
      <c r="BK241">
        <v>5</v>
      </c>
      <c r="BL241">
        <v>5</v>
      </c>
      <c r="BM241">
        <v>4</v>
      </c>
      <c r="BN241">
        <v>9.5</v>
      </c>
      <c r="BO241">
        <v>6</v>
      </c>
      <c r="BP241">
        <v>25</v>
      </c>
      <c r="BQ241">
        <v>0</v>
      </c>
      <c r="BU241" s="2">
        <v>44263</v>
      </c>
      <c r="BV241" t="s">
        <v>1495</v>
      </c>
      <c r="BW241" t="e">
        <f>VLOOKUP(H241,IUI!B:B,1,0)</f>
        <v>#N/A</v>
      </c>
      <c r="BX241" t="s">
        <v>1539</v>
      </c>
      <c r="BZ241">
        <v>1</v>
      </c>
      <c r="CA241" t="s">
        <v>1570</v>
      </c>
      <c r="CB241">
        <v>8</v>
      </c>
      <c r="CC241">
        <v>225</v>
      </c>
      <c r="CD241">
        <v>1800</v>
      </c>
      <c r="CE241" t="s">
        <v>1593</v>
      </c>
      <c r="CF241">
        <v>0</v>
      </c>
      <c r="CG241">
        <v>0</v>
      </c>
      <c r="CH241" t="s">
        <v>1494</v>
      </c>
      <c r="CI241">
        <v>0</v>
      </c>
      <c r="CJ241">
        <v>16417853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</row>
    <row r="242" spans="1:100" hidden="1" x14ac:dyDescent="0.3">
      <c r="A242" t="s">
        <v>486</v>
      </c>
      <c r="B242" t="s">
        <v>877</v>
      </c>
      <c r="H242">
        <v>16426859</v>
      </c>
      <c r="I242" t="str">
        <f>"'"&amp;H242&amp;"'"&amp;","</f>
        <v>'16426859',</v>
      </c>
      <c r="J242" t="s">
        <v>2286</v>
      </c>
      <c r="K242" t="s">
        <v>1300</v>
      </c>
      <c r="L242" t="s">
        <v>661</v>
      </c>
      <c r="M242" t="s">
        <v>391</v>
      </c>
      <c r="N242" s="2">
        <v>34406</v>
      </c>
      <c r="O242" s="8">
        <v>1994</v>
      </c>
      <c r="P242" s="9">
        <f t="shared" si="13"/>
        <v>22</v>
      </c>
      <c r="Q242" s="11"/>
      <c r="R242" t="s">
        <v>2289</v>
      </c>
      <c r="S242">
        <v>4.2</v>
      </c>
      <c r="T242">
        <v>1</v>
      </c>
      <c r="U242">
        <v>1</v>
      </c>
      <c r="V242">
        <v>0</v>
      </c>
      <c r="W242">
        <v>0</v>
      </c>
      <c r="X242">
        <v>0</v>
      </c>
      <c r="Y242">
        <v>1</v>
      </c>
      <c r="Z242" t="s">
        <v>58</v>
      </c>
      <c r="AA242" t="s">
        <v>58</v>
      </c>
      <c r="AB242" t="s">
        <v>58</v>
      </c>
      <c r="AC242" t="s">
        <v>58</v>
      </c>
      <c r="AD242">
        <f t="shared" si="15"/>
        <v>3.6136986301369864</v>
      </c>
      <c r="AE242">
        <v>30</v>
      </c>
      <c r="AF242">
        <v>30</v>
      </c>
      <c r="AG242" s="2">
        <v>44255</v>
      </c>
      <c r="AH242">
        <v>1001</v>
      </c>
      <c r="AI242">
        <v>0</v>
      </c>
      <c r="AK242">
        <v>48</v>
      </c>
      <c r="AL242">
        <v>150</v>
      </c>
      <c r="AM242" s="10">
        <f t="shared" si="14"/>
        <v>21.333333333333332</v>
      </c>
      <c r="AN242">
        <v>0</v>
      </c>
      <c r="AQ242">
        <v>0</v>
      </c>
      <c r="AR242">
        <v>0</v>
      </c>
      <c r="AU242" t="s">
        <v>649</v>
      </c>
      <c r="AV242" s="2">
        <v>42944</v>
      </c>
      <c r="AW242">
        <v>1</v>
      </c>
      <c r="AX242">
        <v>3000</v>
      </c>
      <c r="AZ242" s="2">
        <v>42705</v>
      </c>
      <c r="BA242">
        <v>3</v>
      </c>
      <c r="BB242">
        <v>3</v>
      </c>
      <c r="BC242">
        <v>6</v>
      </c>
      <c r="BD242">
        <v>3</v>
      </c>
      <c r="BE242">
        <v>0</v>
      </c>
      <c r="BF242">
        <v>0</v>
      </c>
      <c r="BG242">
        <v>0</v>
      </c>
      <c r="BU242" s="2">
        <v>44263</v>
      </c>
      <c r="BV242" t="s">
        <v>1495</v>
      </c>
      <c r="BW242" t="e">
        <f>VLOOKUP(H242,IUI!B:B,1,0)</f>
        <v>#N/A</v>
      </c>
      <c r="BX242" t="s">
        <v>1539</v>
      </c>
      <c r="BZ242">
        <v>1</v>
      </c>
      <c r="CA242">
        <v>1</v>
      </c>
      <c r="CB242">
        <v>9</v>
      </c>
      <c r="CC242">
        <v>225</v>
      </c>
      <c r="CD242">
        <v>2200</v>
      </c>
      <c r="CF242">
        <v>0</v>
      </c>
      <c r="CG242">
        <v>0</v>
      </c>
      <c r="CI242">
        <v>0</v>
      </c>
      <c r="CJ242">
        <v>16426859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</row>
    <row r="243" spans="1:100" hidden="1" x14ac:dyDescent="0.3">
      <c r="A243" t="s">
        <v>478</v>
      </c>
      <c r="B243" t="s">
        <v>878</v>
      </c>
      <c r="H243">
        <v>21011412</v>
      </c>
      <c r="I243" t="str">
        <f>"'"&amp;B243&amp;"'"&amp;","</f>
        <v>'MD21003790',</v>
      </c>
      <c r="J243" t="s">
        <v>2286</v>
      </c>
      <c r="K243" t="s">
        <v>1297</v>
      </c>
      <c r="L243" t="s">
        <v>650</v>
      </c>
      <c r="M243" t="s">
        <v>68</v>
      </c>
      <c r="N243" s="2">
        <v>32471</v>
      </c>
      <c r="O243" s="8">
        <v>1988</v>
      </c>
      <c r="P243" s="9">
        <f t="shared" si="13"/>
        <v>28</v>
      </c>
      <c r="Q243" s="11">
        <v>6.38</v>
      </c>
      <c r="R243" t="s">
        <v>1497</v>
      </c>
      <c r="S243">
        <v>4.2</v>
      </c>
      <c r="T243">
        <v>1</v>
      </c>
      <c r="U243">
        <v>2</v>
      </c>
      <c r="V243">
        <v>0</v>
      </c>
      <c r="W243">
        <v>0</v>
      </c>
      <c r="X243">
        <v>0</v>
      </c>
      <c r="Y243">
        <v>0</v>
      </c>
      <c r="Z243" t="s">
        <v>58</v>
      </c>
      <c r="AA243" t="s">
        <v>58</v>
      </c>
      <c r="AB243" t="s">
        <v>58</v>
      </c>
      <c r="AC243" t="s">
        <v>58</v>
      </c>
      <c r="AD243">
        <f t="shared" si="15"/>
        <v>4.3863013698630136</v>
      </c>
      <c r="AE243">
        <v>28</v>
      </c>
      <c r="AF243">
        <v>33</v>
      </c>
      <c r="AG243" s="2">
        <v>44256</v>
      </c>
      <c r="AH243">
        <v>1111</v>
      </c>
      <c r="AI243">
        <v>1</v>
      </c>
      <c r="AJ243">
        <v>1</v>
      </c>
      <c r="AK243">
        <v>65</v>
      </c>
      <c r="AL243">
        <v>155</v>
      </c>
      <c r="AM243" s="10">
        <f t="shared" si="14"/>
        <v>27.055150884495315</v>
      </c>
      <c r="AN243">
        <v>0</v>
      </c>
      <c r="AQ243">
        <v>0</v>
      </c>
      <c r="AR243">
        <v>0</v>
      </c>
      <c r="AU243">
        <v>0</v>
      </c>
      <c r="AV243" s="2">
        <v>42662</v>
      </c>
      <c r="AW243">
        <v>2</v>
      </c>
      <c r="AX243">
        <v>1000</v>
      </c>
      <c r="AZ243" s="2">
        <v>42705</v>
      </c>
      <c r="BA243">
        <v>0</v>
      </c>
      <c r="BB243">
        <v>0</v>
      </c>
      <c r="BC243">
        <v>0</v>
      </c>
      <c r="BD243">
        <v>2</v>
      </c>
      <c r="BE243">
        <v>1</v>
      </c>
      <c r="BF243">
        <v>0</v>
      </c>
      <c r="BG243">
        <v>0</v>
      </c>
      <c r="BU243" s="2">
        <v>44263</v>
      </c>
      <c r="BV243" t="s">
        <v>1494</v>
      </c>
      <c r="BW243" t="e">
        <f>VLOOKUP(H243,IUI!B:B,1,0)</f>
        <v>#N/A</v>
      </c>
      <c r="BX243" t="s">
        <v>2311</v>
      </c>
      <c r="CF243">
        <v>0</v>
      </c>
      <c r="CG243">
        <v>0</v>
      </c>
      <c r="CI243">
        <v>0</v>
      </c>
      <c r="CJ243">
        <v>21011412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</row>
    <row r="244" spans="1:100" hidden="1" x14ac:dyDescent="0.3">
      <c r="A244" t="s">
        <v>793</v>
      </c>
      <c r="B244" t="s">
        <v>914</v>
      </c>
      <c r="H244">
        <v>21009805</v>
      </c>
      <c r="I244" t="str">
        <f>"'"&amp;B244&amp;"'"&amp;","</f>
        <v>'MD21002985',</v>
      </c>
      <c r="J244" t="s">
        <v>2286</v>
      </c>
      <c r="K244" t="s">
        <v>1350</v>
      </c>
      <c r="L244" t="s">
        <v>794</v>
      </c>
      <c r="M244" t="s">
        <v>125</v>
      </c>
      <c r="N244" s="2">
        <v>33014</v>
      </c>
      <c r="O244" s="8">
        <v>1990</v>
      </c>
      <c r="P244" s="9">
        <f t="shared" si="13"/>
        <v>27</v>
      </c>
      <c r="Q244" s="11">
        <v>4.53</v>
      </c>
      <c r="R244" t="s">
        <v>1496</v>
      </c>
      <c r="S244">
        <v>4</v>
      </c>
      <c r="T244">
        <v>1</v>
      </c>
      <c r="U244">
        <v>1</v>
      </c>
      <c r="V244">
        <v>0</v>
      </c>
      <c r="W244">
        <v>0</v>
      </c>
      <c r="X244">
        <v>0</v>
      </c>
      <c r="Y244">
        <v>0</v>
      </c>
      <c r="Z244" t="s">
        <v>58</v>
      </c>
      <c r="AA244" t="s">
        <v>58</v>
      </c>
      <c r="AB244" t="s">
        <v>58</v>
      </c>
      <c r="AC244" t="s">
        <v>58</v>
      </c>
      <c r="AD244">
        <f t="shared" si="15"/>
        <v>5.8356164383561646</v>
      </c>
      <c r="AE244">
        <v>27</v>
      </c>
      <c r="AF244">
        <v>28</v>
      </c>
      <c r="AG244" s="2">
        <v>44237</v>
      </c>
      <c r="AH244" t="s">
        <v>685</v>
      </c>
      <c r="AI244">
        <v>0</v>
      </c>
      <c r="AK244">
        <v>50</v>
      </c>
      <c r="AL244">
        <v>158</v>
      </c>
      <c r="AM244" s="10">
        <f t="shared" si="14"/>
        <v>20.028841531805796</v>
      </c>
      <c r="AN244">
        <v>0</v>
      </c>
      <c r="AQ244">
        <v>0</v>
      </c>
      <c r="AR244">
        <v>0</v>
      </c>
      <c r="AU244">
        <v>0</v>
      </c>
      <c r="AV244" s="2">
        <v>42165</v>
      </c>
      <c r="AW244">
        <v>1</v>
      </c>
      <c r="AX244">
        <v>3200</v>
      </c>
      <c r="AZ244" s="2">
        <v>42736</v>
      </c>
      <c r="BA244">
        <v>2</v>
      </c>
      <c r="BB244">
        <v>2</v>
      </c>
      <c r="BC244">
        <v>3</v>
      </c>
      <c r="BD244">
        <v>2</v>
      </c>
      <c r="BE244">
        <v>0</v>
      </c>
      <c r="BF244">
        <v>0</v>
      </c>
      <c r="BG244">
        <v>0</v>
      </c>
      <c r="BU244" s="2">
        <v>44295</v>
      </c>
      <c r="BV244" t="s">
        <v>1495</v>
      </c>
      <c r="BW244">
        <f>VLOOKUP(H244,OR!A:A,1,0)</f>
        <v>21009805</v>
      </c>
      <c r="BX244" t="s">
        <v>1539</v>
      </c>
      <c r="BZ244">
        <v>1</v>
      </c>
      <c r="CA244">
        <v>1</v>
      </c>
      <c r="CB244">
        <v>7</v>
      </c>
      <c r="CC244">
        <v>225</v>
      </c>
      <c r="CD244">
        <v>1575</v>
      </c>
      <c r="CF244">
        <v>1</v>
      </c>
      <c r="CG244">
        <v>1</v>
      </c>
      <c r="CH244" t="s">
        <v>1494</v>
      </c>
      <c r="CI244">
        <v>0</v>
      </c>
      <c r="CJ244">
        <v>21009805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</row>
    <row r="245" spans="1:100" x14ac:dyDescent="0.3">
      <c r="A245" t="s">
        <v>516</v>
      </c>
      <c r="B245" t="s">
        <v>1134</v>
      </c>
      <c r="H245">
        <v>17706428</v>
      </c>
      <c r="I245" t="str">
        <f>"'"&amp;H245&amp;"'"&amp;","</f>
        <v>'17706428',</v>
      </c>
      <c r="J245" t="s">
        <v>1733</v>
      </c>
      <c r="K245" t="s">
        <v>1462</v>
      </c>
      <c r="L245" t="s">
        <v>707</v>
      </c>
      <c r="M245" t="s">
        <v>576</v>
      </c>
      <c r="N245" s="2">
        <v>33207</v>
      </c>
      <c r="O245" s="8">
        <v>1990</v>
      </c>
      <c r="P245" s="9">
        <f t="shared" si="13"/>
        <v>26</v>
      </c>
      <c r="Q245" s="11"/>
      <c r="R245" t="s">
        <v>2287</v>
      </c>
      <c r="S245">
        <v>4.3</v>
      </c>
      <c r="T245">
        <v>1</v>
      </c>
      <c r="U245">
        <v>1</v>
      </c>
      <c r="V245">
        <v>0</v>
      </c>
      <c r="W245">
        <v>0</v>
      </c>
      <c r="X245">
        <v>0</v>
      </c>
      <c r="Y245">
        <v>0</v>
      </c>
      <c r="Z245" t="s">
        <v>58</v>
      </c>
      <c r="AA245" t="s">
        <v>58</v>
      </c>
      <c r="AB245" t="s">
        <v>58</v>
      </c>
      <c r="AC245" t="s">
        <v>58</v>
      </c>
      <c r="AD245">
        <f t="shared" si="15"/>
        <v>2.7369863013698632</v>
      </c>
      <c r="AE245">
        <v>30</v>
      </c>
      <c r="AF245">
        <v>34</v>
      </c>
      <c r="AG245" s="2">
        <v>44259</v>
      </c>
      <c r="AH245" t="s">
        <v>708</v>
      </c>
      <c r="AI245">
        <v>0</v>
      </c>
      <c r="AK245">
        <v>78</v>
      </c>
      <c r="AL245">
        <v>160</v>
      </c>
      <c r="AM245" s="10">
        <f t="shared" si="14"/>
        <v>30.468749999999993</v>
      </c>
      <c r="AN245">
        <v>0</v>
      </c>
      <c r="AQ245">
        <v>0</v>
      </c>
      <c r="AR245">
        <v>0</v>
      </c>
      <c r="AU245">
        <v>0</v>
      </c>
      <c r="AV245" s="2">
        <v>43266</v>
      </c>
      <c r="AW245">
        <v>1</v>
      </c>
      <c r="AX245">
        <v>3500</v>
      </c>
      <c r="AZ245" s="2">
        <v>42705</v>
      </c>
      <c r="BA245">
        <v>1</v>
      </c>
      <c r="BB245">
        <v>3</v>
      </c>
      <c r="BC245">
        <v>6</v>
      </c>
      <c r="BD245">
        <v>2</v>
      </c>
      <c r="BE245">
        <v>0</v>
      </c>
      <c r="BF245">
        <v>0</v>
      </c>
      <c r="BG245">
        <v>0</v>
      </c>
      <c r="BH245">
        <v>2.5</v>
      </c>
      <c r="BI245">
        <v>2.7</v>
      </c>
      <c r="BJ245">
        <v>2.7</v>
      </c>
      <c r="BK245">
        <v>2.2999999999999998</v>
      </c>
      <c r="BL245">
        <v>2.2999999999999998</v>
      </c>
      <c r="BM245">
        <v>4.8</v>
      </c>
      <c r="BN245">
        <v>8.1999999999999993</v>
      </c>
      <c r="BO245">
        <v>20.5</v>
      </c>
      <c r="BP245">
        <v>30.1</v>
      </c>
      <c r="BQ245">
        <v>0</v>
      </c>
      <c r="BU245" s="2">
        <v>44265</v>
      </c>
      <c r="BV245" t="s">
        <v>1495</v>
      </c>
      <c r="BW245" t="e">
        <f>VLOOKUP(H245,IUI!B:B,1,0)</f>
        <v>#N/A</v>
      </c>
      <c r="BX245" t="s">
        <v>1539</v>
      </c>
      <c r="BZ245">
        <v>1</v>
      </c>
      <c r="CA245" t="s">
        <v>1547</v>
      </c>
      <c r="CE245" t="s">
        <v>1536</v>
      </c>
      <c r="CF245">
        <v>0</v>
      </c>
      <c r="CG245">
        <v>0</v>
      </c>
      <c r="CH245" t="s">
        <v>1494</v>
      </c>
      <c r="CI245">
        <v>0</v>
      </c>
      <c r="CJ245">
        <v>17706428</v>
      </c>
      <c r="CK245">
        <v>0</v>
      </c>
      <c r="CL245">
        <v>0</v>
      </c>
      <c r="CM245">
        <v>1</v>
      </c>
      <c r="CN245">
        <v>1</v>
      </c>
      <c r="CO245">
        <v>1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</row>
    <row r="246" spans="1:100" x14ac:dyDescent="0.3">
      <c r="A246" t="s">
        <v>495</v>
      </c>
      <c r="B246" t="s">
        <v>1127</v>
      </c>
      <c r="H246">
        <v>21008488</v>
      </c>
      <c r="I246" t="str">
        <f t="shared" ref="I246:I251" si="16">"'"&amp;B246&amp;"'"&amp;","</f>
        <v>'MD21002496',</v>
      </c>
      <c r="J246" t="s">
        <v>1733</v>
      </c>
      <c r="K246" t="s">
        <v>1453</v>
      </c>
      <c r="L246" t="s">
        <v>674</v>
      </c>
      <c r="M246" t="s">
        <v>85</v>
      </c>
      <c r="N246" s="2">
        <v>31935</v>
      </c>
      <c r="O246" s="8">
        <v>1987</v>
      </c>
      <c r="P246" s="9">
        <f t="shared" si="13"/>
        <v>29</v>
      </c>
      <c r="Q246" s="11">
        <v>0.39200000000000002</v>
      </c>
      <c r="R246" t="s">
        <v>2287</v>
      </c>
      <c r="S246">
        <v>6</v>
      </c>
      <c r="T246">
        <v>1</v>
      </c>
      <c r="U246">
        <v>1</v>
      </c>
      <c r="V246">
        <v>0</v>
      </c>
      <c r="W246">
        <v>0</v>
      </c>
      <c r="X246">
        <v>0</v>
      </c>
      <c r="Y246">
        <v>0</v>
      </c>
      <c r="Z246" t="s">
        <v>58</v>
      </c>
      <c r="AA246" t="s">
        <v>58</v>
      </c>
      <c r="AB246" t="s">
        <v>58</v>
      </c>
      <c r="AC246" t="s">
        <v>58</v>
      </c>
      <c r="AD246">
        <f t="shared" si="15"/>
        <v>6.9260273972602739</v>
      </c>
      <c r="AE246">
        <v>24</v>
      </c>
      <c r="AF246">
        <v>26</v>
      </c>
      <c r="AG246" s="2">
        <v>44265</v>
      </c>
      <c r="AH246">
        <v>1021</v>
      </c>
      <c r="AI246">
        <v>0</v>
      </c>
      <c r="AK246">
        <v>55</v>
      </c>
      <c r="AL246">
        <v>153</v>
      </c>
      <c r="AM246" s="10">
        <f t="shared" si="14"/>
        <v>23.495236874706311</v>
      </c>
      <c r="AN246">
        <v>0</v>
      </c>
      <c r="AQ246">
        <v>0</v>
      </c>
      <c r="AR246">
        <v>0</v>
      </c>
      <c r="AU246">
        <v>0</v>
      </c>
      <c r="AV246" s="2">
        <v>41742</v>
      </c>
      <c r="AW246">
        <v>1</v>
      </c>
      <c r="AX246">
        <v>3000</v>
      </c>
      <c r="AZ246" s="2">
        <v>42705</v>
      </c>
      <c r="BA246">
        <v>1</v>
      </c>
      <c r="BB246">
        <v>0</v>
      </c>
      <c r="BC246">
        <v>3</v>
      </c>
      <c r="BD246">
        <v>1</v>
      </c>
      <c r="BE246">
        <v>0</v>
      </c>
      <c r="BF246">
        <v>1</v>
      </c>
      <c r="BG246">
        <v>0</v>
      </c>
      <c r="BH246">
        <v>5</v>
      </c>
      <c r="BI246">
        <v>6</v>
      </c>
      <c r="BJ246">
        <v>6</v>
      </c>
      <c r="BK246">
        <v>7</v>
      </c>
      <c r="BL246">
        <v>7</v>
      </c>
      <c r="BM246">
        <v>5</v>
      </c>
      <c r="BN246">
        <v>10</v>
      </c>
      <c r="BO246">
        <v>7</v>
      </c>
      <c r="BP246">
        <v>25</v>
      </c>
      <c r="BQ246">
        <v>0</v>
      </c>
      <c r="BU246" s="2">
        <v>44270</v>
      </c>
      <c r="BV246" t="s">
        <v>1495</v>
      </c>
      <c r="BW246">
        <f>VLOOKUP(H246,OR!A:A,1,0)</f>
        <v>21008488</v>
      </c>
      <c r="BX246" t="s">
        <v>1539</v>
      </c>
      <c r="BZ246">
        <v>2</v>
      </c>
      <c r="CA246" t="s">
        <v>1547</v>
      </c>
      <c r="CE246" t="s">
        <v>1550</v>
      </c>
      <c r="CF246">
        <v>0</v>
      </c>
      <c r="CG246">
        <v>0</v>
      </c>
      <c r="CH246" t="s">
        <v>1494</v>
      </c>
      <c r="CI246">
        <v>0</v>
      </c>
      <c r="CJ246">
        <v>21008488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</row>
    <row r="247" spans="1:100" hidden="1" x14ac:dyDescent="0.3">
      <c r="A247" t="s">
        <v>253</v>
      </c>
      <c r="B247" t="s">
        <v>958</v>
      </c>
      <c r="C247" s="7">
        <f>VLOOKUP(B247,Sheet3!A:E,5,0)</f>
        <v>160</v>
      </c>
      <c r="D247" s="7">
        <f>VLOOKUP(B247,Sheet3!A:F,6,0)</f>
        <v>36.714285714285715</v>
      </c>
      <c r="E247">
        <v>2800</v>
      </c>
      <c r="G247">
        <v>0</v>
      </c>
      <c r="H247">
        <v>18419251</v>
      </c>
      <c r="I247" t="str">
        <f t="shared" si="16"/>
        <v>'IM18419251',</v>
      </c>
      <c r="J247" t="s">
        <v>2286</v>
      </c>
      <c r="K247" t="s">
        <v>1227</v>
      </c>
      <c r="L247" t="s">
        <v>362</v>
      </c>
      <c r="M247" t="s">
        <v>85</v>
      </c>
      <c r="N247" s="2">
        <v>30379</v>
      </c>
      <c r="O247" s="8">
        <v>1983</v>
      </c>
      <c r="P247" s="9">
        <f t="shared" si="13"/>
        <v>33</v>
      </c>
      <c r="Q247" s="11">
        <v>0.49</v>
      </c>
      <c r="R247" t="s">
        <v>2195</v>
      </c>
      <c r="S247">
        <v>4.3</v>
      </c>
      <c r="T247">
        <v>1</v>
      </c>
      <c r="U247">
        <v>1</v>
      </c>
      <c r="V247">
        <v>0</v>
      </c>
      <c r="W247">
        <v>0</v>
      </c>
      <c r="X247">
        <v>0</v>
      </c>
      <c r="Y247">
        <v>0</v>
      </c>
      <c r="Z247" t="s">
        <v>58</v>
      </c>
      <c r="AA247" t="s">
        <v>58</v>
      </c>
      <c r="AB247" t="s">
        <v>58</v>
      </c>
      <c r="AC247" t="s">
        <v>58</v>
      </c>
      <c r="AD247">
        <f t="shared" si="15"/>
        <v>1.5917808219178082</v>
      </c>
      <c r="AE247">
        <v>28</v>
      </c>
      <c r="AF247">
        <v>30</v>
      </c>
      <c r="AG247" s="2">
        <v>44195</v>
      </c>
      <c r="AH247">
        <v>1001</v>
      </c>
      <c r="AI247">
        <v>0</v>
      </c>
      <c r="AK247">
        <v>55</v>
      </c>
      <c r="AL247">
        <v>160</v>
      </c>
      <c r="AM247" s="10">
        <f t="shared" si="14"/>
        <v>21.484374999999996</v>
      </c>
      <c r="AN247">
        <v>0</v>
      </c>
      <c r="AQ247">
        <v>0</v>
      </c>
      <c r="AR247">
        <v>0</v>
      </c>
      <c r="AU247">
        <v>0</v>
      </c>
      <c r="AV247" s="2">
        <v>43619</v>
      </c>
      <c r="AW247">
        <v>1</v>
      </c>
      <c r="AX247">
        <v>3100</v>
      </c>
      <c r="AZ247" s="2">
        <v>42614</v>
      </c>
      <c r="BA247">
        <v>2</v>
      </c>
      <c r="BB247">
        <v>2</v>
      </c>
      <c r="BC247">
        <v>2</v>
      </c>
      <c r="BD247">
        <v>1</v>
      </c>
      <c r="BE247">
        <v>0</v>
      </c>
      <c r="BF247">
        <v>0</v>
      </c>
      <c r="BG247">
        <v>0</v>
      </c>
      <c r="BU247" s="2">
        <v>44200</v>
      </c>
      <c r="BV247" t="s">
        <v>1495</v>
      </c>
      <c r="BW247">
        <f>VLOOKUP(H247,IUI!B:B,1,0)</f>
        <v>18419251</v>
      </c>
      <c r="BX247" t="s">
        <v>2293</v>
      </c>
      <c r="BY247">
        <v>5</v>
      </c>
      <c r="CA247">
        <v>1</v>
      </c>
      <c r="CF247">
        <v>0</v>
      </c>
      <c r="CG247">
        <v>0</v>
      </c>
      <c r="CH247" t="s">
        <v>1494</v>
      </c>
      <c r="CI247">
        <v>0</v>
      </c>
      <c r="CJ247">
        <v>18419251</v>
      </c>
      <c r="CK247">
        <v>1</v>
      </c>
      <c r="CL247">
        <v>1</v>
      </c>
      <c r="CM247">
        <v>1</v>
      </c>
      <c r="CN247">
        <v>1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</row>
    <row r="248" spans="1:100" hidden="1" x14ac:dyDescent="0.3">
      <c r="A248" t="s">
        <v>210</v>
      </c>
      <c r="B248" t="s">
        <v>1651</v>
      </c>
      <c r="E248">
        <v>2900</v>
      </c>
      <c r="G248">
        <v>0</v>
      </c>
      <c r="H248">
        <v>19048285</v>
      </c>
      <c r="I248" t="str">
        <f t="shared" si="16"/>
        <v>'MD19011163',</v>
      </c>
      <c r="J248" t="s">
        <v>2286</v>
      </c>
      <c r="K248" t="s">
        <v>1202</v>
      </c>
      <c r="L248" t="s">
        <v>294</v>
      </c>
      <c r="M248" t="s">
        <v>115</v>
      </c>
      <c r="N248" s="2">
        <v>32294</v>
      </c>
      <c r="O248" s="8">
        <v>1988</v>
      </c>
      <c r="P248" s="9">
        <f t="shared" si="13"/>
        <v>28</v>
      </c>
      <c r="Q248" s="11">
        <v>3.86</v>
      </c>
      <c r="R248" t="s">
        <v>2289</v>
      </c>
      <c r="S248">
        <v>4</v>
      </c>
      <c r="T248">
        <v>1</v>
      </c>
      <c r="U248">
        <v>2</v>
      </c>
      <c r="V248">
        <v>0</v>
      </c>
      <c r="W248">
        <v>0</v>
      </c>
      <c r="X248">
        <v>0</v>
      </c>
      <c r="Y248">
        <v>0</v>
      </c>
      <c r="Z248" t="s">
        <v>58</v>
      </c>
      <c r="AA248" t="s">
        <v>58</v>
      </c>
      <c r="AB248" t="s">
        <v>58</v>
      </c>
      <c r="AC248" t="s">
        <v>58</v>
      </c>
      <c r="AD248">
        <f t="shared" si="15"/>
        <v>7.9835616438356167</v>
      </c>
      <c r="AE248">
        <v>30</v>
      </c>
      <c r="AF248">
        <v>32</v>
      </c>
      <c r="AG248" s="2">
        <v>44191</v>
      </c>
      <c r="AH248">
        <v>1001</v>
      </c>
      <c r="AI248">
        <v>0</v>
      </c>
      <c r="AK248">
        <v>50</v>
      </c>
      <c r="AL248">
        <v>151</v>
      </c>
      <c r="AM248" s="10">
        <f t="shared" si="14"/>
        <v>21.928862769176792</v>
      </c>
      <c r="AN248">
        <v>0</v>
      </c>
      <c r="AQ248">
        <v>0</v>
      </c>
      <c r="AR248">
        <v>0</v>
      </c>
      <c r="AU248">
        <v>0</v>
      </c>
      <c r="AV248" s="2">
        <v>41284</v>
      </c>
      <c r="AW248">
        <v>1</v>
      </c>
      <c r="AX248">
        <v>3100</v>
      </c>
      <c r="AZ248" s="2">
        <v>42552</v>
      </c>
      <c r="BA248">
        <v>3</v>
      </c>
      <c r="BB248">
        <v>3</v>
      </c>
      <c r="BC248">
        <v>6</v>
      </c>
      <c r="BD248">
        <v>2</v>
      </c>
      <c r="BE248">
        <v>0</v>
      </c>
      <c r="BF248">
        <v>0</v>
      </c>
      <c r="BG248">
        <v>0</v>
      </c>
      <c r="BU248" s="2">
        <v>44198</v>
      </c>
      <c r="BV248" t="s">
        <v>1495</v>
      </c>
      <c r="BW248">
        <f>VLOOKUP(H248,OR!A:A,1,0)</f>
        <v>19048285</v>
      </c>
      <c r="BX248" t="s">
        <v>1539</v>
      </c>
      <c r="BZ248">
        <v>1</v>
      </c>
      <c r="CA248" t="s">
        <v>1549</v>
      </c>
      <c r="CB248">
        <v>9</v>
      </c>
      <c r="CC248">
        <v>300</v>
      </c>
      <c r="CD248">
        <v>3175</v>
      </c>
      <c r="CE248" t="s">
        <v>1536</v>
      </c>
      <c r="CF248">
        <v>0</v>
      </c>
      <c r="CG248">
        <v>0</v>
      </c>
      <c r="CH248" t="s">
        <v>1494</v>
      </c>
      <c r="CI248">
        <v>0</v>
      </c>
      <c r="CJ248">
        <v>19048285</v>
      </c>
      <c r="CK248">
        <v>1</v>
      </c>
      <c r="CL248">
        <v>1</v>
      </c>
      <c r="CM248">
        <v>1</v>
      </c>
      <c r="CN248">
        <v>1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</row>
    <row r="249" spans="1:100" hidden="1" x14ac:dyDescent="0.3">
      <c r="A249" t="s">
        <v>118</v>
      </c>
      <c r="B249" t="s">
        <v>896</v>
      </c>
      <c r="H249">
        <v>20061406</v>
      </c>
      <c r="I249" t="str">
        <f t="shared" si="16"/>
        <v>'MD20020489',</v>
      </c>
      <c r="J249" t="s">
        <v>2286</v>
      </c>
      <c r="K249" t="s">
        <v>1180</v>
      </c>
      <c r="L249" t="s">
        <v>129</v>
      </c>
      <c r="M249" t="s">
        <v>85</v>
      </c>
      <c r="N249" s="2">
        <v>30678</v>
      </c>
      <c r="O249" s="8">
        <v>1983</v>
      </c>
      <c r="P249" s="9">
        <f t="shared" si="13"/>
        <v>33</v>
      </c>
      <c r="Q249" s="11">
        <v>5.15</v>
      </c>
      <c r="R249" t="s">
        <v>1497</v>
      </c>
      <c r="S249">
        <v>7</v>
      </c>
      <c r="T249">
        <v>1</v>
      </c>
      <c r="U249">
        <v>2</v>
      </c>
      <c r="V249">
        <v>0</v>
      </c>
      <c r="W249">
        <v>0</v>
      </c>
      <c r="X249">
        <v>1</v>
      </c>
      <c r="Y249">
        <v>0</v>
      </c>
      <c r="Z249" t="s">
        <v>58</v>
      </c>
      <c r="AA249" t="s">
        <v>58</v>
      </c>
      <c r="AB249" t="s">
        <v>58</v>
      </c>
      <c r="AC249" t="s">
        <v>58</v>
      </c>
      <c r="AD249">
        <f t="shared" si="15"/>
        <v>11.890410958904109</v>
      </c>
      <c r="AE249">
        <v>30</v>
      </c>
      <c r="AF249">
        <v>60</v>
      </c>
      <c r="AG249" s="2">
        <v>44174</v>
      </c>
      <c r="AH249">
        <v>1011</v>
      </c>
      <c r="AI249">
        <v>0</v>
      </c>
      <c r="AK249">
        <v>55</v>
      </c>
      <c r="AL249">
        <v>150</v>
      </c>
      <c r="AM249" s="10">
        <f t="shared" si="14"/>
        <v>24.444444444444443</v>
      </c>
      <c r="AN249">
        <v>0</v>
      </c>
      <c r="AQ249">
        <v>0</v>
      </c>
      <c r="AR249">
        <v>0</v>
      </c>
      <c r="AU249">
        <v>0</v>
      </c>
      <c r="AV249" s="2">
        <v>39844</v>
      </c>
      <c r="AW249">
        <v>1</v>
      </c>
      <c r="AX249">
        <v>3200</v>
      </c>
      <c r="AZ249" s="2">
        <v>42522</v>
      </c>
      <c r="BA249">
        <v>3</v>
      </c>
      <c r="BB249">
        <v>0</v>
      </c>
      <c r="BC249">
        <v>3</v>
      </c>
      <c r="BD249">
        <v>1</v>
      </c>
      <c r="BE249">
        <v>0</v>
      </c>
      <c r="BF249">
        <v>0</v>
      </c>
      <c r="BG249">
        <v>0</v>
      </c>
      <c r="BU249" s="2">
        <v>44184</v>
      </c>
      <c r="BV249" t="s">
        <v>1499</v>
      </c>
      <c r="BW249">
        <f>VLOOKUP(H249,OR!A:A,1,0)</f>
        <v>20061406</v>
      </c>
      <c r="BX249" t="s">
        <v>1539</v>
      </c>
      <c r="BZ249">
        <v>1</v>
      </c>
      <c r="CA249" t="s">
        <v>1549</v>
      </c>
      <c r="CB249">
        <v>8</v>
      </c>
      <c r="CC249">
        <v>300</v>
      </c>
      <c r="CD249">
        <v>2400</v>
      </c>
      <c r="CE249" t="s">
        <v>1546</v>
      </c>
      <c r="CF249">
        <v>0</v>
      </c>
      <c r="CG249">
        <v>0</v>
      </c>
      <c r="CH249" t="s">
        <v>1494</v>
      </c>
      <c r="CI249">
        <v>0</v>
      </c>
      <c r="CJ249">
        <v>20061406</v>
      </c>
      <c r="CK249">
        <v>0</v>
      </c>
      <c r="CL249">
        <v>1</v>
      </c>
      <c r="CM249">
        <v>1</v>
      </c>
      <c r="CN249">
        <v>1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</row>
    <row r="250" spans="1:100" hidden="1" x14ac:dyDescent="0.3">
      <c r="A250" t="s">
        <v>195</v>
      </c>
      <c r="B250" t="s">
        <v>946</v>
      </c>
      <c r="H250">
        <v>16403794</v>
      </c>
      <c r="I250" t="str">
        <f t="shared" si="16"/>
        <v>'IM16403794',</v>
      </c>
      <c r="J250" t="s">
        <v>2286</v>
      </c>
      <c r="K250" t="s">
        <v>1198</v>
      </c>
      <c r="L250" t="s">
        <v>196</v>
      </c>
      <c r="M250" t="s">
        <v>85</v>
      </c>
      <c r="N250" s="2">
        <v>28815</v>
      </c>
      <c r="O250" s="8">
        <v>1978</v>
      </c>
      <c r="P250" s="9">
        <f t="shared" si="13"/>
        <v>38</v>
      </c>
      <c r="Q250" s="11">
        <v>1.45</v>
      </c>
      <c r="R250" t="s">
        <v>2195</v>
      </c>
      <c r="S250">
        <v>15</v>
      </c>
      <c r="T250">
        <v>1</v>
      </c>
      <c r="U250">
        <v>1</v>
      </c>
      <c r="V250">
        <v>0</v>
      </c>
      <c r="W250">
        <v>0</v>
      </c>
      <c r="X250">
        <v>0</v>
      </c>
      <c r="Y250">
        <v>0</v>
      </c>
      <c r="Z250" t="s">
        <v>58</v>
      </c>
      <c r="AA250" t="s">
        <v>58</v>
      </c>
      <c r="AB250" t="s">
        <v>58</v>
      </c>
      <c r="AC250" t="s">
        <v>58</v>
      </c>
      <c r="AD250">
        <f t="shared" si="15"/>
        <v>11.010958904109589</v>
      </c>
      <c r="AE250">
        <v>28</v>
      </c>
      <c r="AF250">
        <v>30</v>
      </c>
      <c r="AG250" s="2">
        <v>44182</v>
      </c>
      <c r="AH250">
        <v>1041</v>
      </c>
      <c r="AI250">
        <v>0</v>
      </c>
      <c r="AK250">
        <v>54</v>
      </c>
      <c r="AL250">
        <v>160</v>
      </c>
      <c r="AM250" s="10">
        <f t="shared" si="14"/>
        <v>21.093749999999996</v>
      </c>
      <c r="AN250">
        <v>0</v>
      </c>
      <c r="AQ250">
        <v>0</v>
      </c>
      <c r="AR250">
        <v>0</v>
      </c>
      <c r="AU250" t="s">
        <v>194</v>
      </c>
      <c r="AV250" s="2">
        <v>40174</v>
      </c>
      <c r="AW250">
        <v>1</v>
      </c>
      <c r="AX250">
        <v>3600</v>
      </c>
      <c r="AZ250" s="2">
        <v>42522</v>
      </c>
      <c r="BA250">
        <v>4</v>
      </c>
      <c r="BB250">
        <v>3</v>
      </c>
      <c r="BC250">
        <v>6</v>
      </c>
      <c r="BD250">
        <v>1</v>
      </c>
      <c r="BE250">
        <v>0</v>
      </c>
      <c r="BF250">
        <v>0</v>
      </c>
      <c r="BG250">
        <v>0</v>
      </c>
      <c r="BU250" s="2">
        <v>44193</v>
      </c>
      <c r="BV250" t="s">
        <v>1495</v>
      </c>
      <c r="BW250">
        <f>VLOOKUP(H250,OR!A:A,1,0)</f>
        <v>16403794</v>
      </c>
      <c r="BX250" t="s">
        <v>1539</v>
      </c>
      <c r="BZ250">
        <v>2</v>
      </c>
      <c r="CA250" t="s">
        <v>1547</v>
      </c>
      <c r="CE250" t="s">
        <v>1550</v>
      </c>
      <c r="CF250">
        <v>0</v>
      </c>
      <c r="CG250">
        <v>0</v>
      </c>
      <c r="CH250" t="s">
        <v>1494</v>
      </c>
      <c r="CI250">
        <v>0</v>
      </c>
      <c r="CJ250">
        <v>16403794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</row>
    <row r="251" spans="1:100" hidden="1" x14ac:dyDescent="0.3">
      <c r="A251" t="s">
        <v>263</v>
      </c>
      <c r="B251" t="s">
        <v>967</v>
      </c>
      <c r="H251">
        <v>17405933</v>
      </c>
      <c r="I251" t="str">
        <f t="shared" si="16"/>
        <v>'IM17405933',</v>
      </c>
      <c r="J251" t="s">
        <v>2286</v>
      </c>
      <c r="K251" t="s">
        <v>1237</v>
      </c>
      <c r="L251" t="s">
        <v>372</v>
      </c>
      <c r="M251" t="s">
        <v>105</v>
      </c>
      <c r="N251" s="2">
        <v>32660</v>
      </c>
      <c r="O251" s="8">
        <v>1989</v>
      </c>
      <c r="P251" s="9">
        <f t="shared" si="13"/>
        <v>27</v>
      </c>
      <c r="Q251" s="11">
        <v>4.08</v>
      </c>
      <c r="R251" t="s">
        <v>1496</v>
      </c>
      <c r="S251">
        <v>1</v>
      </c>
      <c r="T251">
        <v>1</v>
      </c>
      <c r="U251">
        <v>1</v>
      </c>
      <c r="V251">
        <v>0</v>
      </c>
      <c r="W251">
        <v>0</v>
      </c>
      <c r="X251">
        <v>0</v>
      </c>
      <c r="Y251">
        <v>0</v>
      </c>
      <c r="Z251" t="s">
        <v>58</v>
      </c>
      <c r="AA251" t="s">
        <v>58</v>
      </c>
      <c r="AB251" t="s">
        <v>58</v>
      </c>
      <c r="AC251" t="s">
        <v>58</v>
      </c>
      <c r="AD251">
        <f t="shared" si="15"/>
        <v>6.4575342465753423</v>
      </c>
      <c r="AE251">
        <v>30</v>
      </c>
      <c r="AF251">
        <v>60</v>
      </c>
      <c r="AG251" s="2">
        <v>44210</v>
      </c>
      <c r="AH251">
        <v>1001</v>
      </c>
      <c r="AI251">
        <v>0</v>
      </c>
      <c r="AK251">
        <v>66</v>
      </c>
      <c r="AL251">
        <v>158</v>
      </c>
      <c r="AM251" s="10">
        <f t="shared" si="14"/>
        <v>26.438070821983651</v>
      </c>
      <c r="AN251">
        <v>0</v>
      </c>
      <c r="AQ251">
        <v>0</v>
      </c>
      <c r="AR251">
        <v>0</v>
      </c>
      <c r="AU251">
        <v>0</v>
      </c>
      <c r="AV251" s="2">
        <v>41857</v>
      </c>
      <c r="AW251">
        <v>1</v>
      </c>
      <c r="AX251">
        <v>3000</v>
      </c>
      <c r="AZ251" s="2">
        <v>42522</v>
      </c>
      <c r="BA251">
        <v>2</v>
      </c>
      <c r="BB251">
        <v>1</v>
      </c>
      <c r="BC251">
        <v>4</v>
      </c>
      <c r="BD251">
        <v>1</v>
      </c>
      <c r="BE251">
        <v>0</v>
      </c>
      <c r="BF251">
        <v>0</v>
      </c>
      <c r="BG251">
        <v>0</v>
      </c>
      <c r="BU251" s="2">
        <v>44214</v>
      </c>
      <c r="BV251" t="s">
        <v>1495</v>
      </c>
      <c r="BW251">
        <f>VLOOKUP(H251,OR!A:A,1,0)</f>
        <v>17405933</v>
      </c>
      <c r="BX251" t="s">
        <v>1539</v>
      </c>
      <c r="BZ251">
        <v>1</v>
      </c>
      <c r="CA251" t="s">
        <v>1547</v>
      </c>
      <c r="CE251" t="s">
        <v>1552</v>
      </c>
      <c r="CF251">
        <v>0</v>
      </c>
      <c r="CG251">
        <v>0</v>
      </c>
      <c r="CH251" t="s">
        <v>1579</v>
      </c>
      <c r="CI251">
        <v>0</v>
      </c>
      <c r="CJ251">
        <v>17405933</v>
      </c>
      <c r="CK251">
        <v>0</v>
      </c>
      <c r="CL251">
        <v>0</v>
      </c>
      <c r="CM251">
        <v>1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</row>
    <row r="252" spans="1:100" hidden="1" x14ac:dyDescent="0.3">
      <c r="A252" t="s">
        <v>479</v>
      </c>
      <c r="B252" t="s">
        <v>1004</v>
      </c>
      <c r="C252" s="7">
        <f>VLOOKUP(B252,Sheet3!A:E,5,0)</f>
        <v>189</v>
      </c>
      <c r="D252" s="7">
        <f>VLOOKUP(B252,Sheet3!A:F,6,0)</f>
        <v>34</v>
      </c>
      <c r="E252">
        <v>3700</v>
      </c>
      <c r="G252">
        <v>0</v>
      </c>
      <c r="H252">
        <v>18713413</v>
      </c>
      <c r="I252" t="str">
        <f>"'"&amp;H252&amp;"'"&amp;","</f>
        <v>'18713413',</v>
      </c>
      <c r="J252" t="s">
        <v>2286</v>
      </c>
      <c r="K252" t="s">
        <v>1298</v>
      </c>
      <c r="L252" t="s">
        <v>651</v>
      </c>
      <c r="M252" t="s">
        <v>74</v>
      </c>
      <c r="N252" s="2">
        <v>32003</v>
      </c>
      <c r="O252" s="8">
        <v>1987</v>
      </c>
      <c r="P252" s="9">
        <f t="shared" si="13"/>
        <v>29</v>
      </c>
      <c r="Q252" s="11">
        <v>1.95</v>
      </c>
      <c r="R252" t="s">
        <v>2288</v>
      </c>
      <c r="S252">
        <v>4.7</v>
      </c>
      <c r="T252">
        <v>1</v>
      </c>
      <c r="U252">
        <v>1</v>
      </c>
      <c r="V252">
        <v>0</v>
      </c>
      <c r="W252">
        <v>0</v>
      </c>
      <c r="X252">
        <v>0</v>
      </c>
      <c r="Y252">
        <v>0</v>
      </c>
      <c r="Z252" t="s">
        <v>58</v>
      </c>
      <c r="AA252" t="s">
        <v>58</v>
      </c>
      <c r="AB252" t="s">
        <v>58</v>
      </c>
      <c r="AC252" t="s">
        <v>58</v>
      </c>
      <c r="AD252">
        <f t="shared" si="15"/>
        <v>1.8383561643835618</v>
      </c>
      <c r="AE252">
        <v>30</v>
      </c>
      <c r="AF252">
        <v>32</v>
      </c>
      <c r="AG252" s="2">
        <v>44257</v>
      </c>
      <c r="AH252">
        <v>1021</v>
      </c>
      <c r="AI252">
        <v>0</v>
      </c>
      <c r="AK252">
        <v>58</v>
      </c>
      <c r="AL252">
        <v>165</v>
      </c>
      <c r="AM252" s="10">
        <f t="shared" si="14"/>
        <v>21.30394857667585</v>
      </c>
      <c r="AN252">
        <v>0</v>
      </c>
      <c r="AQ252">
        <v>0</v>
      </c>
      <c r="AR252">
        <v>0</v>
      </c>
      <c r="AU252">
        <v>0</v>
      </c>
      <c r="AV252" s="2">
        <v>43593</v>
      </c>
      <c r="AW252">
        <v>1</v>
      </c>
      <c r="AX252">
        <v>3600</v>
      </c>
      <c r="AZ252" s="2">
        <v>42552</v>
      </c>
      <c r="BA252">
        <v>4</v>
      </c>
      <c r="BB252">
        <v>3</v>
      </c>
      <c r="BC252">
        <v>6</v>
      </c>
      <c r="BD252">
        <v>1</v>
      </c>
      <c r="BE252">
        <v>0</v>
      </c>
      <c r="BF252">
        <v>0</v>
      </c>
      <c r="BG252">
        <v>0</v>
      </c>
      <c r="BU252" s="2">
        <v>44264</v>
      </c>
      <c r="BV252" t="s">
        <v>1495</v>
      </c>
      <c r="BW252" t="e">
        <f>VLOOKUP(H252,IUI!B:B,1,0)</f>
        <v>#N/A</v>
      </c>
      <c r="BX252" t="s">
        <v>1539</v>
      </c>
      <c r="BZ252">
        <v>1</v>
      </c>
      <c r="CA252" t="s">
        <v>1544</v>
      </c>
      <c r="CB252">
        <v>9</v>
      </c>
      <c r="CC252">
        <v>300</v>
      </c>
      <c r="CD252">
        <v>3075</v>
      </c>
      <c r="CE252" t="s">
        <v>1536</v>
      </c>
      <c r="CF252">
        <v>0</v>
      </c>
      <c r="CG252">
        <v>0</v>
      </c>
      <c r="CH252" t="s">
        <v>1494</v>
      </c>
      <c r="CI252">
        <v>0</v>
      </c>
      <c r="CJ252">
        <v>18713413</v>
      </c>
      <c r="CK252">
        <v>1</v>
      </c>
      <c r="CL252">
        <v>1</v>
      </c>
      <c r="CM252">
        <v>1</v>
      </c>
      <c r="CN252">
        <v>1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</row>
    <row r="253" spans="1:100" x14ac:dyDescent="0.3">
      <c r="A253" t="s">
        <v>413</v>
      </c>
      <c r="B253">
        <v>11801581</v>
      </c>
      <c r="E253">
        <v>2900</v>
      </c>
      <c r="G253">
        <v>0</v>
      </c>
      <c r="H253">
        <v>18727592</v>
      </c>
      <c r="I253" t="str">
        <f>"'"&amp;B253&amp;"'"&amp;","</f>
        <v>'11801581',</v>
      </c>
      <c r="J253" t="s">
        <v>1733</v>
      </c>
      <c r="K253" t="s">
        <v>1420</v>
      </c>
      <c r="L253" t="s">
        <v>562</v>
      </c>
      <c r="M253" t="s">
        <v>85</v>
      </c>
      <c r="N253" s="2">
        <v>33020</v>
      </c>
      <c r="O253" s="8">
        <v>1990</v>
      </c>
      <c r="P253" s="9">
        <f t="shared" si="13"/>
        <v>26</v>
      </c>
      <c r="Q253" s="11">
        <v>1.85</v>
      </c>
      <c r="R253" t="s">
        <v>2195</v>
      </c>
      <c r="S253">
        <v>4.7</v>
      </c>
      <c r="T253">
        <v>1</v>
      </c>
      <c r="U253">
        <v>1</v>
      </c>
      <c r="V253">
        <v>0</v>
      </c>
      <c r="W253">
        <v>0</v>
      </c>
      <c r="X253">
        <v>0</v>
      </c>
      <c r="Y253">
        <v>0</v>
      </c>
      <c r="Z253" t="s">
        <v>58</v>
      </c>
      <c r="AA253" t="s">
        <v>97</v>
      </c>
      <c r="AB253" t="s">
        <v>58</v>
      </c>
      <c r="AC253" t="s">
        <v>97</v>
      </c>
      <c r="AD253">
        <f t="shared" si="15"/>
        <v>1.1534246575342466</v>
      </c>
      <c r="AE253">
        <v>26</v>
      </c>
      <c r="AF253">
        <v>26</v>
      </c>
      <c r="AG253" s="2">
        <v>44215</v>
      </c>
      <c r="AH253">
        <v>1001</v>
      </c>
      <c r="AI253">
        <v>0</v>
      </c>
      <c r="AK253">
        <v>49</v>
      </c>
      <c r="AL253">
        <v>153</v>
      </c>
      <c r="AM253" s="10">
        <f t="shared" si="14"/>
        <v>20.932120124738347</v>
      </c>
      <c r="AN253">
        <v>0</v>
      </c>
      <c r="AQ253">
        <v>0</v>
      </c>
      <c r="AR253">
        <v>0</v>
      </c>
      <c r="AU253" t="s">
        <v>345</v>
      </c>
      <c r="AV253" s="2">
        <v>43794</v>
      </c>
      <c r="AW253">
        <v>1</v>
      </c>
      <c r="AX253">
        <v>3200</v>
      </c>
      <c r="AZ253" s="2">
        <v>42491</v>
      </c>
      <c r="BA253">
        <v>3</v>
      </c>
      <c r="BB253">
        <v>2</v>
      </c>
      <c r="BC253">
        <v>6</v>
      </c>
      <c r="BD253">
        <v>2</v>
      </c>
      <c r="BE253">
        <v>1</v>
      </c>
      <c r="BF253">
        <v>0</v>
      </c>
      <c r="BG253">
        <v>0</v>
      </c>
      <c r="BH253">
        <v>2.6</v>
      </c>
      <c r="BI253">
        <v>1.7</v>
      </c>
      <c r="BJ253">
        <v>3.3</v>
      </c>
      <c r="BK253">
        <v>2.4</v>
      </c>
      <c r="BL253">
        <v>2.4</v>
      </c>
      <c r="BM253">
        <v>6.2</v>
      </c>
      <c r="BN253">
        <v>8.9</v>
      </c>
      <c r="BO253">
        <v>19.2</v>
      </c>
      <c r="BP253">
        <v>23</v>
      </c>
      <c r="BQ253">
        <v>1</v>
      </c>
      <c r="BR253">
        <v>2.2000000000000002</v>
      </c>
      <c r="BS253">
        <v>2.2999999999999998</v>
      </c>
      <c r="BT253">
        <v>2.9</v>
      </c>
      <c r="BU253" s="2">
        <v>44215</v>
      </c>
      <c r="BV253" t="s">
        <v>1495</v>
      </c>
      <c r="BW253" t="e">
        <f>VLOOKUP(H253,IUI!B:B,1,0)</f>
        <v>#N/A</v>
      </c>
      <c r="BX253" t="s">
        <v>1539</v>
      </c>
      <c r="BZ253">
        <v>1</v>
      </c>
      <c r="CA253" t="s">
        <v>1542</v>
      </c>
      <c r="CB253">
        <v>9</v>
      </c>
      <c r="CC253">
        <v>300</v>
      </c>
      <c r="CD253">
        <v>3450</v>
      </c>
      <c r="CE253" t="s">
        <v>1552</v>
      </c>
      <c r="CF253">
        <v>1</v>
      </c>
      <c r="CG253">
        <v>1</v>
      </c>
      <c r="CH253" t="s">
        <v>1494</v>
      </c>
      <c r="CI253">
        <v>0</v>
      </c>
      <c r="CJ253">
        <v>18727592</v>
      </c>
      <c r="CK253">
        <v>1</v>
      </c>
      <c r="CL253">
        <v>1</v>
      </c>
      <c r="CM253">
        <v>1</v>
      </c>
      <c r="CN253">
        <v>1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</row>
    <row r="254" spans="1:100" hidden="1" x14ac:dyDescent="0.3">
      <c r="A254" t="s">
        <v>450</v>
      </c>
      <c r="B254" t="s">
        <v>990</v>
      </c>
      <c r="H254">
        <v>16416081</v>
      </c>
      <c r="I254" t="str">
        <f>"'"&amp;H254&amp;"'"&amp;","</f>
        <v>'16416081',</v>
      </c>
      <c r="J254" t="s">
        <v>2286</v>
      </c>
      <c r="K254" t="s">
        <v>1278</v>
      </c>
      <c r="L254" t="s">
        <v>612</v>
      </c>
      <c r="M254" t="s">
        <v>613</v>
      </c>
      <c r="N254" s="2">
        <v>30272</v>
      </c>
      <c r="O254" s="8">
        <v>1982</v>
      </c>
      <c r="P254" s="9">
        <f t="shared" si="13"/>
        <v>34</v>
      </c>
      <c r="Q254" s="11"/>
      <c r="R254" t="s">
        <v>1497</v>
      </c>
      <c r="S254">
        <v>4.7</v>
      </c>
      <c r="T254">
        <v>1</v>
      </c>
      <c r="U254">
        <v>1</v>
      </c>
      <c r="V254">
        <v>0</v>
      </c>
      <c r="W254">
        <v>0</v>
      </c>
      <c r="X254">
        <v>0</v>
      </c>
      <c r="Y254">
        <v>1</v>
      </c>
      <c r="Z254" t="s">
        <v>58</v>
      </c>
      <c r="AA254" t="s">
        <v>58</v>
      </c>
      <c r="AB254" t="s">
        <v>58</v>
      </c>
      <c r="AC254" t="s">
        <v>58</v>
      </c>
      <c r="AD254">
        <f t="shared" si="15"/>
        <v>3.6739726027397261</v>
      </c>
      <c r="AE254" t="s">
        <v>614</v>
      </c>
      <c r="AG254" s="2">
        <v>44239</v>
      </c>
      <c r="AH254">
        <v>1001</v>
      </c>
      <c r="AI254">
        <v>0</v>
      </c>
      <c r="AK254">
        <v>82</v>
      </c>
      <c r="AL254">
        <v>156</v>
      </c>
      <c r="AM254" s="10">
        <f t="shared" si="14"/>
        <v>33.694937541091385</v>
      </c>
      <c r="AN254">
        <v>0</v>
      </c>
      <c r="AQ254">
        <v>0</v>
      </c>
      <c r="AR254">
        <v>0</v>
      </c>
      <c r="AU254">
        <v>0</v>
      </c>
      <c r="AV254" s="2">
        <v>42910</v>
      </c>
      <c r="AW254">
        <v>1</v>
      </c>
      <c r="AX254">
        <v>3200</v>
      </c>
      <c r="AZ254" s="2">
        <v>42522</v>
      </c>
      <c r="BA254">
        <v>2</v>
      </c>
      <c r="BB254">
        <v>4</v>
      </c>
      <c r="BC254">
        <v>0</v>
      </c>
      <c r="BD254">
        <v>1</v>
      </c>
      <c r="BE254">
        <v>0</v>
      </c>
      <c r="BF254">
        <v>0</v>
      </c>
      <c r="BG254">
        <v>0</v>
      </c>
      <c r="BU254" s="2">
        <v>44251</v>
      </c>
      <c r="BV254" t="s">
        <v>1494</v>
      </c>
      <c r="BW254" t="e">
        <f>VLOOKUP(H254,IUI!B:B,1,0)</f>
        <v>#N/A</v>
      </c>
      <c r="BX254" t="s">
        <v>2311</v>
      </c>
      <c r="CF254">
        <v>0</v>
      </c>
      <c r="CG254">
        <v>0</v>
      </c>
      <c r="CI254">
        <v>0</v>
      </c>
      <c r="CJ254">
        <v>16416081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</row>
    <row r="255" spans="1:100" hidden="1" x14ac:dyDescent="0.3">
      <c r="A255" t="s">
        <v>464</v>
      </c>
      <c r="B255" t="s">
        <v>999</v>
      </c>
      <c r="H255">
        <v>18400362</v>
      </c>
      <c r="I255" t="str">
        <f>"'"&amp;H255&amp;"'"&amp;","</f>
        <v>'18400362',</v>
      </c>
      <c r="J255" t="s">
        <v>2286</v>
      </c>
      <c r="K255" t="s">
        <v>1288</v>
      </c>
      <c r="L255" t="s">
        <v>629</v>
      </c>
      <c r="M255" t="s">
        <v>85</v>
      </c>
      <c r="N255" s="2">
        <v>30399</v>
      </c>
      <c r="O255" s="8">
        <v>1983</v>
      </c>
      <c r="P255" s="9">
        <f t="shared" si="13"/>
        <v>33</v>
      </c>
      <c r="Q255" s="11"/>
      <c r="R255" t="s">
        <v>1497</v>
      </c>
      <c r="S255">
        <v>4</v>
      </c>
      <c r="T255">
        <v>1</v>
      </c>
      <c r="U255">
        <v>1</v>
      </c>
      <c r="V255">
        <v>0</v>
      </c>
      <c r="W255">
        <v>0</v>
      </c>
      <c r="X255">
        <v>0</v>
      </c>
      <c r="Y255">
        <v>0</v>
      </c>
      <c r="Z255" t="s">
        <v>58</v>
      </c>
      <c r="AA255" t="s">
        <v>58</v>
      </c>
      <c r="AB255" t="s">
        <v>58</v>
      </c>
      <c r="AC255" t="s">
        <v>58</v>
      </c>
      <c r="AD255">
        <f t="shared" si="15"/>
        <v>8.4438356164383563</v>
      </c>
      <c r="AE255">
        <v>28</v>
      </c>
      <c r="AF255">
        <v>30</v>
      </c>
      <c r="AG255" s="2">
        <v>44244</v>
      </c>
      <c r="AH255">
        <v>1011</v>
      </c>
      <c r="AI255">
        <v>0</v>
      </c>
      <c r="AK255">
        <v>47</v>
      </c>
      <c r="AL255">
        <v>160</v>
      </c>
      <c r="AM255" s="10">
        <f t="shared" si="14"/>
        <v>18.359374999999996</v>
      </c>
      <c r="AN255">
        <v>0</v>
      </c>
      <c r="AQ255">
        <v>0</v>
      </c>
      <c r="AR255">
        <v>0</v>
      </c>
      <c r="AU255">
        <v>0</v>
      </c>
      <c r="AV255" s="2">
        <v>41169</v>
      </c>
      <c r="AW255">
        <v>1</v>
      </c>
      <c r="AX255">
        <v>2800</v>
      </c>
      <c r="AZ255" s="2">
        <v>42522</v>
      </c>
      <c r="BA255">
        <v>0</v>
      </c>
      <c r="BB255">
        <v>3</v>
      </c>
      <c r="BC255">
        <v>6</v>
      </c>
      <c r="BD255">
        <v>2</v>
      </c>
      <c r="BE255">
        <v>0</v>
      </c>
      <c r="BF255">
        <v>0</v>
      </c>
      <c r="BG255">
        <v>0</v>
      </c>
      <c r="BU255" s="2">
        <v>44251</v>
      </c>
      <c r="BV255" t="s">
        <v>1495</v>
      </c>
      <c r="BW255">
        <f>VLOOKUP(H255,OR!A:A,1,0)</f>
        <v>18400362</v>
      </c>
      <c r="BX255" t="s">
        <v>1539</v>
      </c>
      <c r="BZ255">
        <v>1</v>
      </c>
      <c r="CA255" t="s">
        <v>1547</v>
      </c>
      <c r="CE255" t="s">
        <v>1536</v>
      </c>
      <c r="CF255">
        <v>0</v>
      </c>
      <c r="CG255">
        <v>0</v>
      </c>
      <c r="CH255" t="s">
        <v>1494</v>
      </c>
      <c r="CI255">
        <v>0</v>
      </c>
      <c r="CJ255">
        <v>18400362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</row>
    <row r="256" spans="1:100" x14ac:dyDescent="0.3">
      <c r="A256" t="s">
        <v>445</v>
      </c>
      <c r="B256" t="s">
        <v>1109</v>
      </c>
      <c r="H256">
        <v>21008529</v>
      </c>
      <c r="I256" t="str">
        <f>"'"&amp;B256&amp;"'"&amp;","</f>
        <v>'MD21002518',</v>
      </c>
      <c r="J256" t="s">
        <v>1733</v>
      </c>
      <c r="K256" t="s">
        <v>1435</v>
      </c>
      <c r="L256" t="s">
        <v>606</v>
      </c>
      <c r="M256" t="s">
        <v>130</v>
      </c>
      <c r="N256" s="2">
        <v>31141</v>
      </c>
      <c r="O256" s="8">
        <v>1985</v>
      </c>
      <c r="P256" s="9">
        <f t="shared" si="13"/>
        <v>31</v>
      </c>
      <c r="Q256" s="11">
        <v>3.11</v>
      </c>
      <c r="R256" t="s">
        <v>1497</v>
      </c>
      <c r="S256">
        <v>4.7</v>
      </c>
      <c r="T256">
        <v>1</v>
      </c>
      <c r="U256">
        <v>2</v>
      </c>
      <c r="V256">
        <v>0</v>
      </c>
      <c r="W256">
        <v>0</v>
      </c>
      <c r="X256">
        <v>0</v>
      </c>
      <c r="Y256">
        <v>0</v>
      </c>
      <c r="Z256" t="s">
        <v>58</v>
      </c>
      <c r="AA256" t="s">
        <v>58</v>
      </c>
      <c r="AB256" t="s">
        <v>58</v>
      </c>
      <c r="AC256" t="s">
        <v>58</v>
      </c>
      <c r="AD256">
        <f t="shared" si="15"/>
        <v>9.9369863013698634</v>
      </c>
      <c r="AE256">
        <v>30</v>
      </c>
      <c r="AF256">
        <v>31</v>
      </c>
      <c r="AG256" s="2">
        <v>44249</v>
      </c>
      <c r="AH256">
        <v>1001</v>
      </c>
      <c r="AI256">
        <v>0</v>
      </c>
      <c r="AK256">
        <v>46</v>
      </c>
      <c r="AL256">
        <v>150</v>
      </c>
      <c r="AM256" s="10">
        <f t="shared" si="14"/>
        <v>20.444444444444443</v>
      </c>
      <c r="AN256">
        <v>0</v>
      </c>
      <c r="AQ256">
        <v>0</v>
      </c>
      <c r="AR256">
        <v>0</v>
      </c>
      <c r="AU256">
        <v>0</v>
      </c>
      <c r="AV256" s="2">
        <v>40631</v>
      </c>
      <c r="AW256">
        <v>1</v>
      </c>
      <c r="AX256">
        <v>2800</v>
      </c>
      <c r="AZ256" s="2">
        <v>42522</v>
      </c>
      <c r="BA256">
        <v>0</v>
      </c>
      <c r="BB256">
        <v>0</v>
      </c>
      <c r="BC256">
        <v>0</v>
      </c>
      <c r="BD256">
        <v>2</v>
      </c>
      <c r="BE256">
        <v>1</v>
      </c>
      <c r="BF256">
        <v>0</v>
      </c>
      <c r="BG256">
        <v>0</v>
      </c>
      <c r="BH256">
        <v>4.5</v>
      </c>
      <c r="BI256">
        <v>3</v>
      </c>
      <c r="BJ256">
        <v>6</v>
      </c>
      <c r="BK256">
        <v>7.7</v>
      </c>
      <c r="BL256">
        <v>7.7</v>
      </c>
      <c r="BM256">
        <v>3.4</v>
      </c>
      <c r="BN256">
        <v>9</v>
      </c>
      <c r="BO256">
        <v>9</v>
      </c>
      <c r="BP256">
        <v>25.7</v>
      </c>
      <c r="BQ256">
        <v>0</v>
      </c>
      <c r="BU256" s="2">
        <v>44258</v>
      </c>
      <c r="BV256" t="s">
        <v>1495</v>
      </c>
      <c r="BW256">
        <f>VLOOKUP(H256,IUI!B:B,1,0)</f>
        <v>21008529</v>
      </c>
      <c r="BX256" t="s">
        <v>2293</v>
      </c>
      <c r="BY256">
        <v>1</v>
      </c>
      <c r="CA256">
        <v>1</v>
      </c>
      <c r="CF256">
        <v>0</v>
      </c>
      <c r="CG256">
        <v>0</v>
      </c>
      <c r="CH256" t="s">
        <v>1504</v>
      </c>
      <c r="CI256">
        <v>0</v>
      </c>
      <c r="CJ256">
        <v>21008529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</row>
    <row r="257" spans="1:100" x14ac:dyDescent="0.3">
      <c r="A257" t="s">
        <v>515</v>
      </c>
      <c r="B257" t="s">
        <v>1133</v>
      </c>
      <c r="H257">
        <v>15001329</v>
      </c>
      <c r="I257" t="str">
        <f>"'"&amp;H257&amp;"'"&amp;","</f>
        <v>'15001329',</v>
      </c>
      <c r="J257" t="s">
        <v>1733</v>
      </c>
      <c r="K257" t="s">
        <v>1461</v>
      </c>
      <c r="L257" t="s">
        <v>706</v>
      </c>
      <c r="M257" t="s">
        <v>85</v>
      </c>
      <c r="N257" s="2">
        <v>31473</v>
      </c>
      <c r="O257" s="8">
        <v>1986</v>
      </c>
      <c r="P257" s="9">
        <f t="shared" si="13"/>
        <v>30</v>
      </c>
      <c r="Q257" s="11"/>
      <c r="R257" t="s">
        <v>1509</v>
      </c>
      <c r="S257">
        <v>4.8</v>
      </c>
      <c r="T257">
        <v>1</v>
      </c>
      <c r="U257">
        <v>1</v>
      </c>
      <c r="V257">
        <v>0</v>
      </c>
      <c r="W257">
        <v>0</v>
      </c>
      <c r="X257">
        <v>0</v>
      </c>
      <c r="Y257">
        <v>0</v>
      </c>
      <c r="Z257" t="s">
        <v>58</v>
      </c>
      <c r="AA257" t="s">
        <v>58</v>
      </c>
      <c r="AB257" t="s">
        <v>58</v>
      </c>
      <c r="AC257" t="s">
        <v>58</v>
      </c>
      <c r="AD257">
        <f t="shared" si="15"/>
        <v>5.2602739726027394</v>
      </c>
      <c r="AE257">
        <v>28</v>
      </c>
      <c r="AF257">
        <v>30</v>
      </c>
      <c r="AG257" s="2">
        <v>44257</v>
      </c>
      <c r="AH257" t="s">
        <v>685</v>
      </c>
      <c r="AI257">
        <v>0</v>
      </c>
      <c r="AK257">
        <v>75</v>
      </c>
      <c r="AL257">
        <v>160</v>
      </c>
      <c r="AM257" s="10">
        <f t="shared" si="14"/>
        <v>29.296874999999993</v>
      </c>
      <c r="AN257">
        <v>0</v>
      </c>
      <c r="AQ257">
        <v>0</v>
      </c>
      <c r="AR257">
        <v>0</v>
      </c>
      <c r="AU257">
        <v>0</v>
      </c>
      <c r="AV257" s="2">
        <v>42345</v>
      </c>
      <c r="AW257">
        <v>1</v>
      </c>
      <c r="AX257">
        <v>3500</v>
      </c>
      <c r="AZ257" s="2">
        <v>42522</v>
      </c>
      <c r="BA257">
        <v>1</v>
      </c>
      <c r="BB257">
        <v>3</v>
      </c>
      <c r="BC257">
        <v>6</v>
      </c>
      <c r="BD257">
        <v>1</v>
      </c>
      <c r="BE257">
        <v>0</v>
      </c>
      <c r="BF257">
        <v>0</v>
      </c>
      <c r="BG257">
        <v>1</v>
      </c>
      <c r="BH257">
        <v>7.8</v>
      </c>
      <c r="BI257">
        <v>3.4</v>
      </c>
      <c r="BJ257">
        <v>3.4</v>
      </c>
      <c r="BK257">
        <v>5.6</v>
      </c>
      <c r="BL257">
        <v>5.6</v>
      </c>
      <c r="BM257">
        <v>2.9</v>
      </c>
      <c r="BN257">
        <v>11.9</v>
      </c>
      <c r="BO257">
        <v>8.1</v>
      </c>
      <c r="BP257">
        <v>39.1</v>
      </c>
      <c r="BQ257">
        <v>0</v>
      </c>
      <c r="BU257" s="2">
        <v>44265</v>
      </c>
      <c r="BV257" t="s">
        <v>1495</v>
      </c>
      <c r="BW257">
        <f>VLOOKUP(H257,IUI!B:B,1,0)</f>
        <v>15001329</v>
      </c>
      <c r="BX257" t="s">
        <v>2297</v>
      </c>
      <c r="BY257">
        <v>1</v>
      </c>
      <c r="CA257" t="s">
        <v>1634</v>
      </c>
      <c r="CE257" t="s">
        <v>1536</v>
      </c>
      <c r="CF257">
        <v>0</v>
      </c>
      <c r="CG257">
        <v>0</v>
      </c>
      <c r="CH257" t="s">
        <v>1494</v>
      </c>
      <c r="CI257">
        <v>0</v>
      </c>
      <c r="CJ257">
        <v>15001329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</row>
    <row r="258" spans="1:100" x14ac:dyDescent="0.3">
      <c r="A258" t="s">
        <v>429</v>
      </c>
      <c r="B258" t="s">
        <v>1102</v>
      </c>
      <c r="H258">
        <v>21008123</v>
      </c>
      <c r="I258" t="str">
        <f t="shared" ref="I258:I263" si="17">"'"&amp;B258&amp;"'"&amp;","</f>
        <v>'MD21002411',</v>
      </c>
      <c r="J258" t="s">
        <v>1733</v>
      </c>
      <c r="K258" t="s">
        <v>1427</v>
      </c>
      <c r="L258" t="s">
        <v>586</v>
      </c>
      <c r="M258" t="s">
        <v>587</v>
      </c>
      <c r="N258" s="2">
        <v>32008</v>
      </c>
      <c r="O258" s="8">
        <v>1987</v>
      </c>
      <c r="P258" s="9">
        <f t="shared" ref="P258:P321" si="18">YEAR(AZ258)-O258</f>
        <v>29</v>
      </c>
      <c r="Q258" s="11">
        <v>0.79</v>
      </c>
      <c r="R258" t="s">
        <v>2195</v>
      </c>
      <c r="S258">
        <v>4.8</v>
      </c>
      <c r="T258">
        <v>2</v>
      </c>
      <c r="U258">
        <v>2</v>
      </c>
      <c r="V258">
        <v>0</v>
      </c>
      <c r="W258">
        <v>0</v>
      </c>
      <c r="X258">
        <v>0</v>
      </c>
      <c r="Y258">
        <v>0</v>
      </c>
      <c r="Z258" t="s">
        <v>58</v>
      </c>
      <c r="AA258" t="s">
        <v>58</v>
      </c>
      <c r="AB258" t="s">
        <v>58</v>
      </c>
      <c r="AC258" t="s">
        <v>58</v>
      </c>
      <c r="AD258">
        <f t="shared" si="15"/>
        <v>8.2438356164383571</v>
      </c>
      <c r="AE258">
        <v>28</v>
      </c>
      <c r="AF258">
        <v>28</v>
      </c>
      <c r="AG258" s="2">
        <v>44244</v>
      </c>
      <c r="AH258">
        <v>2012</v>
      </c>
      <c r="AI258">
        <v>0</v>
      </c>
      <c r="AK258">
        <v>51</v>
      </c>
      <c r="AL258">
        <v>157</v>
      </c>
      <c r="AM258" s="10">
        <f t="shared" ref="AM258:AM321" si="19">AK258/(AL258/100)^2</f>
        <v>20.690494543389182</v>
      </c>
      <c r="AN258">
        <v>0</v>
      </c>
      <c r="AQ258">
        <v>0</v>
      </c>
      <c r="AR258">
        <v>0</v>
      </c>
      <c r="AU258">
        <v>0</v>
      </c>
      <c r="AV258" s="2">
        <v>41243</v>
      </c>
      <c r="AW258">
        <v>1</v>
      </c>
      <c r="AX258">
        <v>3300</v>
      </c>
      <c r="AZ258" s="2">
        <v>42491</v>
      </c>
      <c r="BA258">
        <v>0</v>
      </c>
      <c r="BB258">
        <v>0</v>
      </c>
      <c r="BC258">
        <v>0</v>
      </c>
      <c r="BD258">
        <v>2</v>
      </c>
      <c r="BE258">
        <v>0</v>
      </c>
      <c r="BF258">
        <v>0</v>
      </c>
      <c r="BG258">
        <v>0</v>
      </c>
      <c r="BH258">
        <v>3.2</v>
      </c>
      <c r="BI258">
        <v>5.3</v>
      </c>
      <c r="BJ258">
        <v>5.3</v>
      </c>
      <c r="BK258">
        <v>2.6</v>
      </c>
      <c r="BL258">
        <v>2.6</v>
      </c>
      <c r="BM258">
        <v>5.6</v>
      </c>
      <c r="BN258">
        <v>10.5</v>
      </c>
      <c r="BO258">
        <v>4.2</v>
      </c>
      <c r="BP258">
        <v>32.4</v>
      </c>
      <c r="BQ258">
        <v>0</v>
      </c>
      <c r="BU258" s="2">
        <v>44252</v>
      </c>
      <c r="BV258" t="s">
        <v>1494</v>
      </c>
      <c r="BW258" t="e">
        <f>VLOOKUP(H258,IUI!B:B,1,0)</f>
        <v>#N/A</v>
      </c>
      <c r="BX258" t="s">
        <v>2311</v>
      </c>
      <c r="CF258">
        <v>0</v>
      </c>
      <c r="CG258">
        <v>0</v>
      </c>
      <c r="CI258">
        <v>0</v>
      </c>
      <c r="CJ258">
        <v>21008123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</row>
    <row r="259" spans="1:100" hidden="1" x14ac:dyDescent="0.3">
      <c r="A259" t="s">
        <v>454</v>
      </c>
      <c r="B259" t="s">
        <v>994</v>
      </c>
      <c r="C259" s="7">
        <f>VLOOKUP(B259,Sheet3!A:E,5,0)</f>
        <v>157</v>
      </c>
      <c r="D259" s="7">
        <f>VLOOKUP(B259,Sheet3!A:F,6,0)</f>
        <v>38.571428571428569</v>
      </c>
      <c r="E259">
        <v>2900</v>
      </c>
      <c r="G259">
        <v>0</v>
      </c>
      <c r="H259">
        <v>20033880</v>
      </c>
      <c r="I259" t="str">
        <f t="shared" si="17"/>
        <v>'MD20011087',</v>
      </c>
      <c r="J259" t="s">
        <v>2286</v>
      </c>
      <c r="K259" t="s">
        <v>1282</v>
      </c>
      <c r="L259" t="s">
        <v>618</v>
      </c>
      <c r="M259" t="s">
        <v>85</v>
      </c>
      <c r="N259" s="2">
        <v>29680</v>
      </c>
      <c r="O259" s="8">
        <v>1981</v>
      </c>
      <c r="P259" s="9">
        <f t="shared" si="18"/>
        <v>35</v>
      </c>
      <c r="Q259" s="11">
        <v>2.74</v>
      </c>
      <c r="R259" t="s">
        <v>1497</v>
      </c>
      <c r="S259">
        <v>5</v>
      </c>
      <c r="T259">
        <v>2</v>
      </c>
      <c r="U259">
        <v>1</v>
      </c>
      <c r="V259">
        <v>0</v>
      </c>
      <c r="W259">
        <v>0</v>
      </c>
      <c r="X259">
        <v>0</v>
      </c>
      <c r="Y259">
        <v>0</v>
      </c>
      <c r="Z259" t="s">
        <v>58</v>
      </c>
      <c r="AA259" t="s">
        <v>58</v>
      </c>
      <c r="AB259" t="s">
        <v>58</v>
      </c>
      <c r="AC259" t="s">
        <v>58</v>
      </c>
      <c r="AD259">
        <f t="shared" ref="AD259:AD321" si="20">(BU259-AV259)/365</f>
        <v>7.0109589041095894</v>
      </c>
      <c r="AE259">
        <v>28</v>
      </c>
      <c r="AF259">
        <v>30</v>
      </c>
      <c r="AG259" s="2">
        <v>44220</v>
      </c>
      <c r="AH259">
        <v>2002</v>
      </c>
      <c r="AI259">
        <v>0</v>
      </c>
      <c r="AK259">
        <v>52</v>
      </c>
      <c r="AL259">
        <v>157</v>
      </c>
      <c r="AM259" s="10">
        <f t="shared" si="19"/>
        <v>21.096190514828187</v>
      </c>
      <c r="AN259">
        <v>0</v>
      </c>
      <c r="AQ259">
        <v>0</v>
      </c>
      <c r="AR259">
        <v>0</v>
      </c>
      <c r="AU259">
        <v>0</v>
      </c>
      <c r="AV259" s="2">
        <v>41667</v>
      </c>
      <c r="AW259">
        <v>2</v>
      </c>
      <c r="AX259">
        <v>2500</v>
      </c>
      <c r="AZ259" s="2">
        <v>42461</v>
      </c>
      <c r="BA259">
        <v>0</v>
      </c>
      <c r="BB259">
        <v>0</v>
      </c>
      <c r="BC259">
        <v>3</v>
      </c>
      <c r="BD259">
        <v>1</v>
      </c>
      <c r="BE259">
        <v>0</v>
      </c>
      <c r="BF259">
        <v>0</v>
      </c>
      <c r="BG259">
        <v>0</v>
      </c>
      <c r="BU259" s="2">
        <v>44226</v>
      </c>
      <c r="BV259" t="s">
        <v>1495</v>
      </c>
      <c r="BW259">
        <f>VLOOKUP(H259,OR!A:A,1,0)</f>
        <v>20033880</v>
      </c>
      <c r="BX259" t="s">
        <v>1539</v>
      </c>
      <c r="BZ259">
        <v>1</v>
      </c>
      <c r="CA259" t="s">
        <v>1547</v>
      </c>
      <c r="CE259" t="s">
        <v>1548</v>
      </c>
      <c r="CF259">
        <v>0</v>
      </c>
      <c r="CG259">
        <v>0</v>
      </c>
      <c r="CH259" t="s">
        <v>1504</v>
      </c>
      <c r="CI259">
        <v>0</v>
      </c>
      <c r="CJ259">
        <v>20033880</v>
      </c>
      <c r="CK259">
        <v>1</v>
      </c>
      <c r="CL259">
        <v>1</v>
      </c>
      <c r="CM259">
        <v>1</v>
      </c>
      <c r="CN259">
        <v>1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</row>
    <row r="260" spans="1:100" x14ac:dyDescent="0.3">
      <c r="A260" t="s">
        <v>214</v>
      </c>
      <c r="B260" t="s">
        <v>1073</v>
      </c>
      <c r="H260">
        <v>20024056</v>
      </c>
      <c r="I260" t="str">
        <f t="shared" si="17"/>
        <v>'MD20007082',</v>
      </c>
      <c r="J260" t="s">
        <v>1733</v>
      </c>
      <c r="K260" t="s">
        <v>1394</v>
      </c>
      <c r="L260" t="s">
        <v>299</v>
      </c>
      <c r="M260" t="s">
        <v>115</v>
      </c>
      <c r="N260" s="2">
        <v>33290</v>
      </c>
      <c r="O260" s="8">
        <v>1991</v>
      </c>
      <c r="P260" s="9">
        <f t="shared" si="18"/>
        <v>25</v>
      </c>
      <c r="Q260" s="11">
        <v>3.69</v>
      </c>
      <c r="R260" t="s">
        <v>2287</v>
      </c>
      <c r="S260">
        <v>4</v>
      </c>
      <c r="T260">
        <v>1</v>
      </c>
      <c r="U260">
        <v>2</v>
      </c>
      <c r="V260">
        <v>0</v>
      </c>
      <c r="W260">
        <v>0</v>
      </c>
      <c r="X260">
        <v>0</v>
      </c>
      <c r="Y260">
        <v>0</v>
      </c>
      <c r="Z260" t="s">
        <v>300</v>
      </c>
      <c r="AA260" t="s">
        <v>58</v>
      </c>
      <c r="AB260" t="s">
        <v>58</v>
      </c>
      <c r="AC260" t="s">
        <v>58</v>
      </c>
      <c r="AD260">
        <f t="shared" si="20"/>
        <v>7.2931506849315069</v>
      </c>
      <c r="AE260">
        <v>60</v>
      </c>
      <c r="AF260">
        <v>90</v>
      </c>
      <c r="AG260" s="2">
        <v>44191</v>
      </c>
      <c r="AH260" t="s">
        <v>679</v>
      </c>
      <c r="AI260">
        <v>0</v>
      </c>
      <c r="AK260">
        <v>75</v>
      </c>
      <c r="AL260">
        <v>161</v>
      </c>
      <c r="AM260" s="10">
        <f t="shared" si="19"/>
        <v>28.934068901662741</v>
      </c>
      <c r="AN260">
        <v>0</v>
      </c>
      <c r="AQ260">
        <v>0</v>
      </c>
      <c r="AR260">
        <v>0</v>
      </c>
      <c r="AU260">
        <v>0</v>
      </c>
      <c r="AV260" s="2">
        <v>41534</v>
      </c>
      <c r="AW260">
        <v>2</v>
      </c>
      <c r="AX260">
        <v>2550</v>
      </c>
      <c r="AZ260" s="2">
        <v>42430</v>
      </c>
      <c r="BA260">
        <v>1</v>
      </c>
      <c r="BB260">
        <v>3</v>
      </c>
      <c r="BC260">
        <v>0</v>
      </c>
      <c r="BD260">
        <v>2</v>
      </c>
      <c r="BE260">
        <v>0</v>
      </c>
      <c r="BF260">
        <v>0</v>
      </c>
      <c r="BG260">
        <v>0</v>
      </c>
      <c r="BH260">
        <v>3</v>
      </c>
      <c r="BI260">
        <v>2.5</v>
      </c>
      <c r="BJ260">
        <v>6.5</v>
      </c>
      <c r="BK260">
        <v>2.5</v>
      </c>
      <c r="BL260">
        <v>5.5</v>
      </c>
      <c r="BM260">
        <v>5</v>
      </c>
      <c r="BN260">
        <v>9</v>
      </c>
      <c r="BO260">
        <v>27</v>
      </c>
      <c r="BP260">
        <v>23</v>
      </c>
      <c r="BQ260">
        <v>0</v>
      </c>
      <c r="BU260" s="2">
        <v>44196</v>
      </c>
      <c r="BV260" t="s">
        <v>1495</v>
      </c>
      <c r="BW260">
        <f>VLOOKUP(H260,OR!A:A,1,0)</f>
        <v>20024056</v>
      </c>
      <c r="BX260" t="s">
        <v>1539</v>
      </c>
      <c r="BZ260">
        <v>1</v>
      </c>
      <c r="CA260" t="s">
        <v>1544</v>
      </c>
      <c r="CB260">
        <v>8</v>
      </c>
      <c r="CC260">
        <v>300</v>
      </c>
      <c r="CD260">
        <v>2700</v>
      </c>
      <c r="CE260" t="s">
        <v>1548</v>
      </c>
      <c r="CF260">
        <v>0</v>
      </c>
      <c r="CG260">
        <v>0</v>
      </c>
      <c r="CH260" t="s">
        <v>1494</v>
      </c>
      <c r="CI260">
        <v>0</v>
      </c>
      <c r="CJ260">
        <v>20024056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</row>
    <row r="261" spans="1:100" x14ac:dyDescent="0.3">
      <c r="A261" t="s">
        <v>205</v>
      </c>
      <c r="B261" t="s">
        <v>1070</v>
      </c>
      <c r="H261">
        <v>20038619</v>
      </c>
      <c r="I261" t="str">
        <f t="shared" si="17"/>
        <v>'MD20012938',</v>
      </c>
      <c r="J261" t="s">
        <v>1733</v>
      </c>
      <c r="K261" t="s">
        <v>1391</v>
      </c>
      <c r="L261" t="s">
        <v>206</v>
      </c>
      <c r="M261" t="s">
        <v>85</v>
      </c>
      <c r="N261" s="2">
        <v>31706</v>
      </c>
      <c r="O261" s="8">
        <v>1986</v>
      </c>
      <c r="P261" s="9">
        <f t="shared" si="18"/>
        <v>30</v>
      </c>
      <c r="Q261" s="11">
        <v>6.05</v>
      </c>
      <c r="R261" t="s">
        <v>1496</v>
      </c>
      <c r="S261">
        <v>5</v>
      </c>
      <c r="T261">
        <v>1</v>
      </c>
      <c r="U261">
        <v>2</v>
      </c>
      <c r="V261">
        <v>0</v>
      </c>
      <c r="W261">
        <v>0</v>
      </c>
      <c r="X261">
        <v>0</v>
      </c>
      <c r="Y261">
        <v>0</v>
      </c>
      <c r="Z261" t="s">
        <v>58</v>
      </c>
      <c r="AA261" t="s">
        <v>58</v>
      </c>
      <c r="AB261" t="s">
        <v>58</v>
      </c>
      <c r="AC261" t="s">
        <v>58</v>
      </c>
      <c r="AD261">
        <f t="shared" si="20"/>
        <v>6.9397260273972599</v>
      </c>
      <c r="AE261">
        <v>90</v>
      </c>
      <c r="AF261">
        <v>360</v>
      </c>
      <c r="AG261" s="2">
        <v>44185</v>
      </c>
      <c r="AH261">
        <v>1001</v>
      </c>
      <c r="AI261">
        <v>0</v>
      </c>
      <c r="AK261">
        <v>48</v>
      </c>
      <c r="AL261">
        <v>150</v>
      </c>
      <c r="AM261" s="10">
        <f t="shared" si="19"/>
        <v>21.333333333333332</v>
      </c>
      <c r="AN261">
        <v>0</v>
      </c>
      <c r="AQ261">
        <v>0</v>
      </c>
      <c r="AR261">
        <v>0</v>
      </c>
      <c r="AU261">
        <v>0</v>
      </c>
      <c r="AV261" s="2">
        <v>41658</v>
      </c>
      <c r="AW261">
        <v>1</v>
      </c>
      <c r="AX261">
        <v>2900</v>
      </c>
      <c r="AZ261" s="2">
        <v>42370</v>
      </c>
      <c r="BA261">
        <v>0</v>
      </c>
      <c r="BB261">
        <v>1</v>
      </c>
      <c r="BC261">
        <v>2</v>
      </c>
      <c r="BD261">
        <v>2</v>
      </c>
      <c r="BE261">
        <v>0</v>
      </c>
      <c r="BF261">
        <v>0</v>
      </c>
      <c r="BG261">
        <v>0</v>
      </c>
      <c r="BH261">
        <v>5.8</v>
      </c>
      <c r="BI261">
        <v>5.0999999999999996</v>
      </c>
      <c r="BJ261">
        <v>6.3</v>
      </c>
      <c r="BK261">
        <v>4.9000000000000004</v>
      </c>
      <c r="BL261">
        <v>6.9</v>
      </c>
      <c r="BM261">
        <v>2.2999999999999998</v>
      </c>
      <c r="BN261">
        <v>7.6</v>
      </c>
      <c r="BO261">
        <v>7.9</v>
      </c>
      <c r="BP261">
        <v>18</v>
      </c>
      <c r="BQ261">
        <v>0</v>
      </c>
      <c r="BU261" s="2">
        <v>44191</v>
      </c>
      <c r="BV261" t="s">
        <v>1495</v>
      </c>
      <c r="BW261">
        <f>VLOOKUP(H261,IUI!B:B,1,0)</f>
        <v>20038619</v>
      </c>
      <c r="BX261" t="s">
        <v>2293</v>
      </c>
      <c r="BY261">
        <v>2</v>
      </c>
      <c r="CA261">
        <v>1</v>
      </c>
      <c r="CB261" t="s">
        <v>1537</v>
      </c>
      <c r="CC261" t="s">
        <v>1537</v>
      </c>
      <c r="CD261" t="s">
        <v>1537</v>
      </c>
      <c r="CE261" t="s">
        <v>1537</v>
      </c>
      <c r="CF261">
        <v>0</v>
      </c>
      <c r="CG261">
        <v>0</v>
      </c>
      <c r="CH261" t="s">
        <v>1494</v>
      </c>
      <c r="CI261">
        <v>0</v>
      </c>
      <c r="CJ261">
        <v>20038619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</row>
    <row r="262" spans="1:100" hidden="1" x14ac:dyDescent="0.3">
      <c r="A262" t="s">
        <v>289</v>
      </c>
      <c r="B262" t="s">
        <v>910</v>
      </c>
      <c r="H262">
        <v>19044659</v>
      </c>
      <c r="I262" t="str">
        <f t="shared" si="17"/>
        <v>'MD19009973',</v>
      </c>
      <c r="J262" t="s">
        <v>2286</v>
      </c>
      <c r="K262" t="s">
        <v>1257</v>
      </c>
      <c r="L262" t="s">
        <v>404</v>
      </c>
      <c r="M262" t="s">
        <v>121</v>
      </c>
      <c r="N262" s="2">
        <v>30867</v>
      </c>
      <c r="O262" s="8">
        <v>1984</v>
      </c>
      <c r="P262" s="9">
        <f t="shared" si="18"/>
        <v>32</v>
      </c>
      <c r="Q262" s="11">
        <v>7.29</v>
      </c>
      <c r="R262" t="s">
        <v>1497</v>
      </c>
      <c r="S262">
        <v>5</v>
      </c>
      <c r="T262">
        <v>1</v>
      </c>
      <c r="U262">
        <v>2</v>
      </c>
      <c r="V262">
        <v>0</v>
      </c>
      <c r="W262">
        <v>0</v>
      </c>
      <c r="X262">
        <v>0</v>
      </c>
      <c r="Y262">
        <v>0</v>
      </c>
      <c r="Z262" t="s">
        <v>58</v>
      </c>
      <c r="AA262" t="s">
        <v>58</v>
      </c>
      <c r="AB262" t="s">
        <v>58</v>
      </c>
      <c r="AC262" t="s">
        <v>58</v>
      </c>
      <c r="AD262">
        <f t="shared" si="20"/>
        <v>5.8410958904109593</v>
      </c>
      <c r="AE262">
        <v>28</v>
      </c>
      <c r="AF262">
        <v>30</v>
      </c>
      <c r="AG262" s="2">
        <v>44214</v>
      </c>
      <c r="AH262">
        <v>1001</v>
      </c>
      <c r="AI262">
        <v>0</v>
      </c>
      <c r="AK262">
        <v>52</v>
      </c>
      <c r="AL262">
        <v>153</v>
      </c>
      <c r="AM262" s="10">
        <f t="shared" si="19"/>
        <v>22.213678499722331</v>
      </c>
      <c r="AN262">
        <v>0</v>
      </c>
      <c r="AQ262">
        <v>0</v>
      </c>
      <c r="AR262">
        <v>0</v>
      </c>
      <c r="AU262">
        <v>0</v>
      </c>
      <c r="AV262" s="2">
        <v>42089</v>
      </c>
      <c r="AW262">
        <v>1</v>
      </c>
      <c r="AX262">
        <v>3300</v>
      </c>
      <c r="AZ262" s="2">
        <v>42370</v>
      </c>
      <c r="BA262">
        <v>2</v>
      </c>
      <c r="BB262">
        <v>3</v>
      </c>
      <c r="BC262">
        <v>6</v>
      </c>
      <c r="BD262">
        <v>2</v>
      </c>
      <c r="BE262">
        <v>0</v>
      </c>
      <c r="BF262">
        <v>0</v>
      </c>
      <c r="BG262">
        <v>0</v>
      </c>
      <c r="BU262" s="2">
        <v>44221</v>
      </c>
      <c r="BV262" t="s">
        <v>1495</v>
      </c>
      <c r="BW262">
        <f>VLOOKUP(H262,OR!A:A,1,0)</f>
        <v>19044659</v>
      </c>
      <c r="BX262" t="s">
        <v>1539</v>
      </c>
      <c r="BY262">
        <v>1</v>
      </c>
      <c r="BZ262">
        <v>1</v>
      </c>
      <c r="CA262" t="s">
        <v>1570</v>
      </c>
      <c r="CB262">
        <v>9</v>
      </c>
      <c r="CC262">
        <v>150</v>
      </c>
      <c r="CD262">
        <v>1350</v>
      </c>
      <c r="CE262" t="s">
        <v>1584</v>
      </c>
      <c r="CF262">
        <v>0</v>
      </c>
      <c r="CG262">
        <v>1</v>
      </c>
      <c r="CH262" t="s">
        <v>1494</v>
      </c>
      <c r="CI262">
        <v>0</v>
      </c>
      <c r="CJ262">
        <v>19044659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</row>
    <row r="263" spans="1:100" x14ac:dyDescent="0.3">
      <c r="A263" t="s">
        <v>212</v>
      </c>
      <c r="B263" t="s">
        <v>1072</v>
      </c>
      <c r="C263" s="7">
        <f>VLOOKUP(B263,Sheet3!A:E,5,0)</f>
        <v>269</v>
      </c>
      <c r="D263" s="7">
        <f>VLOOKUP(B263,Sheet3!A:F,6,0)</f>
        <v>37</v>
      </c>
      <c r="E263">
        <v>3100</v>
      </c>
      <c r="G263">
        <v>0</v>
      </c>
      <c r="H263">
        <v>20060572</v>
      </c>
      <c r="I263" t="str">
        <f t="shared" si="17"/>
        <v>'MD20020219',</v>
      </c>
      <c r="J263" t="s">
        <v>1733</v>
      </c>
      <c r="K263" t="s">
        <v>1393</v>
      </c>
      <c r="L263" t="s">
        <v>297</v>
      </c>
      <c r="M263" t="s">
        <v>85</v>
      </c>
      <c r="N263" s="2">
        <v>31619</v>
      </c>
      <c r="O263" s="8">
        <v>1986</v>
      </c>
      <c r="P263" s="9">
        <f t="shared" si="18"/>
        <v>29</v>
      </c>
      <c r="Q263" s="11">
        <v>3.21</v>
      </c>
      <c r="R263" t="s">
        <v>2287</v>
      </c>
      <c r="S263">
        <v>5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 t="s">
        <v>58</v>
      </c>
      <c r="AA263" t="s">
        <v>58</v>
      </c>
      <c r="AB263" t="s">
        <v>58</v>
      </c>
      <c r="AC263" t="s">
        <v>58</v>
      </c>
      <c r="AD263">
        <f t="shared" si="20"/>
        <v>9.0520547945205472</v>
      </c>
      <c r="AE263">
        <v>28</v>
      </c>
      <c r="AF263">
        <v>30</v>
      </c>
      <c r="AG263" s="2">
        <v>44188</v>
      </c>
      <c r="AH263">
        <v>1011</v>
      </c>
      <c r="AI263">
        <v>0</v>
      </c>
      <c r="AK263">
        <v>53</v>
      </c>
      <c r="AL263">
        <v>157</v>
      </c>
      <c r="AM263" s="10">
        <f t="shared" si="19"/>
        <v>21.501886486267189</v>
      </c>
      <c r="AN263">
        <v>0</v>
      </c>
      <c r="AQ263">
        <v>0</v>
      </c>
      <c r="AR263">
        <v>0</v>
      </c>
      <c r="AU263" t="s">
        <v>168</v>
      </c>
      <c r="AV263" s="2">
        <v>40891</v>
      </c>
      <c r="AW263">
        <v>1</v>
      </c>
      <c r="AX263">
        <v>3700</v>
      </c>
      <c r="AZ263" s="2">
        <v>42339</v>
      </c>
      <c r="BA263">
        <v>0</v>
      </c>
      <c r="BB263">
        <v>2</v>
      </c>
      <c r="BC263">
        <v>2</v>
      </c>
      <c r="BD263">
        <v>2</v>
      </c>
      <c r="BE263">
        <v>0</v>
      </c>
      <c r="BF263">
        <v>0</v>
      </c>
      <c r="BG263">
        <v>0</v>
      </c>
      <c r="BH263">
        <v>3</v>
      </c>
      <c r="BI263">
        <v>4.5</v>
      </c>
      <c r="BJ263">
        <v>4.5</v>
      </c>
      <c r="BK263">
        <v>6</v>
      </c>
      <c r="BL263">
        <v>6</v>
      </c>
      <c r="BM263">
        <v>4.5</v>
      </c>
      <c r="BN263">
        <v>8.5</v>
      </c>
      <c r="BO263">
        <v>23</v>
      </c>
      <c r="BP263">
        <v>30</v>
      </c>
      <c r="BQ263">
        <v>1</v>
      </c>
      <c r="BR263">
        <v>3</v>
      </c>
      <c r="BS263">
        <v>3</v>
      </c>
      <c r="BT263">
        <v>5.5</v>
      </c>
      <c r="BU263" s="2">
        <v>44195</v>
      </c>
      <c r="BV263" t="s">
        <v>1495</v>
      </c>
      <c r="BW263">
        <f>VLOOKUP(H263,OR!A:A,1,0)</f>
        <v>20060572</v>
      </c>
      <c r="BX263" t="s">
        <v>1539</v>
      </c>
      <c r="BY263">
        <v>1</v>
      </c>
      <c r="BZ263">
        <v>1</v>
      </c>
      <c r="CA263" t="s">
        <v>1544</v>
      </c>
      <c r="CB263">
        <v>9</v>
      </c>
      <c r="CC263">
        <v>300</v>
      </c>
      <c r="CD263">
        <v>2700</v>
      </c>
      <c r="CE263" t="s">
        <v>1548</v>
      </c>
      <c r="CF263">
        <v>0</v>
      </c>
      <c r="CG263">
        <v>0</v>
      </c>
      <c r="CH263" t="s">
        <v>1494</v>
      </c>
      <c r="CI263">
        <v>0</v>
      </c>
      <c r="CJ263">
        <v>20060572</v>
      </c>
      <c r="CK263">
        <v>1</v>
      </c>
      <c r="CL263">
        <v>1</v>
      </c>
      <c r="CM263">
        <v>1</v>
      </c>
      <c r="CN263">
        <v>1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</row>
    <row r="264" spans="1:100" hidden="1" x14ac:dyDescent="0.3">
      <c r="A264" t="s">
        <v>801</v>
      </c>
      <c r="B264" t="s">
        <v>918</v>
      </c>
      <c r="H264">
        <v>14013458</v>
      </c>
      <c r="I264" t="str">
        <f>"'"&amp;H264&amp;"'"&amp;","</f>
        <v>'14013458',</v>
      </c>
      <c r="J264" t="s">
        <v>2286</v>
      </c>
      <c r="K264" t="s">
        <v>1354</v>
      </c>
      <c r="L264" t="s">
        <v>802</v>
      </c>
      <c r="M264" t="s">
        <v>68</v>
      </c>
      <c r="N264" s="2">
        <v>29944</v>
      </c>
      <c r="O264" s="8">
        <v>1981</v>
      </c>
      <c r="P264" s="9">
        <f t="shared" si="18"/>
        <v>35</v>
      </c>
      <c r="Q264" s="11"/>
      <c r="R264" t="s">
        <v>1500</v>
      </c>
      <c r="S264">
        <v>5.0999999999999996</v>
      </c>
      <c r="T264">
        <v>1</v>
      </c>
      <c r="U264">
        <v>2</v>
      </c>
      <c r="V264">
        <v>1</v>
      </c>
      <c r="W264">
        <v>0</v>
      </c>
      <c r="X264">
        <v>0</v>
      </c>
      <c r="Y264">
        <v>0</v>
      </c>
      <c r="Z264" t="s">
        <v>58</v>
      </c>
      <c r="AA264" t="s">
        <v>58</v>
      </c>
      <c r="AB264" t="s">
        <v>58</v>
      </c>
      <c r="AC264" t="s">
        <v>58</v>
      </c>
      <c r="AD264">
        <f t="shared" si="20"/>
        <v>5.7424657534246579</v>
      </c>
      <c r="AE264">
        <v>30</v>
      </c>
      <c r="AF264">
        <v>30</v>
      </c>
      <c r="AG264" s="2">
        <v>44267</v>
      </c>
      <c r="AH264" t="s">
        <v>681</v>
      </c>
      <c r="AI264">
        <v>0</v>
      </c>
      <c r="AK264">
        <v>40</v>
      </c>
      <c r="AL264">
        <v>150</v>
      </c>
      <c r="AM264" s="10">
        <f t="shared" si="19"/>
        <v>17.777777777777779</v>
      </c>
      <c r="AN264">
        <v>0</v>
      </c>
      <c r="AQ264">
        <v>0</v>
      </c>
      <c r="AR264">
        <v>0</v>
      </c>
      <c r="AU264" t="s">
        <v>592</v>
      </c>
      <c r="AV264" s="2">
        <v>42178</v>
      </c>
      <c r="AW264">
        <v>2</v>
      </c>
      <c r="AX264">
        <v>2100</v>
      </c>
      <c r="AY264">
        <v>1900</v>
      </c>
      <c r="AZ264" s="2">
        <v>42401</v>
      </c>
      <c r="BA264">
        <v>2</v>
      </c>
      <c r="BB264">
        <v>3</v>
      </c>
      <c r="BC264">
        <v>6</v>
      </c>
      <c r="BD264">
        <v>2</v>
      </c>
      <c r="BE264">
        <v>0</v>
      </c>
      <c r="BF264">
        <v>0</v>
      </c>
      <c r="BG264">
        <v>0</v>
      </c>
      <c r="BU264" s="2">
        <v>44274</v>
      </c>
      <c r="BV264" t="s">
        <v>1495</v>
      </c>
      <c r="BW264" t="e">
        <f>VLOOKUP(H264,IUI!B:B,1,0)</f>
        <v>#N/A</v>
      </c>
      <c r="BX264" t="s">
        <v>1539</v>
      </c>
      <c r="BZ264">
        <v>1</v>
      </c>
      <c r="CA264" t="s">
        <v>1549</v>
      </c>
      <c r="CB264">
        <v>10</v>
      </c>
      <c r="CC264" t="s">
        <v>1602</v>
      </c>
      <c r="CD264" t="s">
        <v>1603</v>
      </c>
      <c r="CE264" t="s">
        <v>1604</v>
      </c>
      <c r="CF264">
        <v>0</v>
      </c>
      <c r="CG264">
        <v>0</v>
      </c>
      <c r="CH264" t="s">
        <v>1494</v>
      </c>
      <c r="CI264">
        <v>0</v>
      </c>
      <c r="CJ264">
        <v>14013458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</row>
    <row r="265" spans="1:100" x14ac:dyDescent="0.3">
      <c r="A265" t="s">
        <v>805</v>
      </c>
      <c r="B265" t="s">
        <v>1146</v>
      </c>
      <c r="H265">
        <v>14707321</v>
      </c>
      <c r="I265" t="str">
        <f>"'"&amp;H265&amp;"'"&amp;","</f>
        <v>'14707321',</v>
      </c>
      <c r="J265" t="s">
        <v>1733</v>
      </c>
      <c r="K265" t="s">
        <v>1474</v>
      </c>
      <c r="L265" t="s">
        <v>806</v>
      </c>
      <c r="M265" t="s">
        <v>60</v>
      </c>
      <c r="N265" s="2">
        <v>31140</v>
      </c>
      <c r="O265" s="8">
        <v>1985</v>
      </c>
      <c r="P265" s="9">
        <f t="shared" si="18"/>
        <v>31</v>
      </c>
      <c r="Q265" s="11">
        <v>5.76</v>
      </c>
      <c r="R265" t="s">
        <v>1496</v>
      </c>
      <c r="S265">
        <v>1</v>
      </c>
      <c r="T265">
        <v>2</v>
      </c>
      <c r="U265">
        <v>1</v>
      </c>
      <c r="V265">
        <v>0</v>
      </c>
      <c r="W265">
        <v>0</v>
      </c>
      <c r="X265">
        <v>0</v>
      </c>
      <c r="Y265">
        <v>0</v>
      </c>
      <c r="Z265" t="s">
        <v>58</v>
      </c>
      <c r="AA265" t="s">
        <v>58</v>
      </c>
      <c r="AB265" t="s">
        <v>58</v>
      </c>
      <c r="AC265" t="s">
        <v>58</v>
      </c>
      <c r="AD265">
        <f t="shared" si="20"/>
        <v>5.6986301369863011</v>
      </c>
      <c r="AE265">
        <v>30</v>
      </c>
      <c r="AF265">
        <v>30</v>
      </c>
      <c r="AG265" s="2">
        <v>44268</v>
      </c>
      <c r="AH265" t="s">
        <v>702</v>
      </c>
      <c r="AI265">
        <v>0</v>
      </c>
      <c r="AK265">
        <v>55</v>
      </c>
      <c r="AL265">
        <v>152</v>
      </c>
      <c r="AM265" s="10">
        <f t="shared" si="19"/>
        <v>23.80540166204986</v>
      </c>
      <c r="AN265">
        <v>0</v>
      </c>
      <c r="AQ265">
        <v>0</v>
      </c>
      <c r="AR265">
        <v>0</v>
      </c>
      <c r="AU265" t="s">
        <v>807</v>
      </c>
      <c r="AV265" s="2">
        <v>42198</v>
      </c>
      <c r="AW265">
        <v>1</v>
      </c>
      <c r="AX265">
        <v>3600</v>
      </c>
      <c r="AZ265" s="2">
        <v>42401</v>
      </c>
      <c r="BA265">
        <v>2</v>
      </c>
      <c r="BB265">
        <v>3</v>
      </c>
      <c r="BC265">
        <v>6</v>
      </c>
      <c r="BD265">
        <v>1</v>
      </c>
      <c r="BE265">
        <v>0</v>
      </c>
      <c r="BF265">
        <v>1</v>
      </c>
      <c r="BG265">
        <v>0</v>
      </c>
      <c r="BH265">
        <v>3</v>
      </c>
      <c r="BI265">
        <v>5</v>
      </c>
      <c r="BJ265">
        <v>5</v>
      </c>
      <c r="BK265">
        <v>3</v>
      </c>
      <c r="BL265">
        <v>3</v>
      </c>
      <c r="BM265">
        <v>4</v>
      </c>
      <c r="BN265">
        <v>7</v>
      </c>
      <c r="BO265">
        <v>23</v>
      </c>
      <c r="BP265">
        <v>35</v>
      </c>
      <c r="BQ265">
        <v>0</v>
      </c>
      <c r="BU265" s="2">
        <v>44278</v>
      </c>
      <c r="BV265" t="s">
        <v>1495</v>
      </c>
      <c r="BW265">
        <f>VLOOKUP(H265,OR!A:A,1,0)</f>
        <v>14707321</v>
      </c>
      <c r="BX265" t="s">
        <v>1539</v>
      </c>
      <c r="BZ265">
        <v>2</v>
      </c>
      <c r="CA265" t="s">
        <v>1547</v>
      </c>
      <c r="CE265" t="s">
        <v>1636</v>
      </c>
      <c r="CF265">
        <v>0</v>
      </c>
      <c r="CG265">
        <v>0</v>
      </c>
      <c r="CH265" t="s">
        <v>1494</v>
      </c>
      <c r="CI265">
        <v>0</v>
      </c>
      <c r="CJ265">
        <v>14707321</v>
      </c>
      <c r="CK265">
        <v>1</v>
      </c>
      <c r="CL265">
        <v>1</v>
      </c>
      <c r="CM265">
        <v>1</v>
      </c>
      <c r="CN265">
        <v>1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</row>
    <row r="266" spans="1:100" hidden="1" x14ac:dyDescent="0.3">
      <c r="A266" t="s">
        <v>422</v>
      </c>
      <c r="B266" t="s">
        <v>884</v>
      </c>
      <c r="H266">
        <v>21006079</v>
      </c>
      <c r="I266" t="str">
        <f>"'"&amp;B266&amp;"'"&amp;","</f>
        <v>'MD21001767',</v>
      </c>
      <c r="J266" t="s">
        <v>2286</v>
      </c>
      <c r="K266" t="s">
        <v>1264</v>
      </c>
      <c r="L266" t="s">
        <v>574</v>
      </c>
      <c r="M266" t="s">
        <v>85</v>
      </c>
      <c r="N266" s="2">
        <v>26064</v>
      </c>
      <c r="O266" s="8">
        <v>1971</v>
      </c>
      <c r="P266" s="9">
        <f t="shared" si="18"/>
        <v>44</v>
      </c>
      <c r="Q266" s="11">
        <v>0.23</v>
      </c>
      <c r="R266" t="s">
        <v>1500</v>
      </c>
      <c r="S266">
        <v>5.2</v>
      </c>
      <c r="T266">
        <v>2</v>
      </c>
      <c r="U266">
        <v>1</v>
      </c>
      <c r="V266">
        <v>0</v>
      </c>
      <c r="W266">
        <v>0</v>
      </c>
      <c r="X266">
        <v>0</v>
      </c>
      <c r="Y266">
        <v>0</v>
      </c>
      <c r="Z266" t="s">
        <v>58</v>
      </c>
      <c r="AA266" t="s">
        <v>58</v>
      </c>
      <c r="AB266" t="s">
        <v>58</v>
      </c>
      <c r="AC266" t="s">
        <v>58</v>
      </c>
      <c r="AD266">
        <f t="shared" si="20"/>
        <v>16.216438356164385</v>
      </c>
      <c r="AE266">
        <v>24</v>
      </c>
      <c r="AF266">
        <v>24</v>
      </c>
      <c r="AG266" s="2">
        <v>44229</v>
      </c>
      <c r="AH266">
        <v>2001</v>
      </c>
      <c r="AI266">
        <v>0</v>
      </c>
      <c r="AK266">
        <v>55</v>
      </c>
      <c r="AL266">
        <v>156</v>
      </c>
      <c r="AM266" s="10">
        <f t="shared" si="19"/>
        <v>22.600262984878366</v>
      </c>
      <c r="AN266">
        <v>0</v>
      </c>
      <c r="AQ266">
        <v>0</v>
      </c>
      <c r="AR266">
        <v>0</v>
      </c>
      <c r="AU266" t="s">
        <v>578</v>
      </c>
      <c r="AV266" s="2">
        <v>38316</v>
      </c>
      <c r="AW266">
        <v>1</v>
      </c>
      <c r="AX266">
        <v>3900</v>
      </c>
      <c r="AZ266" s="2">
        <v>42339</v>
      </c>
      <c r="BA266">
        <v>2</v>
      </c>
      <c r="BB266">
        <v>0</v>
      </c>
      <c r="BC266">
        <v>0</v>
      </c>
      <c r="BD266">
        <v>1</v>
      </c>
      <c r="BE266">
        <v>0</v>
      </c>
      <c r="BF266">
        <v>0</v>
      </c>
      <c r="BG266">
        <v>0</v>
      </c>
      <c r="BU266" s="2">
        <v>44235</v>
      </c>
      <c r="BV266" t="s">
        <v>1494</v>
      </c>
      <c r="BW266" t="e">
        <f>VLOOKUP(H266,IUI!B:B,1,0)</f>
        <v>#N/A</v>
      </c>
      <c r="BX266" t="s">
        <v>2311</v>
      </c>
      <c r="CF266">
        <v>0</v>
      </c>
      <c r="CG266">
        <v>0</v>
      </c>
      <c r="CI266">
        <v>0</v>
      </c>
      <c r="CJ266">
        <v>21006079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</row>
    <row r="267" spans="1:100" x14ac:dyDescent="0.3">
      <c r="A267" t="s">
        <v>525</v>
      </c>
      <c r="B267" t="s">
        <v>1137</v>
      </c>
      <c r="H267">
        <v>16424808</v>
      </c>
      <c r="I267" t="str">
        <f>"'"&amp;B267&amp;"'"&amp;","</f>
        <v>'IM16424808',</v>
      </c>
      <c r="J267" t="s">
        <v>1733</v>
      </c>
      <c r="K267" t="s">
        <v>1465</v>
      </c>
      <c r="L267" t="s">
        <v>722</v>
      </c>
      <c r="M267" t="s">
        <v>60</v>
      </c>
      <c r="N267" s="2">
        <v>34280</v>
      </c>
      <c r="O267" s="8">
        <v>1993</v>
      </c>
      <c r="P267" s="9">
        <f t="shared" si="18"/>
        <v>23</v>
      </c>
      <c r="Q267" s="11">
        <v>6.05</v>
      </c>
      <c r="R267" t="s">
        <v>2289</v>
      </c>
      <c r="S267">
        <v>5.2</v>
      </c>
      <c r="T267">
        <v>1</v>
      </c>
      <c r="U267">
        <v>1</v>
      </c>
      <c r="V267">
        <v>0</v>
      </c>
      <c r="W267">
        <v>0</v>
      </c>
      <c r="X267">
        <v>0</v>
      </c>
      <c r="Y267">
        <v>0</v>
      </c>
      <c r="Z267" t="s">
        <v>58</v>
      </c>
      <c r="AA267" t="s">
        <v>58</v>
      </c>
      <c r="AB267" t="s">
        <v>58</v>
      </c>
      <c r="AC267" t="s">
        <v>58</v>
      </c>
      <c r="AD267">
        <f t="shared" si="20"/>
        <v>3.7013698630136984</v>
      </c>
      <c r="AE267">
        <v>40</v>
      </c>
      <c r="AF267">
        <v>50</v>
      </c>
      <c r="AG267" s="2">
        <v>44261</v>
      </c>
      <c r="AH267" t="s">
        <v>685</v>
      </c>
      <c r="AI267">
        <v>0</v>
      </c>
      <c r="AK267">
        <v>45</v>
      </c>
      <c r="AL267">
        <v>154</v>
      </c>
      <c r="AM267" s="10">
        <f t="shared" si="19"/>
        <v>18.974531961544947</v>
      </c>
      <c r="AN267">
        <v>0</v>
      </c>
      <c r="AQ267">
        <v>0</v>
      </c>
      <c r="AR267">
        <v>0</v>
      </c>
      <c r="AU267" t="s">
        <v>723</v>
      </c>
      <c r="AV267" s="2">
        <v>42917</v>
      </c>
      <c r="AW267">
        <v>1</v>
      </c>
      <c r="AX267">
        <v>2900</v>
      </c>
      <c r="AZ267" s="2">
        <v>42370</v>
      </c>
      <c r="BA267">
        <v>3</v>
      </c>
      <c r="BB267">
        <v>3</v>
      </c>
      <c r="BC267">
        <v>6</v>
      </c>
      <c r="BD267">
        <v>2</v>
      </c>
      <c r="BE267">
        <v>0</v>
      </c>
      <c r="BF267">
        <v>0</v>
      </c>
      <c r="BG267">
        <v>0</v>
      </c>
      <c r="BH267">
        <v>2</v>
      </c>
      <c r="BI267">
        <v>4.0999999999999996</v>
      </c>
      <c r="BJ267">
        <v>4.0999999999999996</v>
      </c>
      <c r="BK267">
        <v>3</v>
      </c>
      <c r="BL267">
        <v>3.8</v>
      </c>
      <c r="BM267">
        <v>2.4</v>
      </c>
      <c r="BN267">
        <v>5.4</v>
      </c>
      <c r="BO267">
        <v>4.5999999999999996</v>
      </c>
      <c r="BP267">
        <v>33</v>
      </c>
      <c r="BQ267">
        <v>0</v>
      </c>
      <c r="BU267" s="2">
        <v>44268</v>
      </c>
      <c r="BV267" t="s">
        <v>1495</v>
      </c>
      <c r="BW267" t="e">
        <f>VLOOKUP(H267,IUI!B:B,1,0)</f>
        <v>#N/A</v>
      </c>
      <c r="BX267" t="s">
        <v>1539</v>
      </c>
      <c r="BZ267">
        <v>1</v>
      </c>
      <c r="CA267" t="s">
        <v>1540</v>
      </c>
      <c r="CB267">
        <v>10</v>
      </c>
      <c r="CC267">
        <v>150</v>
      </c>
      <c r="CD267">
        <v>1500</v>
      </c>
      <c r="CE267" t="s">
        <v>1545</v>
      </c>
      <c r="CF267">
        <v>0</v>
      </c>
      <c r="CG267">
        <v>0</v>
      </c>
      <c r="CH267" t="s">
        <v>1504</v>
      </c>
      <c r="CI267">
        <v>0</v>
      </c>
      <c r="CJ267">
        <v>16424808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</row>
    <row r="268" spans="1:100" x14ac:dyDescent="0.3">
      <c r="A268" t="s">
        <v>524</v>
      </c>
      <c r="B268" t="s">
        <v>1136</v>
      </c>
      <c r="H268">
        <v>21009946</v>
      </c>
      <c r="I268" t="str">
        <f>"'"&amp;H268&amp;"'"&amp;","</f>
        <v>'21009946',</v>
      </c>
      <c r="J268" t="s">
        <v>1733</v>
      </c>
      <c r="K268" t="s">
        <v>1464</v>
      </c>
      <c r="L268" t="s">
        <v>721</v>
      </c>
      <c r="M268" t="s">
        <v>105</v>
      </c>
      <c r="N268" s="2">
        <v>32868</v>
      </c>
      <c r="O268" s="8">
        <v>1989</v>
      </c>
      <c r="P268" s="9">
        <f t="shared" si="18"/>
        <v>27</v>
      </c>
      <c r="Q268" s="11"/>
      <c r="R268" t="s">
        <v>2287</v>
      </c>
      <c r="S268">
        <v>1</v>
      </c>
      <c r="T268">
        <v>2</v>
      </c>
      <c r="U268">
        <v>1</v>
      </c>
      <c r="V268">
        <v>0</v>
      </c>
      <c r="W268">
        <v>0</v>
      </c>
      <c r="X268">
        <v>0</v>
      </c>
      <c r="Y268">
        <v>0</v>
      </c>
      <c r="Z268" t="s">
        <v>58</v>
      </c>
      <c r="AA268" t="s">
        <v>58</v>
      </c>
      <c r="AB268" t="s">
        <v>58</v>
      </c>
      <c r="AC268" t="s">
        <v>58</v>
      </c>
      <c r="AD268">
        <f t="shared" si="20"/>
        <v>6.1534246575342468</v>
      </c>
      <c r="AE268">
        <v>26</v>
      </c>
      <c r="AF268">
        <v>26</v>
      </c>
      <c r="AG268" s="2">
        <v>44265</v>
      </c>
      <c r="AH268" t="s">
        <v>696</v>
      </c>
      <c r="AI268">
        <v>0</v>
      </c>
      <c r="AK268">
        <v>55</v>
      </c>
      <c r="AL268">
        <v>160</v>
      </c>
      <c r="AM268" s="10">
        <f t="shared" si="19"/>
        <v>21.484374999999996</v>
      </c>
      <c r="AN268">
        <v>0</v>
      </c>
      <c r="AQ268">
        <v>0</v>
      </c>
      <c r="AR268">
        <v>0</v>
      </c>
      <c r="AU268">
        <v>0</v>
      </c>
      <c r="AV268" s="2">
        <v>42024</v>
      </c>
      <c r="AW268">
        <v>1</v>
      </c>
      <c r="AX268">
        <v>3000</v>
      </c>
      <c r="AZ268" s="2">
        <v>42370</v>
      </c>
      <c r="BA268">
        <v>1</v>
      </c>
      <c r="BB268">
        <v>3</v>
      </c>
      <c r="BC268">
        <v>3</v>
      </c>
      <c r="BD268">
        <v>1</v>
      </c>
      <c r="BE268">
        <v>0</v>
      </c>
      <c r="BF268">
        <v>0</v>
      </c>
      <c r="BG268">
        <v>1</v>
      </c>
      <c r="BH268">
        <v>7</v>
      </c>
      <c r="BI268">
        <v>1.5</v>
      </c>
      <c r="BJ268">
        <v>4.8</v>
      </c>
      <c r="BK268">
        <v>8</v>
      </c>
      <c r="BL268">
        <v>13</v>
      </c>
      <c r="BM268">
        <v>5</v>
      </c>
      <c r="BN268">
        <v>9</v>
      </c>
      <c r="BO268">
        <v>18.5</v>
      </c>
      <c r="BP268">
        <v>22</v>
      </c>
      <c r="BQ268">
        <v>0</v>
      </c>
      <c r="BU268" s="2">
        <v>44270</v>
      </c>
      <c r="BV268" t="s">
        <v>1495</v>
      </c>
      <c r="BW268">
        <f>VLOOKUP(H268,OR!A:A,1,0)</f>
        <v>21009946</v>
      </c>
      <c r="BX268" t="s">
        <v>1539</v>
      </c>
      <c r="BZ268">
        <v>1</v>
      </c>
      <c r="CA268" t="s">
        <v>1570</v>
      </c>
      <c r="CB268">
        <v>9</v>
      </c>
      <c r="CC268">
        <v>300</v>
      </c>
      <c r="CD268">
        <v>3450</v>
      </c>
      <c r="CE268" t="s">
        <v>1635</v>
      </c>
      <c r="CF268">
        <v>0</v>
      </c>
      <c r="CG268">
        <v>1</v>
      </c>
      <c r="CH268" t="s">
        <v>1504</v>
      </c>
      <c r="CI268">
        <v>0</v>
      </c>
      <c r="CJ268">
        <v>21009946</v>
      </c>
      <c r="CK268">
        <v>1</v>
      </c>
      <c r="CL268">
        <v>1</v>
      </c>
      <c r="CM268">
        <v>1</v>
      </c>
      <c r="CN268">
        <v>1</v>
      </c>
      <c r="CO268">
        <v>0</v>
      </c>
      <c r="CP268">
        <v>0</v>
      </c>
      <c r="CQ268">
        <v>0</v>
      </c>
      <c r="CR268">
        <v>1</v>
      </c>
      <c r="CS268">
        <v>0</v>
      </c>
      <c r="CT268">
        <v>0</v>
      </c>
      <c r="CU268">
        <v>0</v>
      </c>
      <c r="CV268">
        <v>0</v>
      </c>
    </row>
    <row r="269" spans="1:100" hidden="1" x14ac:dyDescent="0.3">
      <c r="A269" t="s">
        <v>523</v>
      </c>
      <c r="B269" t="s">
        <v>871</v>
      </c>
      <c r="H269">
        <v>21005375</v>
      </c>
      <c r="I269" t="str">
        <f t="shared" ref="I269:I275" si="21">"'"&amp;B269&amp;"'"&amp;","</f>
        <v>'MD21001656',</v>
      </c>
      <c r="J269" t="s">
        <v>2286</v>
      </c>
      <c r="K269" t="s">
        <v>1321</v>
      </c>
      <c r="L269" t="s">
        <v>719</v>
      </c>
      <c r="M269" t="s">
        <v>720</v>
      </c>
      <c r="N269" s="2">
        <v>30317</v>
      </c>
      <c r="O269" s="8">
        <v>1983</v>
      </c>
      <c r="P269" s="9">
        <f t="shared" si="18"/>
        <v>33</v>
      </c>
      <c r="Q269" s="11">
        <v>1.66</v>
      </c>
      <c r="R269" t="s">
        <v>2289</v>
      </c>
      <c r="S269">
        <v>4</v>
      </c>
      <c r="T269">
        <v>1</v>
      </c>
      <c r="U269">
        <v>2</v>
      </c>
      <c r="V269">
        <v>0</v>
      </c>
      <c r="W269">
        <v>0</v>
      </c>
      <c r="X269">
        <v>0</v>
      </c>
      <c r="Y269">
        <v>0</v>
      </c>
      <c r="Z269" t="s">
        <v>58</v>
      </c>
      <c r="AA269" t="s">
        <v>58</v>
      </c>
      <c r="AB269" t="s">
        <v>58</v>
      </c>
      <c r="AC269" t="s">
        <v>58</v>
      </c>
      <c r="AD269">
        <f t="shared" si="20"/>
        <v>17.326027397260273</v>
      </c>
      <c r="AE269">
        <v>30</v>
      </c>
      <c r="AF269">
        <v>30</v>
      </c>
      <c r="AG269" s="2">
        <v>44264</v>
      </c>
      <c r="AH269" t="s">
        <v>680</v>
      </c>
      <c r="AI269">
        <v>0</v>
      </c>
      <c r="AK269">
        <v>67</v>
      </c>
      <c r="AL269">
        <v>158</v>
      </c>
      <c r="AM269" s="10">
        <f t="shared" si="19"/>
        <v>26.83864765261977</v>
      </c>
      <c r="AN269">
        <v>0</v>
      </c>
      <c r="AQ269">
        <v>0</v>
      </c>
      <c r="AR269">
        <v>0</v>
      </c>
      <c r="AU269">
        <v>0</v>
      </c>
      <c r="AV269" s="2">
        <v>37949</v>
      </c>
      <c r="AW269">
        <v>2</v>
      </c>
      <c r="AX269">
        <v>2100</v>
      </c>
      <c r="AZ269" s="2">
        <v>42370</v>
      </c>
      <c r="BA269">
        <v>4</v>
      </c>
      <c r="BB269">
        <v>0</v>
      </c>
      <c r="BC269">
        <v>3</v>
      </c>
      <c r="BD269">
        <v>3</v>
      </c>
      <c r="BE269">
        <v>0</v>
      </c>
      <c r="BF269">
        <v>0</v>
      </c>
      <c r="BG269">
        <v>0</v>
      </c>
      <c r="BU269" s="2">
        <v>44273</v>
      </c>
      <c r="BV269" t="s">
        <v>1495</v>
      </c>
      <c r="BW269">
        <f>VLOOKUP(H269,OR!A:A,1,0)</f>
        <v>21005375</v>
      </c>
      <c r="BX269" t="s">
        <v>1539</v>
      </c>
      <c r="BZ269">
        <v>1</v>
      </c>
      <c r="CA269" t="s">
        <v>1549</v>
      </c>
      <c r="CB269">
        <v>11</v>
      </c>
      <c r="CC269">
        <v>300</v>
      </c>
      <c r="CD269">
        <v>3900</v>
      </c>
      <c r="CE269" t="s">
        <v>1559</v>
      </c>
      <c r="CF269">
        <v>1</v>
      </c>
      <c r="CG269">
        <v>1</v>
      </c>
      <c r="CH269" t="s">
        <v>1494</v>
      </c>
      <c r="CI269">
        <v>0</v>
      </c>
      <c r="CJ269">
        <v>21005375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</row>
    <row r="270" spans="1:100" x14ac:dyDescent="0.3">
      <c r="A270" t="s">
        <v>101</v>
      </c>
      <c r="B270" t="s">
        <v>1054</v>
      </c>
      <c r="H270">
        <v>20051381</v>
      </c>
      <c r="I270" t="str">
        <f t="shared" si="21"/>
        <v>'MD20017156',</v>
      </c>
      <c r="J270" t="s">
        <v>1733</v>
      </c>
      <c r="K270" t="s">
        <v>1375</v>
      </c>
      <c r="L270" t="s">
        <v>102</v>
      </c>
      <c r="M270" t="s">
        <v>71</v>
      </c>
      <c r="N270" s="2">
        <v>28981</v>
      </c>
      <c r="O270" s="8">
        <v>1979</v>
      </c>
      <c r="P270" s="9">
        <f t="shared" si="18"/>
        <v>36</v>
      </c>
      <c r="Q270" s="11">
        <v>0.752</v>
      </c>
      <c r="R270" t="s">
        <v>2195</v>
      </c>
      <c r="S270">
        <v>1</v>
      </c>
      <c r="T270">
        <v>1</v>
      </c>
      <c r="U270">
        <v>1</v>
      </c>
      <c r="V270">
        <v>0</v>
      </c>
      <c r="W270">
        <v>0</v>
      </c>
      <c r="X270">
        <v>0</v>
      </c>
      <c r="Y270">
        <v>0</v>
      </c>
      <c r="Z270" t="s">
        <v>58</v>
      </c>
      <c r="AA270" t="s">
        <v>58</v>
      </c>
      <c r="AB270" t="s">
        <v>58</v>
      </c>
      <c r="AC270" t="s">
        <v>97</v>
      </c>
      <c r="AD270">
        <f t="shared" si="20"/>
        <v>14.791780821917808</v>
      </c>
      <c r="AE270">
        <v>27</v>
      </c>
      <c r="AF270">
        <v>30</v>
      </c>
      <c r="AG270" s="2">
        <v>44180</v>
      </c>
      <c r="AH270">
        <v>1001</v>
      </c>
      <c r="AI270">
        <v>0</v>
      </c>
      <c r="AK270">
        <v>53</v>
      </c>
      <c r="AL270">
        <v>156</v>
      </c>
      <c r="AM270" s="10">
        <f t="shared" si="19"/>
        <v>21.7784352399737</v>
      </c>
      <c r="AN270">
        <v>0</v>
      </c>
      <c r="AQ270">
        <v>0</v>
      </c>
      <c r="AR270">
        <v>0</v>
      </c>
      <c r="AU270">
        <v>0</v>
      </c>
      <c r="AV270" s="2">
        <v>38788</v>
      </c>
      <c r="AW270">
        <v>1</v>
      </c>
      <c r="AX270">
        <v>3000</v>
      </c>
      <c r="AZ270" s="2">
        <v>42156</v>
      </c>
      <c r="BA270">
        <v>4</v>
      </c>
      <c r="BB270">
        <v>0</v>
      </c>
      <c r="BC270">
        <v>6</v>
      </c>
      <c r="BD270">
        <v>1</v>
      </c>
      <c r="BE270">
        <v>0</v>
      </c>
      <c r="BF270">
        <v>0</v>
      </c>
      <c r="BG270">
        <v>0</v>
      </c>
      <c r="BH270">
        <v>7.6</v>
      </c>
      <c r="BI270">
        <v>3.2</v>
      </c>
      <c r="BJ270">
        <v>6.2</v>
      </c>
      <c r="BK270">
        <v>3.1</v>
      </c>
      <c r="BL270">
        <v>5.2</v>
      </c>
      <c r="BM270">
        <v>5.0999999999999996</v>
      </c>
      <c r="BN270">
        <v>11.2</v>
      </c>
      <c r="BO270">
        <v>2.2999999999999998</v>
      </c>
      <c r="BP270">
        <v>30.5</v>
      </c>
      <c r="BQ270">
        <v>1</v>
      </c>
      <c r="BR270">
        <v>3.5</v>
      </c>
      <c r="BS270">
        <v>4.5</v>
      </c>
      <c r="BT270">
        <v>4.9000000000000004</v>
      </c>
      <c r="BU270" s="2">
        <v>44187</v>
      </c>
      <c r="BV270" t="s">
        <v>1495</v>
      </c>
      <c r="BW270">
        <f>VLOOKUP(H270,OR!A:A,1,0)</f>
        <v>20051381</v>
      </c>
      <c r="BX270" t="s">
        <v>1539</v>
      </c>
      <c r="BZ270">
        <v>1</v>
      </c>
      <c r="CA270" t="s">
        <v>1570</v>
      </c>
      <c r="CB270">
        <v>10</v>
      </c>
      <c r="CC270">
        <v>300</v>
      </c>
      <c r="CD270">
        <v>3000</v>
      </c>
      <c r="CE270" t="s">
        <v>1593</v>
      </c>
      <c r="CF270">
        <v>0</v>
      </c>
      <c r="CG270">
        <v>0</v>
      </c>
      <c r="CH270" t="s">
        <v>1504</v>
      </c>
      <c r="CI270">
        <v>0</v>
      </c>
      <c r="CJ270">
        <v>20051381</v>
      </c>
      <c r="CK270">
        <v>0</v>
      </c>
      <c r="CL270">
        <v>0</v>
      </c>
      <c r="CM270">
        <v>1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</row>
    <row r="271" spans="1:100" x14ac:dyDescent="0.3">
      <c r="A271" t="s">
        <v>443</v>
      </c>
      <c r="B271" t="s">
        <v>1658</v>
      </c>
      <c r="E271">
        <v>3100</v>
      </c>
      <c r="G271">
        <v>0</v>
      </c>
      <c r="H271">
        <v>16417189</v>
      </c>
      <c r="I271" t="str">
        <f t="shared" si="21"/>
        <v>'IM16417189',</v>
      </c>
      <c r="J271" t="s">
        <v>1733</v>
      </c>
      <c r="K271" t="s">
        <v>1434</v>
      </c>
      <c r="L271" t="s">
        <v>604</v>
      </c>
      <c r="M271" t="s">
        <v>76</v>
      </c>
      <c r="N271" s="2">
        <v>31587</v>
      </c>
      <c r="O271" s="8">
        <v>1986</v>
      </c>
      <c r="P271" s="9">
        <f t="shared" si="18"/>
        <v>29</v>
      </c>
      <c r="Q271" s="11">
        <v>4.08</v>
      </c>
      <c r="R271" t="s">
        <v>1497</v>
      </c>
      <c r="S271">
        <v>6</v>
      </c>
      <c r="T271">
        <v>1</v>
      </c>
      <c r="U271">
        <v>1</v>
      </c>
      <c r="V271">
        <v>0</v>
      </c>
      <c r="W271">
        <v>0</v>
      </c>
      <c r="X271">
        <v>0</v>
      </c>
      <c r="Y271">
        <v>0</v>
      </c>
      <c r="Z271" t="s">
        <v>97</v>
      </c>
      <c r="AA271" t="s">
        <v>58</v>
      </c>
      <c r="AB271" t="s">
        <v>58</v>
      </c>
      <c r="AC271" t="s">
        <v>58</v>
      </c>
      <c r="AD271">
        <f t="shared" si="20"/>
        <v>8.4082191780821915</v>
      </c>
      <c r="AE271">
        <v>24</v>
      </c>
      <c r="AF271">
        <v>32</v>
      </c>
      <c r="AG271" s="2">
        <v>44252</v>
      </c>
      <c r="AH271">
        <v>1001</v>
      </c>
      <c r="AI271">
        <v>0</v>
      </c>
      <c r="AK271">
        <v>50</v>
      </c>
      <c r="AL271">
        <v>156</v>
      </c>
      <c r="AM271" s="10">
        <f t="shared" si="19"/>
        <v>20.5456936226167</v>
      </c>
      <c r="AN271">
        <v>0</v>
      </c>
      <c r="AQ271">
        <v>0</v>
      </c>
      <c r="AR271">
        <v>0</v>
      </c>
      <c r="AU271">
        <v>0</v>
      </c>
      <c r="AV271" s="2">
        <v>41189</v>
      </c>
      <c r="AW271">
        <v>1</v>
      </c>
      <c r="AX271">
        <v>3400</v>
      </c>
      <c r="AZ271" s="2">
        <v>42217</v>
      </c>
      <c r="BA271">
        <v>3</v>
      </c>
      <c r="BB271">
        <v>0</v>
      </c>
      <c r="BC271">
        <v>3</v>
      </c>
      <c r="BD271">
        <v>1</v>
      </c>
      <c r="BE271">
        <v>1</v>
      </c>
      <c r="BF271">
        <v>0</v>
      </c>
      <c r="BG271">
        <v>0</v>
      </c>
      <c r="BH271">
        <v>6.5</v>
      </c>
      <c r="BI271">
        <v>4</v>
      </c>
      <c r="BJ271">
        <v>6</v>
      </c>
      <c r="BK271">
        <v>15</v>
      </c>
      <c r="BL271">
        <v>15</v>
      </c>
      <c r="BM271">
        <v>2.8</v>
      </c>
      <c r="BN271">
        <v>16</v>
      </c>
      <c r="BO271">
        <v>28</v>
      </c>
      <c r="BP271">
        <v>35</v>
      </c>
      <c r="BQ271">
        <v>0</v>
      </c>
      <c r="BU271" s="2">
        <v>44258</v>
      </c>
      <c r="BV271" t="s">
        <v>1495</v>
      </c>
      <c r="BW271">
        <f>VLOOKUP(H271,OR!A:A,1,0)</f>
        <v>16417189</v>
      </c>
      <c r="BX271" t="s">
        <v>1539</v>
      </c>
      <c r="BZ271">
        <v>1</v>
      </c>
      <c r="CA271" t="s">
        <v>1547</v>
      </c>
      <c r="CE271" t="s">
        <v>1550</v>
      </c>
      <c r="CF271">
        <v>0</v>
      </c>
      <c r="CG271">
        <v>0</v>
      </c>
      <c r="CH271" t="s">
        <v>1506</v>
      </c>
      <c r="CI271">
        <v>0</v>
      </c>
      <c r="CJ271">
        <v>16417189</v>
      </c>
      <c r="CK271">
        <v>1</v>
      </c>
      <c r="CL271">
        <v>1</v>
      </c>
      <c r="CM271">
        <v>1</v>
      </c>
      <c r="CN271">
        <v>1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</row>
    <row r="272" spans="1:100" x14ac:dyDescent="0.3">
      <c r="A272" t="s">
        <v>171</v>
      </c>
      <c r="B272" t="s">
        <v>1065</v>
      </c>
      <c r="C272" s="7">
        <f>VLOOKUP(B272,Sheet3!A:E,5,0)</f>
        <v>264</v>
      </c>
      <c r="D272" s="7">
        <f>VLOOKUP(B272,Sheet3!A:F,6,0)</f>
        <v>37</v>
      </c>
      <c r="E272">
        <v>2400</v>
      </c>
      <c r="G272">
        <v>0</v>
      </c>
      <c r="H272">
        <v>14019082</v>
      </c>
      <c r="I272" t="str">
        <f t="shared" si="21"/>
        <v>'IM14019082',</v>
      </c>
      <c r="J272" t="s">
        <v>1733</v>
      </c>
      <c r="K272" t="s">
        <v>1386</v>
      </c>
      <c r="L272" t="s">
        <v>172</v>
      </c>
      <c r="M272" t="s">
        <v>115</v>
      </c>
      <c r="N272" s="2">
        <v>31726</v>
      </c>
      <c r="O272" s="8">
        <v>1986</v>
      </c>
      <c r="P272" s="9">
        <f t="shared" si="18"/>
        <v>29</v>
      </c>
      <c r="Q272" s="11">
        <v>1.78</v>
      </c>
      <c r="R272" t="s">
        <v>2287</v>
      </c>
      <c r="S272">
        <v>5</v>
      </c>
      <c r="T272">
        <v>1</v>
      </c>
      <c r="U272">
        <v>1</v>
      </c>
      <c r="V272">
        <v>0</v>
      </c>
      <c r="W272">
        <v>0</v>
      </c>
      <c r="X272">
        <v>0</v>
      </c>
      <c r="Y272">
        <v>0</v>
      </c>
      <c r="Z272" t="s">
        <v>58</v>
      </c>
      <c r="AA272" t="s">
        <v>58</v>
      </c>
      <c r="AB272" t="s">
        <v>58</v>
      </c>
      <c r="AC272" t="s">
        <v>58</v>
      </c>
      <c r="AD272">
        <f t="shared" si="20"/>
        <v>5.5643835616438357</v>
      </c>
      <c r="AE272">
        <v>29</v>
      </c>
      <c r="AF272">
        <v>30</v>
      </c>
      <c r="AG272" s="2">
        <v>44192</v>
      </c>
      <c r="AH272">
        <v>1021</v>
      </c>
      <c r="AI272">
        <v>0</v>
      </c>
      <c r="AK272">
        <v>48</v>
      </c>
      <c r="AL272">
        <v>155</v>
      </c>
      <c r="AM272" s="10">
        <f t="shared" si="19"/>
        <v>19.979188345473464</v>
      </c>
      <c r="AN272">
        <v>0</v>
      </c>
      <c r="AQ272">
        <v>0</v>
      </c>
      <c r="AR272">
        <v>0</v>
      </c>
      <c r="AU272" t="s">
        <v>168</v>
      </c>
      <c r="AV272" s="2">
        <v>42167</v>
      </c>
      <c r="AW272">
        <v>1</v>
      </c>
      <c r="AX272">
        <v>3200</v>
      </c>
      <c r="AZ272" s="2">
        <v>42156</v>
      </c>
      <c r="BA272">
        <v>1</v>
      </c>
      <c r="BB272">
        <v>3</v>
      </c>
      <c r="BC272">
        <v>3</v>
      </c>
      <c r="BD272">
        <v>2</v>
      </c>
      <c r="BE272">
        <v>0</v>
      </c>
      <c r="BF272">
        <v>0</v>
      </c>
      <c r="BG272">
        <v>0</v>
      </c>
      <c r="BH272">
        <v>10.4</v>
      </c>
      <c r="BI272">
        <v>4.5</v>
      </c>
      <c r="BJ272">
        <v>10.199999999999999</v>
      </c>
      <c r="BK272">
        <v>4.7</v>
      </c>
      <c r="BL272">
        <v>10.1</v>
      </c>
      <c r="BM272">
        <v>3.4</v>
      </c>
      <c r="BN272">
        <v>12.5</v>
      </c>
      <c r="BO272">
        <v>20.100000000000001</v>
      </c>
      <c r="BP272">
        <v>31.5</v>
      </c>
      <c r="BQ272">
        <v>1</v>
      </c>
      <c r="BR272">
        <v>4.3</v>
      </c>
      <c r="BS272">
        <v>3.8</v>
      </c>
      <c r="BT272">
        <v>8</v>
      </c>
      <c r="BU272" s="2">
        <v>44198</v>
      </c>
      <c r="BV272" t="s">
        <v>1495</v>
      </c>
      <c r="BW272">
        <f>VLOOKUP(H272,OR!A:A,1,0)</f>
        <v>14019082</v>
      </c>
      <c r="BX272" t="s">
        <v>1539</v>
      </c>
      <c r="BZ272">
        <v>1</v>
      </c>
      <c r="CA272" t="s">
        <v>1538</v>
      </c>
      <c r="CE272" t="s">
        <v>1612</v>
      </c>
      <c r="CF272">
        <v>0</v>
      </c>
      <c r="CG272">
        <v>1</v>
      </c>
      <c r="CH272" t="s">
        <v>1506</v>
      </c>
      <c r="CI272">
        <v>0</v>
      </c>
      <c r="CJ272">
        <v>14019082</v>
      </c>
      <c r="CK272">
        <v>1</v>
      </c>
      <c r="CL272">
        <v>1</v>
      </c>
      <c r="CM272">
        <v>2</v>
      </c>
      <c r="CN272">
        <v>1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</row>
    <row r="273" spans="1:100" hidden="1" x14ac:dyDescent="0.3">
      <c r="A273" t="s">
        <v>113</v>
      </c>
      <c r="B273" t="s">
        <v>895</v>
      </c>
      <c r="C273" s="7">
        <f>VLOOKUP(B273,Sheet3!A:E,5,0)</f>
        <v>263</v>
      </c>
      <c r="D273" s="7">
        <f>VLOOKUP(B273,Sheet3!A:F,6,0)</f>
        <v>37.857142857142854</v>
      </c>
      <c r="E273">
        <v>3100</v>
      </c>
      <c r="G273">
        <v>0</v>
      </c>
      <c r="H273">
        <v>20071355</v>
      </c>
      <c r="I273" t="str">
        <f t="shared" si="21"/>
        <v>'MD20023780',</v>
      </c>
      <c r="J273" t="s">
        <v>2286</v>
      </c>
      <c r="K273" t="s">
        <v>1178</v>
      </c>
      <c r="L273" t="s">
        <v>114</v>
      </c>
      <c r="M273" t="s">
        <v>115</v>
      </c>
      <c r="N273" s="2">
        <v>31098</v>
      </c>
      <c r="O273" s="8">
        <v>1985</v>
      </c>
      <c r="P273" s="9">
        <f t="shared" si="18"/>
        <v>30</v>
      </c>
      <c r="Q273" s="11">
        <v>1.85</v>
      </c>
      <c r="R273" t="s">
        <v>2195</v>
      </c>
      <c r="S273">
        <v>5</v>
      </c>
      <c r="T273">
        <v>1</v>
      </c>
      <c r="U273">
        <v>2</v>
      </c>
      <c r="V273">
        <v>0</v>
      </c>
      <c r="W273">
        <v>0</v>
      </c>
      <c r="X273">
        <v>0</v>
      </c>
      <c r="Y273">
        <v>0</v>
      </c>
      <c r="Z273" t="s">
        <v>58</v>
      </c>
      <c r="AA273" t="s">
        <v>58</v>
      </c>
      <c r="AB273" t="s">
        <v>58</v>
      </c>
      <c r="AC273" t="s">
        <v>58</v>
      </c>
      <c r="AD273">
        <f t="shared" si="20"/>
        <v>16.301369863013697</v>
      </c>
      <c r="AE273">
        <v>26</v>
      </c>
      <c r="AF273">
        <v>32</v>
      </c>
      <c r="AG273" s="2">
        <v>44162</v>
      </c>
      <c r="AH273">
        <v>1101</v>
      </c>
      <c r="AI273">
        <v>1</v>
      </c>
      <c r="AJ273">
        <v>2</v>
      </c>
      <c r="AK273">
        <v>55</v>
      </c>
      <c r="AL273">
        <v>156</v>
      </c>
      <c r="AM273" s="10">
        <f t="shared" si="19"/>
        <v>22.600262984878366</v>
      </c>
      <c r="AN273">
        <v>0</v>
      </c>
      <c r="AQ273">
        <v>0</v>
      </c>
      <c r="AR273">
        <v>0</v>
      </c>
      <c r="AU273">
        <v>0</v>
      </c>
      <c r="AV273" s="2">
        <v>38234</v>
      </c>
      <c r="AW273">
        <v>1</v>
      </c>
      <c r="AX273">
        <v>3000</v>
      </c>
      <c r="AZ273" s="2">
        <v>42125</v>
      </c>
      <c r="BA273">
        <v>3</v>
      </c>
      <c r="BB273">
        <v>0</v>
      </c>
      <c r="BC273">
        <v>0</v>
      </c>
      <c r="BD273">
        <v>3</v>
      </c>
      <c r="BE273">
        <v>0</v>
      </c>
      <c r="BF273">
        <v>0</v>
      </c>
      <c r="BG273">
        <v>0</v>
      </c>
      <c r="BU273" s="2">
        <v>44184</v>
      </c>
      <c r="BV273" t="s">
        <v>1495</v>
      </c>
      <c r="BW273">
        <f>VLOOKUP(H273,OR!A:A,1,0)</f>
        <v>20071355</v>
      </c>
      <c r="BX273" t="s">
        <v>1539</v>
      </c>
      <c r="BZ273">
        <v>1</v>
      </c>
      <c r="CA273" t="s">
        <v>1544</v>
      </c>
      <c r="CB273">
        <v>9</v>
      </c>
      <c r="CC273">
        <v>300</v>
      </c>
      <c r="CD273">
        <v>2700</v>
      </c>
      <c r="CE273" t="s">
        <v>1546</v>
      </c>
      <c r="CF273">
        <v>0</v>
      </c>
      <c r="CG273">
        <v>0</v>
      </c>
      <c r="CH273" t="s">
        <v>1494</v>
      </c>
      <c r="CI273">
        <v>0</v>
      </c>
      <c r="CJ273">
        <v>20071355</v>
      </c>
      <c r="CK273">
        <v>1</v>
      </c>
      <c r="CL273">
        <v>1</v>
      </c>
      <c r="CM273">
        <v>1</v>
      </c>
      <c r="CN273">
        <v>1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</row>
    <row r="274" spans="1:100" x14ac:dyDescent="0.3">
      <c r="A274" t="s">
        <v>803</v>
      </c>
      <c r="B274" t="s">
        <v>1145</v>
      </c>
      <c r="H274">
        <v>16417726</v>
      </c>
      <c r="I274" t="str">
        <f t="shared" si="21"/>
        <v>'IM16417726',</v>
      </c>
      <c r="J274" t="s">
        <v>1733</v>
      </c>
      <c r="K274" t="s">
        <v>1473</v>
      </c>
      <c r="L274" t="s">
        <v>804</v>
      </c>
      <c r="M274" t="s">
        <v>181</v>
      </c>
      <c r="N274" s="2">
        <v>34012</v>
      </c>
      <c r="O274" s="8">
        <v>1993</v>
      </c>
      <c r="P274" s="9">
        <f t="shared" si="18"/>
        <v>22</v>
      </c>
      <c r="Q274" s="11">
        <v>12.83</v>
      </c>
      <c r="R274" t="s">
        <v>1496</v>
      </c>
      <c r="S274">
        <v>3</v>
      </c>
      <c r="T274">
        <v>1</v>
      </c>
      <c r="U274">
        <v>1</v>
      </c>
      <c r="V274">
        <v>0</v>
      </c>
      <c r="W274">
        <v>0</v>
      </c>
      <c r="X274">
        <v>0</v>
      </c>
      <c r="Y274">
        <v>0</v>
      </c>
      <c r="Z274" t="s">
        <v>58</v>
      </c>
      <c r="AA274" t="s">
        <v>58</v>
      </c>
      <c r="AB274" t="s">
        <v>58</v>
      </c>
      <c r="AC274" t="s">
        <v>58</v>
      </c>
      <c r="AD274">
        <f t="shared" si="20"/>
        <v>3.7534246575342465</v>
      </c>
      <c r="AE274">
        <v>28</v>
      </c>
      <c r="AF274">
        <v>30</v>
      </c>
      <c r="AG274" s="2">
        <v>44269</v>
      </c>
      <c r="AH274" t="s">
        <v>708</v>
      </c>
      <c r="AI274">
        <v>0</v>
      </c>
      <c r="AK274">
        <v>47</v>
      </c>
      <c r="AL274">
        <v>158</v>
      </c>
      <c r="AM274" s="10">
        <f t="shared" si="19"/>
        <v>18.827111039897449</v>
      </c>
      <c r="AN274">
        <v>0</v>
      </c>
      <c r="AQ274">
        <v>0</v>
      </c>
      <c r="AR274">
        <v>0</v>
      </c>
      <c r="AU274">
        <v>0</v>
      </c>
      <c r="AV274" s="2">
        <v>42908</v>
      </c>
      <c r="AW274">
        <v>1</v>
      </c>
      <c r="AX274">
        <v>3450</v>
      </c>
      <c r="AZ274" s="2">
        <v>42217</v>
      </c>
      <c r="BA274">
        <v>2</v>
      </c>
      <c r="BB274">
        <v>3</v>
      </c>
      <c r="BC274">
        <v>6</v>
      </c>
      <c r="BD274">
        <v>2</v>
      </c>
      <c r="BE274">
        <v>0</v>
      </c>
      <c r="BF274">
        <v>0</v>
      </c>
      <c r="BG274">
        <v>0</v>
      </c>
      <c r="BH274">
        <v>4.3</v>
      </c>
      <c r="BI274">
        <v>4.9000000000000004</v>
      </c>
      <c r="BJ274">
        <v>4.9000000000000004</v>
      </c>
      <c r="BK274">
        <v>5.5</v>
      </c>
      <c r="BL274">
        <v>5.5</v>
      </c>
      <c r="BM274">
        <v>4.0999999999999996</v>
      </c>
      <c r="BN274">
        <v>9.1999999999999993</v>
      </c>
      <c r="BO274">
        <v>12.2</v>
      </c>
      <c r="BP274">
        <v>36</v>
      </c>
      <c r="BQ274">
        <v>0</v>
      </c>
      <c r="BU274" s="2">
        <v>44278</v>
      </c>
      <c r="BV274" t="s">
        <v>1495</v>
      </c>
      <c r="BW274">
        <f>VLOOKUP(H274,OR!A:A,1,0)</f>
        <v>16417726</v>
      </c>
      <c r="BX274" t="s">
        <v>1539</v>
      </c>
      <c r="BZ274">
        <v>1</v>
      </c>
      <c r="CA274" t="s">
        <v>1544</v>
      </c>
      <c r="CB274">
        <v>9</v>
      </c>
      <c r="CC274">
        <v>150</v>
      </c>
      <c r="CD274">
        <v>1350</v>
      </c>
      <c r="CE274" t="s">
        <v>1548</v>
      </c>
      <c r="CF274">
        <v>0</v>
      </c>
      <c r="CG274">
        <v>1</v>
      </c>
      <c r="CH274" t="s">
        <v>1494</v>
      </c>
      <c r="CI274">
        <v>0</v>
      </c>
      <c r="CJ274">
        <v>16417726</v>
      </c>
      <c r="CK274">
        <v>0</v>
      </c>
      <c r="CL274">
        <v>0</v>
      </c>
      <c r="CM274">
        <v>1</v>
      </c>
      <c r="CN274">
        <v>1</v>
      </c>
      <c r="CO274">
        <v>1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</row>
    <row r="275" spans="1:100" x14ac:dyDescent="0.3">
      <c r="A275" t="s">
        <v>192</v>
      </c>
      <c r="B275" t="s">
        <v>1068</v>
      </c>
      <c r="C275" s="7">
        <f>VLOOKUP(B275,Sheet3!A:E,5,0)</f>
        <v>247</v>
      </c>
      <c r="D275" s="7">
        <f>VLOOKUP(B275,Sheet3!A:F,6,0)</f>
        <v>38.142857142857146</v>
      </c>
      <c r="E275">
        <v>3200</v>
      </c>
      <c r="G275">
        <v>0</v>
      </c>
      <c r="H275">
        <v>20059029</v>
      </c>
      <c r="I275" t="str">
        <f t="shared" si="21"/>
        <v>'MD20019763',</v>
      </c>
      <c r="J275" t="s">
        <v>1733</v>
      </c>
      <c r="K275" t="s">
        <v>1389</v>
      </c>
      <c r="L275" t="s">
        <v>193</v>
      </c>
      <c r="M275" t="s">
        <v>79</v>
      </c>
      <c r="N275" s="2">
        <v>31617</v>
      </c>
      <c r="O275" s="8">
        <v>1986</v>
      </c>
      <c r="P275" s="9">
        <f t="shared" si="18"/>
        <v>29</v>
      </c>
      <c r="Q275" s="11">
        <v>1.52</v>
      </c>
      <c r="R275" t="s">
        <v>2287</v>
      </c>
      <c r="S275">
        <v>5</v>
      </c>
      <c r="T275">
        <v>1</v>
      </c>
      <c r="U275">
        <v>1</v>
      </c>
      <c r="V275">
        <v>0</v>
      </c>
      <c r="W275">
        <v>0</v>
      </c>
      <c r="X275">
        <v>0</v>
      </c>
      <c r="Y275">
        <v>0</v>
      </c>
      <c r="Z275" t="s">
        <v>58</v>
      </c>
      <c r="AA275" t="s">
        <v>58</v>
      </c>
      <c r="AB275" t="s">
        <v>58</v>
      </c>
      <c r="AC275" t="s">
        <v>58</v>
      </c>
      <c r="AD275">
        <f t="shared" si="20"/>
        <v>9.0684931506849313</v>
      </c>
      <c r="AE275">
        <v>28</v>
      </c>
      <c r="AF275">
        <v>30</v>
      </c>
      <c r="AG275" s="2">
        <v>44179</v>
      </c>
      <c r="AH275">
        <v>1021</v>
      </c>
      <c r="AI275">
        <v>0</v>
      </c>
      <c r="AK275">
        <v>55</v>
      </c>
      <c r="AL275">
        <v>159</v>
      </c>
      <c r="AM275" s="10">
        <f t="shared" si="19"/>
        <v>21.75546853368142</v>
      </c>
      <c r="AN275">
        <v>0</v>
      </c>
      <c r="AQ275">
        <v>0</v>
      </c>
      <c r="AR275">
        <v>0</v>
      </c>
      <c r="AU275" t="s">
        <v>194</v>
      </c>
      <c r="AV275" s="2">
        <v>40881</v>
      </c>
      <c r="AW275">
        <v>1</v>
      </c>
      <c r="AX275">
        <v>3100</v>
      </c>
      <c r="AZ275" s="2">
        <v>42125</v>
      </c>
      <c r="BA275">
        <v>1</v>
      </c>
      <c r="BB275">
        <v>3</v>
      </c>
      <c r="BC275">
        <v>6</v>
      </c>
      <c r="BD275">
        <v>1</v>
      </c>
      <c r="BE275">
        <v>0</v>
      </c>
      <c r="BF275">
        <v>0</v>
      </c>
      <c r="BG275">
        <v>0</v>
      </c>
      <c r="BH275">
        <v>5</v>
      </c>
      <c r="BI275">
        <v>3</v>
      </c>
      <c r="BJ275">
        <v>3</v>
      </c>
      <c r="BK275">
        <v>3.5</v>
      </c>
      <c r="BL275">
        <v>3.5</v>
      </c>
      <c r="BM275">
        <v>4.5</v>
      </c>
      <c r="BN275">
        <v>9</v>
      </c>
      <c r="BO275">
        <v>7</v>
      </c>
      <c r="BP275">
        <v>26</v>
      </c>
      <c r="BQ275">
        <v>0</v>
      </c>
      <c r="BU275" s="2">
        <v>44191</v>
      </c>
      <c r="BV275" t="s">
        <v>1495</v>
      </c>
      <c r="BW275">
        <f>VLOOKUP(H275,OR!A:A,1,0)</f>
        <v>20059029</v>
      </c>
      <c r="BX275" t="s">
        <v>1539</v>
      </c>
      <c r="BZ275">
        <v>1</v>
      </c>
      <c r="CA275" t="s">
        <v>1540</v>
      </c>
      <c r="CF275">
        <v>0</v>
      </c>
      <c r="CG275">
        <v>0</v>
      </c>
      <c r="CH275" t="s">
        <v>1506</v>
      </c>
      <c r="CI275">
        <v>0</v>
      </c>
      <c r="CJ275">
        <v>20059029</v>
      </c>
      <c r="CK275">
        <v>1</v>
      </c>
      <c r="CL275">
        <v>1</v>
      </c>
      <c r="CM275">
        <v>2</v>
      </c>
      <c r="CN275">
        <v>2</v>
      </c>
      <c r="CO275">
        <v>0</v>
      </c>
      <c r="CP275">
        <v>1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</row>
    <row r="276" spans="1:100" hidden="1" x14ac:dyDescent="0.3">
      <c r="A276" t="s">
        <v>799</v>
      </c>
      <c r="B276" t="s">
        <v>917</v>
      </c>
      <c r="C276" s="7">
        <f>VLOOKUP(B276,Sheet3!A:E,5,0)</f>
        <v>164</v>
      </c>
      <c r="D276" s="7">
        <f>VLOOKUP(B276,Sheet3!A:F,6,0)</f>
        <v>38.571428571428569</v>
      </c>
      <c r="H276">
        <v>17415417</v>
      </c>
      <c r="I276" t="str">
        <f>"'"&amp;H276&amp;"'"&amp;","</f>
        <v>'17415417',</v>
      </c>
      <c r="J276" t="s">
        <v>2286</v>
      </c>
      <c r="K276" t="s">
        <v>1353</v>
      </c>
      <c r="L276" t="s">
        <v>800</v>
      </c>
      <c r="M276" t="s">
        <v>85</v>
      </c>
      <c r="N276" s="2">
        <v>29952</v>
      </c>
      <c r="O276" s="8">
        <v>1982</v>
      </c>
      <c r="P276" s="9">
        <f t="shared" si="18"/>
        <v>33</v>
      </c>
      <c r="Q276" s="11">
        <v>1.07</v>
      </c>
      <c r="R276" t="s">
        <v>2195</v>
      </c>
      <c r="S276">
        <v>5.7</v>
      </c>
      <c r="T276">
        <v>1</v>
      </c>
      <c r="U276">
        <v>1</v>
      </c>
      <c r="V276">
        <v>0</v>
      </c>
      <c r="W276">
        <v>0</v>
      </c>
      <c r="X276">
        <v>0</v>
      </c>
      <c r="Y276">
        <v>0</v>
      </c>
      <c r="Z276" t="s">
        <v>58</v>
      </c>
      <c r="AA276" t="s">
        <v>58</v>
      </c>
      <c r="AB276" t="s">
        <v>58</v>
      </c>
      <c r="AC276" t="s">
        <v>58</v>
      </c>
      <c r="AD276">
        <f t="shared" si="20"/>
        <v>1.1260273972602739</v>
      </c>
      <c r="AE276">
        <v>30</v>
      </c>
      <c r="AF276">
        <v>30</v>
      </c>
      <c r="AG276" s="2">
        <v>44269</v>
      </c>
      <c r="AH276" t="s">
        <v>685</v>
      </c>
      <c r="AI276">
        <v>0</v>
      </c>
      <c r="AK276">
        <v>62</v>
      </c>
      <c r="AL276">
        <v>150</v>
      </c>
      <c r="AM276" s="10">
        <f t="shared" si="19"/>
        <v>27.555555555555557</v>
      </c>
      <c r="AN276">
        <v>0</v>
      </c>
      <c r="AQ276">
        <v>0</v>
      </c>
      <c r="AR276">
        <v>0</v>
      </c>
      <c r="AU276" t="s">
        <v>649</v>
      </c>
      <c r="AV276" s="2">
        <v>43871</v>
      </c>
      <c r="AW276">
        <v>1</v>
      </c>
      <c r="AX276">
        <v>3200</v>
      </c>
      <c r="AZ276" s="2">
        <v>42186</v>
      </c>
      <c r="BA276">
        <v>3</v>
      </c>
      <c r="BB276">
        <v>3</v>
      </c>
      <c r="BC276">
        <v>6</v>
      </c>
      <c r="BD276">
        <v>2</v>
      </c>
      <c r="BE276">
        <v>0</v>
      </c>
      <c r="BF276">
        <v>0</v>
      </c>
      <c r="BG276">
        <v>0</v>
      </c>
      <c r="BU276" s="2">
        <v>44282</v>
      </c>
      <c r="BV276" t="s">
        <v>1495</v>
      </c>
      <c r="BW276" t="e">
        <f>VLOOKUP(H276,IUI!B:B,1,0)</f>
        <v>#N/A</v>
      </c>
      <c r="BX276" t="s">
        <v>1539</v>
      </c>
      <c r="BZ276">
        <v>1</v>
      </c>
      <c r="CA276" t="s">
        <v>1549</v>
      </c>
      <c r="CB276">
        <v>11</v>
      </c>
      <c r="CC276">
        <v>300</v>
      </c>
      <c r="CD276">
        <v>4350</v>
      </c>
      <c r="CE276" t="s">
        <v>1601</v>
      </c>
      <c r="CF276">
        <v>0</v>
      </c>
      <c r="CG276">
        <v>0</v>
      </c>
      <c r="CH276" t="s">
        <v>1494</v>
      </c>
      <c r="CI276">
        <v>0</v>
      </c>
      <c r="CJ276">
        <v>17415417</v>
      </c>
      <c r="CK276">
        <v>1</v>
      </c>
      <c r="CL276">
        <v>1</v>
      </c>
      <c r="CM276">
        <v>1</v>
      </c>
      <c r="CN276">
        <v>1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</row>
    <row r="277" spans="1:100" x14ac:dyDescent="0.3">
      <c r="A277" t="s">
        <v>466</v>
      </c>
      <c r="B277" t="s">
        <v>1118</v>
      </c>
      <c r="H277">
        <v>21006740</v>
      </c>
      <c r="I277" t="str">
        <f>"'"&amp;B277&amp;"'"&amp;","</f>
        <v>'MD21001869',</v>
      </c>
      <c r="J277" t="s">
        <v>1733</v>
      </c>
      <c r="K277" t="s">
        <v>1443</v>
      </c>
      <c r="L277" t="s">
        <v>631</v>
      </c>
      <c r="M277" t="s">
        <v>85</v>
      </c>
      <c r="N277" s="2">
        <v>30367</v>
      </c>
      <c r="O277" s="8">
        <v>1983</v>
      </c>
      <c r="P277" s="9">
        <f t="shared" si="18"/>
        <v>32</v>
      </c>
      <c r="Q277" s="11">
        <v>2.77</v>
      </c>
      <c r="R277" t="s">
        <v>1497</v>
      </c>
      <c r="S277">
        <v>1</v>
      </c>
      <c r="T277">
        <v>1</v>
      </c>
      <c r="U277">
        <v>1</v>
      </c>
      <c r="V277">
        <v>0</v>
      </c>
      <c r="W277">
        <v>0</v>
      </c>
      <c r="X277">
        <v>0</v>
      </c>
      <c r="Y277">
        <v>0</v>
      </c>
      <c r="Z277" t="s">
        <v>58</v>
      </c>
      <c r="AA277" t="s">
        <v>58</v>
      </c>
      <c r="AB277" t="s">
        <v>58</v>
      </c>
      <c r="AC277" t="s">
        <v>58</v>
      </c>
      <c r="AD277">
        <f t="shared" si="20"/>
        <v>6.3671232876712329</v>
      </c>
      <c r="AE277">
        <v>30</v>
      </c>
      <c r="AF277">
        <v>30</v>
      </c>
      <c r="AG277" s="2">
        <v>44248</v>
      </c>
      <c r="AH277">
        <v>1001</v>
      </c>
      <c r="AI277">
        <v>0</v>
      </c>
      <c r="AK277">
        <v>49</v>
      </c>
      <c r="AL277">
        <v>158</v>
      </c>
      <c r="AM277" s="10">
        <f t="shared" si="19"/>
        <v>19.62826470116968</v>
      </c>
      <c r="AN277">
        <v>0</v>
      </c>
      <c r="AQ277">
        <v>0</v>
      </c>
      <c r="AR277">
        <v>0</v>
      </c>
      <c r="AU277">
        <v>0</v>
      </c>
      <c r="AV277" s="2">
        <v>41929</v>
      </c>
      <c r="AW277">
        <v>1</v>
      </c>
      <c r="AX277">
        <v>3600</v>
      </c>
      <c r="AZ277" s="2">
        <v>42156</v>
      </c>
      <c r="BA277">
        <v>3</v>
      </c>
      <c r="BB277">
        <v>3</v>
      </c>
      <c r="BC277">
        <v>3</v>
      </c>
      <c r="BD277">
        <v>1</v>
      </c>
      <c r="BE277">
        <v>0</v>
      </c>
      <c r="BF277">
        <v>0</v>
      </c>
      <c r="BG277">
        <v>0</v>
      </c>
      <c r="BH277">
        <v>6.1</v>
      </c>
      <c r="BI277">
        <v>7.7</v>
      </c>
      <c r="BJ277">
        <v>7.7</v>
      </c>
      <c r="BK277">
        <v>5</v>
      </c>
      <c r="BL277">
        <v>8.6999999999999993</v>
      </c>
      <c r="BM277">
        <v>5.7</v>
      </c>
      <c r="BN277">
        <v>16.399999999999999</v>
      </c>
      <c r="BO277">
        <v>7.1</v>
      </c>
      <c r="BP277">
        <v>46.3</v>
      </c>
      <c r="BQ277">
        <v>0</v>
      </c>
      <c r="BU277" s="2">
        <v>44253</v>
      </c>
      <c r="BV277" t="s">
        <v>1495</v>
      </c>
      <c r="BW277">
        <f>VLOOKUP(H277,OR!A:A,1,0)</f>
        <v>21006740</v>
      </c>
      <c r="BX277" t="s">
        <v>1539</v>
      </c>
      <c r="BZ277">
        <v>1</v>
      </c>
      <c r="CA277" t="s">
        <v>1547</v>
      </c>
      <c r="CE277" t="s">
        <v>1552</v>
      </c>
      <c r="CF277">
        <v>0</v>
      </c>
      <c r="CG277">
        <v>0</v>
      </c>
      <c r="CH277" t="s">
        <v>1494</v>
      </c>
      <c r="CI277">
        <v>0</v>
      </c>
      <c r="CJ277">
        <v>21006740</v>
      </c>
      <c r="CK277">
        <v>1</v>
      </c>
      <c r="CL277">
        <v>1</v>
      </c>
      <c r="CM277">
        <v>1</v>
      </c>
      <c r="CN277">
        <v>1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</row>
    <row r="278" spans="1:100" hidden="1" x14ac:dyDescent="0.3">
      <c r="A278" t="s">
        <v>527</v>
      </c>
      <c r="B278" t="s">
        <v>869</v>
      </c>
      <c r="H278">
        <v>21007709</v>
      </c>
      <c r="I278" t="str">
        <f>"'"&amp;B278&amp;"'"&amp;","</f>
        <v>'MD21002234',</v>
      </c>
      <c r="J278" t="s">
        <v>2286</v>
      </c>
      <c r="K278" t="s">
        <v>1323</v>
      </c>
      <c r="L278" t="s">
        <v>727</v>
      </c>
      <c r="M278" t="s">
        <v>85</v>
      </c>
      <c r="N278" s="2">
        <v>30854</v>
      </c>
      <c r="O278" s="8">
        <v>1984</v>
      </c>
      <c r="P278" s="9">
        <f t="shared" si="18"/>
        <v>31</v>
      </c>
      <c r="Q278" s="11">
        <v>4.91</v>
      </c>
      <c r="R278" t="s">
        <v>1497</v>
      </c>
      <c r="S278">
        <v>5.8</v>
      </c>
      <c r="T278">
        <v>1</v>
      </c>
      <c r="U278">
        <v>2</v>
      </c>
      <c r="V278">
        <v>0</v>
      </c>
      <c r="W278">
        <v>0</v>
      </c>
      <c r="X278">
        <v>0</v>
      </c>
      <c r="Y278">
        <v>0</v>
      </c>
      <c r="Z278" t="s">
        <v>58</v>
      </c>
      <c r="AA278" t="s">
        <v>58</v>
      </c>
      <c r="AB278" t="s">
        <v>58</v>
      </c>
      <c r="AC278" t="s">
        <v>58</v>
      </c>
      <c r="AD278">
        <f t="shared" si="20"/>
        <v>8.2410958904109588</v>
      </c>
      <c r="AE278">
        <v>32</v>
      </c>
      <c r="AF278">
        <v>32</v>
      </c>
      <c r="AG278" s="2">
        <v>44255</v>
      </c>
      <c r="AH278" t="s">
        <v>685</v>
      </c>
      <c r="AI278">
        <v>0</v>
      </c>
      <c r="AK278">
        <v>63</v>
      </c>
      <c r="AL278">
        <v>158</v>
      </c>
      <c r="AM278" s="10">
        <f t="shared" si="19"/>
        <v>25.236340330075304</v>
      </c>
      <c r="AN278">
        <v>0</v>
      </c>
      <c r="AQ278">
        <v>0</v>
      </c>
      <c r="AR278">
        <v>0</v>
      </c>
      <c r="AU278">
        <v>0</v>
      </c>
      <c r="AV278" s="2">
        <v>41253</v>
      </c>
      <c r="AW278">
        <v>1</v>
      </c>
      <c r="AX278">
        <v>3200</v>
      </c>
      <c r="AZ278" s="2">
        <v>42156</v>
      </c>
      <c r="BA278">
        <v>3</v>
      </c>
      <c r="BB278">
        <v>0</v>
      </c>
      <c r="BC278">
        <v>0</v>
      </c>
      <c r="BD278">
        <v>1</v>
      </c>
      <c r="BE278">
        <v>0</v>
      </c>
      <c r="BF278">
        <v>0</v>
      </c>
      <c r="BG278">
        <v>0</v>
      </c>
      <c r="BU278" s="2">
        <v>44261</v>
      </c>
      <c r="BV278" t="s">
        <v>1495</v>
      </c>
      <c r="BW278" t="e">
        <f>VLOOKUP(H278,IUI!B:B,1,0)</f>
        <v>#N/A</v>
      </c>
      <c r="BX278" t="s">
        <v>2311</v>
      </c>
      <c r="CA278">
        <v>2</v>
      </c>
      <c r="CB278" t="s">
        <v>1537</v>
      </c>
      <c r="CC278" t="s">
        <v>1537</v>
      </c>
      <c r="CD278" t="s">
        <v>1537</v>
      </c>
      <c r="CE278" t="s">
        <v>1537</v>
      </c>
      <c r="CF278">
        <v>0</v>
      </c>
      <c r="CG278">
        <v>0</v>
      </c>
      <c r="CH278" t="s">
        <v>1494</v>
      </c>
      <c r="CI278">
        <v>0</v>
      </c>
      <c r="CJ278">
        <v>21007709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</row>
    <row r="279" spans="1:100" x14ac:dyDescent="0.3">
      <c r="A279" t="s">
        <v>501</v>
      </c>
      <c r="B279" t="s">
        <v>1659</v>
      </c>
      <c r="E279">
        <v>3600</v>
      </c>
      <c r="G279">
        <v>0</v>
      </c>
      <c r="H279">
        <v>15400845</v>
      </c>
      <c r="I279" t="str">
        <f>"'"&amp;B279&amp;"'"&amp;","</f>
        <v>'IM15400845',</v>
      </c>
      <c r="J279" t="s">
        <v>1733</v>
      </c>
      <c r="K279" t="s">
        <v>1455</v>
      </c>
      <c r="L279" t="s">
        <v>686</v>
      </c>
      <c r="M279" t="s">
        <v>85</v>
      </c>
      <c r="N279" s="2">
        <v>32238</v>
      </c>
      <c r="O279" s="8">
        <v>1988</v>
      </c>
      <c r="P279" s="9">
        <f t="shared" si="18"/>
        <v>27</v>
      </c>
      <c r="Q279" s="11">
        <v>4.47</v>
      </c>
      <c r="R279" t="s">
        <v>1496</v>
      </c>
      <c r="S279">
        <v>6</v>
      </c>
      <c r="T279">
        <v>1</v>
      </c>
      <c r="U279">
        <v>2</v>
      </c>
      <c r="V279">
        <v>0</v>
      </c>
      <c r="W279">
        <v>0</v>
      </c>
      <c r="X279">
        <v>0</v>
      </c>
      <c r="Y279">
        <v>0</v>
      </c>
      <c r="Z279" t="s">
        <v>58</v>
      </c>
      <c r="AA279" t="s">
        <v>58</v>
      </c>
      <c r="AB279" t="s">
        <v>58</v>
      </c>
      <c r="AC279" t="s">
        <v>58</v>
      </c>
      <c r="AD279">
        <f t="shared" si="20"/>
        <v>7.0136986301369859</v>
      </c>
      <c r="AE279">
        <v>20</v>
      </c>
      <c r="AF279">
        <v>30</v>
      </c>
      <c r="AG279" s="2">
        <v>44259</v>
      </c>
      <c r="AH279" t="s">
        <v>685</v>
      </c>
      <c r="AI279">
        <v>0</v>
      </c>
      <c r="AK279">
        <v>60</v>
      </c>
      <c r="AL279">
        <v>156</v>
      </c>
      <c r="AM279" s="10">
        <f t="shared" si="19"/>
        <v>24.654832347140037</v>
      </c>
      <c r="AN279">
        <v>0</v>
      </c>
      <c r="AQ279">
        <v>0</v>
      </c>
      <c r="AR279">
        <v>0</v>
      </c>
      <c r="AU279">
        <v>0</v>
      </c>
      <c r="AV279" s="2">
        <v>41704</v>
      </c>
      <c r="AW279">
        <v>1</v>
      </c>
      <c r="AX279">
        <v>3300</v>
      </c>
      <c r="AZ279" s="2">
        <v>42156</v>
      </c>
      <c r="BA279">
        <v>4</v>
      </c>
      <c r="BB279">
        <v>0</v>
      </c>
      <c r="BC279">
        <v>3</v>
      </c>
      <c r="BD279">
        <v>1</v>
      </c>
      <c r="BE279">
        <v>0</v>
      </c>
      <c r="BF279">
        <v>0</v>
      </c>
      <c r="BG279">
        <v>0</v>
      </c>
      <c r="BH279">
        <v>3.8</v>
      </c>
      <c r="BI279">
        <v>3.5</v>
      </c>
      <c r="BJ279">
        <v>4.3</v>
      </c>
      <c r="BK279">
        <v>4.4000000000000004</v>
      </c>
      <c r="BL279">
        <v>4.4000000000000004</v>
      </c>
      <c r="BM279">
        <v>2.5</v>
      </c>
      <c r="BN279">
        <v>6.2</v>
      </c>
      <c r="BO279">
        <v>10.9</v>
      </c>
      <c r="BP279">
        <v>35</v>
      </c>
      <c r="BQ279">
        <v>0</v>
      </c>
      <c r="BU279" s="2">
        <v>44264</v>
      </c>
      <c r="BV279" t="s">
        <v>1495</v>
      </c>
      <c r="BW279">
        <f>VLOOKUP(H279,OR!A:A,1,0)</f>
        <v>15400845</v>
      </c>
      <c r="BX279" t="s">
        <v>1539</v>
      </c>
      <c r="BZ279">
        <v>1</v>
      </c>
      <c r="CA279" t="s">
        <v>1547</v>
      </c>
      <c r="CE279" t="s">
        <v>1548</v>
      </c>
      <c r="CF279">
        <v>0</v>
      </c>
      <c r="CG279">
        <v>0</v>
      </c>
      <c r="CH279" t="s">
        <v>1494</v>
      </c>
      <c r="CI279">
        <v>0</v>
      </c>
      <c r="CJ279">
        <v>15400845</v>
      </c>
      <c r="CK279">
        <v>1</v>
      </c>
      <c r="CL279">
        <v>1</v>
      </c>
      <c r="CM279">
        <v>1</v>
      </c>
      <c r="CN279">
        <v>1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</row>
    <row r="280" spans="1:100" hidden="1" x14ac:dyDescent="0.3">
      <c r="A280" t="s">
        <v>539</v>
      </c>
      <c r="B280" t="s">
        <v>1021</v>
      </c>
      <c r="C280" s="7">
        <f>VLOOKUP(B280,Sheet3!A:E,5,0)</f>
        <v>159</v>
      </c>
      <c r="D280" s="7">
        <f>VLOOKUP(B280,Sheet3!A:F,6,0)</f>
        <v>35.428571428571431</v>
      </c>
      <c r="E280">
        <v>2600</v>
      </c>
      <c r="G280">
        <v>0</v>
      </c>
      <c r="H280">
        <v>18703006</v>
      </c>
      <c r="I280" t="str">
        <f>"'"&amp;H280&amp;"'"&amp;","</f>
        <v>'18703006',</v>
      </c>
      <c r="J280" t="s">
        <v>2286</v>
      </c>
      <c r="K280" t="s">
        <v>1332</v>
      </c>
      <c r="L280" t="s">
        <v>747</v>
      </c>
      <c r="M280" t="s">
        <v>85</v>
      </c>
      <c r="N280" s="2">
        <v>32896</v>
      </c>
      <c r="O280" s="8">
        <v>1990</v>
      </c>
      <c r="P280" s="9">
        <f t="shared" si="18"/>
        <v>25</v>
      </c>
      <c r="Q280" s="11">
        <v>5.86</v>
      </c>
      <c r="R280" t="s">
        <v>1496</v>
      </c>
      <c r="S280">
        <v>5.8</v>
      </c>
      <c r="T280">
        <v>1</v>
      </c>
      <c r="U280">
        <v>2</v>
      </c>
      <c r="V280">
        <v>0</v>
      </c>
      <c r="W280">
        <v>0</v>
      </c>
      <c r="X280">
        <v>0</v>
      </c>
      <c r="Y280">
        <v>0</v>
      </c>
      <c r="Z280" t="s">
        <v>58</v>
      </c>
      <c r="AA280" t="s">
        <v>58</v>
      </c>
      <c r="AB280" t="s">
        <v>58</v>
      </c>
      <c r="AC280" t="s">
        <v>58</v>
      </c>
      <c r="AD280">
        <f t="shared" si="20"/>
        <v>2.0821917808219177</v>
      </c>
      <c r="AE280">
        <v>60</v>
      </c>
      <c r="AF280">
        <v>90</v>
      </c>
      <c r="AG280" s="2">
        <v>44264</v>
      </c>
      <c r="AH280" t="s">
        <v>685</v>
      </c>
      <c r="AI280">
        <v>0</v>
      </c>
      <c r="AK280">
        <v>53</v>
      </c>
      <c r="AL280">
        <v>157</v>
      </c>
      <c r="AM280" s="10">
        <f t="shared" si="19"/>
        <v>21.501886486267189</v>
      </c>
      <c r="AN280">
        <v>0</v>
      </c>
      <c r="AQ280">
        <v>0</v>
      </c>
      <c r="AR280">
        <v>0</v>
      </c>
      <c r="AU280">
        <v>0</v>
      </c>
      <c r="AV280" s="2">
        <v>43510</v>
      </c>
      <c r="AW280">
        <v>1</v>
      </c>
      <c r="AX280">
        <v>2600</v>
      </c>
      <c r="AZ280" s="2">
        <v>42156</v>
      </c>
      <c r="BA280">
        <v>2</v>
      </c>
      <c r="BB280">
        <v>3</v>
      </c>
      <c r="BC280">
        <v>6</v>
      </c>
      <c r="BD280">
        <v>1</v>
      </c>
      <c r="BE280">
        <v>0</v>
      </c>
      <c r="BF280">
        <v>0</v>
      </c>
      <c r="BG280">
        <v>0</v>
      </c>
      <c r="BU280" s="2">
        <v>44270</v>
      </c>
      <c r="BV280" t="s">
        <v>1495</v>
      </c>
      <c r="BW280" t="e">
        <f>VLOOKUP(H280,IUI!B:B,1,0)</f>
        <v>#N/A</v>
      </c>
      <c r="BX280" t="s">
        <v>1539</v>
      </c>
      <c r="BZ280">
        <v>1</v>
      </c>
      <c r="CA280" t="s">
        <v>1549</v>
      </c>
      <c r="CB280">
        <v>8</v>
      </c>
      <c r="CC280">
        <v>225</v>
      </c>
      <c r="CD280">
        <v>2200</v>
      </c>
      <c r="CE280" t="s">
        <v>1548</v>
      </c>
      <c r="CF280">
        <v>0</v>
      </c>
      <c r="CG280">
        <v>0</v>
      </c>
      <c r="CH280" t="s">
        <v>1506</v>
      </c>
      <c r="CI280">
        <v>0</v>
      </c>
      <c r="CJ280">
        <v>18703006</v>
      </c>
      <c r="CK280">
        <v>1</v>
      </c>
      <c r="CL280">
        <v>1</v>
      </c>
      <c r="CM280">
        <v>1</v>
      </c>
      <c r="CN280">
        <v>1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</row>
    <row r="281" spans="1:100" x14ac:dyDescent="0.3">
      <c r="A281" t="s">
        <v>140</v>
      </c>
      <c r="B281" t="s">
        <v>1059</v>
      </c>
      <c r="H281">
        <v>20052831</v>
      </c>
      <c r="I281" t="str">
        <f t="shared" ref="I281:I287" si="22">"'"&amp;B281&amp;"'"&amp;","</f>
        <v>'MD20017658',</v>
      </c>
      <c r="J281" t="s">
        <v>1733</v>
      </c>
      <c r="K281" t="s">
        <v>1380</v>
      </c>
      <c r="L281" t="s">
        <v>141</v>
      </c>
      <c r="M281" t="s">
        <v>142</v>
      </c>
      <c r="N281" s="2">
        <v>31443</v>
      </c>
      <c r="O281" s="8">
        <v>1986</v>
      </c>
      <c r="P281" s="9">
        <f t="shared" si="18"/>
        <v>29</v>
      </c>
      <c r="Q281" s="11">
        <v>5.32</v>
      </c>
      <c r="R281" t="s">
        <v>1497</v>
      </c>
      <c r="S281">
        <v>5</v>
      </c>
      <c r="T281">
        <v>1</v>
      </c>
      <c r="U281">
        <v>1</v>
      </c>
      <c r="V281">
        <v>0</v>
      </c>
      <c r="W281">
        <v>0</v>
      </c>
      <c r="X281">
        <v>0</v>
      </c>
      <c r="Y281">
        <v>0</v>
      </c>
      <c r="Z281" t="s">
        <v>58</v>
      </c>
      <c r="AA281" t="s">
        <v>58</v>
      </c>
      <c r="AB281" t="s">
        <v>58</v>
      </c>
      <c r="AC281" t="s">
        <v>58</v>
      </c>
      <c r="AD281">
        <f t="shared" si="20"/>
        <v>10.463013698630137</v>
      </c>
      <c r="AE281">
        <v>28</v>
      </c>
      <c r="AF281">
        <v>30</v>
      </c>
      <c r="AG281" s="2">
        <v>44180</v>
      </c>
      <c r="AH281">
        <v>1001</v>
      </c>
      <c r="AI281">
        <v>0</v>
      </c>
      <c r="AK281">
        <v>53</v>
      </c>
      <c r="AL281">
        <v>150</v>
      </c>
      <c r="AM281" s="10">
        <f t="shared" si="19"/>
        <v>23.555555555555557</v>
      </c>
      <c r="AN281">
        <v>0</v>
      </c>
      <c r="AQ281">
        <v>0</v>
      </c>
      <c r="AR281">
        <v>0</v>
      </c>
      <c r="AU281">
        <v>0</v>
      </c>
      <c r="AV281" s="2">
        <v>40370</v>
      </c>
      <c r="AW281">
        <v>1</v>
      </c>
      <c r="AX281">
        <v>3000</v>
      </c>
      <c r="AZ281" s="2">
        <v>42064</v>
      </c>
      <c r="BA281">
        <v>0</v>
      </c>
      <c r="BB281">
        <v>3</v>
      </c>
      <c r="BC281">
        <v>3</v>
      </c>
      <c r="BD281">
        <v>2</v>
      </c>
      <c r="BE281">
        <v>0</v>
      </c>
      <c r="BF281">
        <v>0</v>
      </c>
      <c r="BG281">
        <v>0</v>
      </c>
      <c r="BH281">
        <v>6.6</v>
      </c>
      <c r="BI281">
        <v>3.8</v>
      </c>
      <c r="BJ281">
        <v>5.8</v>
      </c>
      <c r="BK281">
        <v>7</v>
      </c>
      <c r="BL281">
        <v>7</v>
      </c>
      <c r="BM281">
        <v>3.6</v>
      </c>
      <c r="BN281">
        <v>6.7</v>
      </c>
      <c r="BO281">
        <v>23</v>
      </c>
      <c r="BP281">
        <v>23</v>
      </c>
      <c r="BQ281">
        <v>0</v>
      </c>
      <c r="BU281" s="2">
        <v>44189</v>
      </c>
      <c r="BV281" t="s">
        <v>1495</v>
      </c>
      <c r="BW281">
        <f>VLOOKUP(H281,OR!A:A,1,0)</f>
        <v>20052831</v>
      </c>
      <c r="BX281" t="s">
        <v>1539</v>
      </c>
      <c r="BZ281">
        <v>1</v>
      </c>
      <c r="CA281" t="s">
        <v>1596</v>
      </c>
      <c r="CE281" t="s">
        <v>1611</v>
      </c>
      <c r="CF281">
        <v>0</v>
      </c>
      <c r="CG281">
        <v>0</v>
      </c>
      <c r="CH281" t="s">
        <v>1494</v>
      </c>
      <c r="CI281">
        <v>0</v>
      </c>
      <c r="CJ281">
        <v>20052831</v>
      </c>
      <c r="CK281">
        <v>0</v>
      </c>
      <c r="CL281">
        <v>0</v>
      </c>
      <c r="CM281">
        <v>1</v>
      </c>
      <c r="CN281">
        <v>1</v>
      </c>
      <c r="CO281">
        <v>0</v>
      </c>
      <c r="CP281">
        <v>1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</row>
    <row r="282" spans="1:100" x14ac:dyDescent="0.3">
      <c r="A282" t="s">
        <v>77</v>
      </c>
      <c r="B282" t="s">
        <v>1051</v>
      </c>
      <c r="H282">
        <v>20027100</v>
      </c>
      <c r="I282" t="str">
        <f t="shared" si="22"/>
        <v>'MD20008411',</v>
      </c>
      <c r="J282" t="s">
        <v>1733</v>
      </c>
      <c r="K282" t="s">
        <v>1372</v>
      </c>
      <c r="L282" t="s">
        <v>78</v>
      </c>
      <c r="M282" t="s">
        <v>79</v>
      </c>
      <c r="N282" s="2">
        <v>31371</v>
      </c>
      <c r="O282" s="8">
        <v>1985</v>
      </c>
      <c r="P282" s="9">
        <f t="shared" si="18"/>
        <v>30</v>
      </c>
      <c r="Q282" s="11">
        <v>2.33</v>
      </c>
      <c r="R282" t="s">
        <v>1497</v>
      </c>
      <c r="S282">
        <v>6</v>
      </c>
      <c r="T282">
        <v>1</v>
      </c>
      <c r="U282">
        <v>1</v>
      </c>
      <c r="V282">
        <v>0</v>
      </c>
      <c r="W282">
        <v>0</v>
      </c>
      <c r="X282">
        <v>0</v>
      </c>
      <c r="Y282">
        <v>0</v>
      </c>
      <c r="Z282" t="s">
        <v>58</v>
      </c>
      <c r="AA282" t="s">
        <v>58</v>
      </c>
      <c r="AB282" t="s">
        <v>58</v>
      </c>
      <c r="AC282" t="s">
        <v>58</v>
      </c>
      <c r="AD282">
        <f t="shared" si="20"/>
        <v>9.3041095890410954</v>
      </c>
      <c r="AE282">
        <v>27</v>
      </c>
      <c r="AF282">
        <v>28</v>
      </c>
      <c r="AG282" s="2">
        <v>44179</v>
      </c>
      <c r="AH282">
        <v>1011</v>
      </c>
      <c r="AI282">
        <v>0</v>
      </c>
      <c r="AK282">
        <v>55</v>
      </c>
      <c r="AL282">
        <v>158</v>
      </c>
      <c r="AM282" s="10">
        <f t="shared" si="19"/>
        <v>22.031725684986377</v>
      </c>
      <c r="AN282">
        <v>0</v>
      </c>
      <c r="AQ282">
        <v>0</v>
      </c>
      <c r="AR282">
        <v>0</v>
      </c>
      <c r="AU282">
        <v>0</v>
      </c>
      <c r="AV282" s="2">
        <v>40791</v>
      </c>
      <c r="AW282">
        <v>1</v>
      </c>
      <c r="AX282">
        <v>2800</v>
      </c>
      <c r="AZ282" s="2">
        <v>42005</v>
      </c>
      <c r="BA282">
        <v>4</v>
      </c>
      <c r="BB282">
        <v>3</v>
      </c>
      <c r="BC282">
        <v>3</v>
      </c>
      <c r="BD282">
        <v>2</v>
      </c>
      <c r="BE282">
        <v>1</v>
      </c>
      <c r="BF282">
        <v>0</v>
      </c>
      <c r="BG282">
        <v>0</v>
      </c>
      <c r="BH282">
        <v>6.5</v>
      </c>
      <c r="BI282">
        <v>8</v>
      </c>
      <c r="BJ282">
        <v>6.5</v>
      </c>
      <c r="BK282">
        <v>6.5</v>
      </c>
      <c r="BL282">
        <v>10</v>
      </c>
      <c r="BM282">
        <v>3.5</v>
      </c>
      <c r="BN282">
        <v>8</v>
      </c>
      <c r="BO282">
        <v>15</v>
      </c>
      <c r="BP282">
        <v>17</v>
      </c>
      <c r="BQ282">
        <v>0</v>
      </c>
      <c r="BU282" s="2">
        <v>44187</v>
      </c>
      <c r="BV282" t="s">
        <v>1503</v>
      </c>
      <c r="BW282">
        <f>VLOOKUP(H282,OR!A:A,1,0)</f>
        <v>20027100</v>
      </c>
      <c r="BX282" t="s">
        <v>1539</v>
      </c>
      <c r="BZ282">
        <v>2</v>
      </c>
      <c r="CA282" t="s">
        <v>1547</v>
      </c>
      <c r="CE282" t="s">
        <v>1545</v>
      </c>
      <c r="CF282">
        <v>0</v>
      </c>
      <c r="CG282">
        <v>1</v>
      </c>
      <c r="CH282" t="s">
        <v>1504</v>
      </c>
      <c r="CI282">
        <v>0</v>
      </c>
      <c r="CJ282">
        <v>20027100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</row>
    <row r="283" spans="1:100" hidden="1" x14ac:dyDescent="0.3">
      <c r="A283" t="s">
        <v>179</v>
      </c>
      <c r="B283" t="s">
        <v>1639</v>
      </c>
      <c r="H283">
        <v>20057956</v>
      </c>
      <c r="I283" t="str">
        <f t="shared" si="22"/>
        <v>'MD20019390',</v>
      </c>
      <c r="J283" t="s">
        <v>2286</v>
      </c>
      <c r="K283" t="s">
        <v>1196</v>
      </c>
      <c r="L283" t="s">
        <v>180</v>
      </c>
      <c r="M283" t="s">
        <v>181</v>
      </c>
      <c r="N283" s="2">
        <v>31686</v>
      </c>
      <c r="O283" s="8">
        <v>1986</v>
      </c>
      <c r="P283" s="9">
        <f t="shared" si="18"/>
        <v>28</v>
      </c>
      <c r="Q283" s="11">
        <v>4.87</v>
      </c>
      <c r="R283" t="s">
        <v>1496</v>
      </c>
      <c r="S283">
        <v>6</v>
      </c>
      <c r="T283">
        <v>1</v>
      </c>
      <c r="U283">
        <v>1</v>
      </c>
      <c r="V283">
        <v>0</v>
      </c>
      <c r="W283">
        <v>0</v>
      </c>
      <c r="X283">
        <v>0</v>
      </c>
      <c r="Y283">
        <v>0</v>
      </c>
      <c r="Z283" t="s">
        <v>58</v>
      </c>
      <c r="AA283" t="s">
        <v>58</v>
      </c>
      <c r="AB283" t="s">
        <v>58</v>
      </c>
      <c r="AC283" t="s">
        <v>58</v>
      </c>
      <c r="AD283">
        <f t="shared" si="20"/>
        <v>6.4328767123287669</v>
      </c>
      <c r="AE283">
        <v>30</v>
      </c>
      <c r="AF283">
        <v>90</v>
      </c>
      <c r="AG283" s="2">
        <v>44167</v>
      </c>
      <c r="AH283">
        <v>1001</v>
      </c>
      <c r="AI283">
        <v>0</v>
      </c>
      <c r="AK283">
        <v>45</v>
      </c>
      <c r="AL283">
        <v>160</v>
      </c>
      <c r="AM283" s="10">
        <f t="shared" si="19"/>
        <v>17.578124999999996</v>
      </c>
      <c r="AN283">
        <v>0</v>
      </c>
      <c r="AQ283">
        <v>0</v>
      </c>
      <c r="AR283">
        <v>0</v>
      </c>
      <c r="AU283">
        <v>0</v>
      </c>
      <c r="AV283" s="2">
        <v>41846</v>
      </c>
      <c r="AW283">
        <v>1</v>
      </c>
      <c r="AX283">
        <v>3500</v>
      </c>
      <c r="AZ283" s="2">
        <v>41974</v>
      </c>
      <c r="BA283">
        <v>2</v>
      </c>
      <c r="BB283">
        <v>1</v>
      </c>
      <c r="BC283">
        <v>1</v>
      </c>
      <c r="BD283">
        <v>1</v>
      </c>
      <c r="BE283">
        <v>0</v>
      </c>
      <c r="BF283">
        <v>0</v>
      </c>
      <c r="BG283">
        <v>0</v>
      </c>
      <c r="BU283" s="2">
        <v>44194</v>
      </c>
      <c r="BV283" t="s">
        <v>1495</v>
      </c>
      <c r="BW283" t="e">
        <f>VLOOKUP(H283,IUI!B:B,1,0)</f>
        <v>#N/A</v>
      </c>
      <c r="BX283" t="s">
        <v>2311</v>
      </c>
      <c r="CA283">
        <v>3</v>
      </c>
      <c r="CF283">
        <v>0</v>
      </c>
      <c r="CG283">
        <v>0</v>
      </c>
      <c r="CH283" t="s">
        <v>1494</v>
      </c>
      <c r="CI283">
        <v>0</v>
      </c>
      <c r="CJ283">
        <v>20057956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</row>
    <row r="284" spans="1:100" hidden="1" x14ac:dyDescent="0.3">
      <c r="A284" t="s">
        <v>421</v>
      </c>
      <c r="B284" t="s">
        <v>885</v>
      </c>
      <c r="H284">
        <v>16426682</v>
      </c>
      <c r="I284" t="str">
        <f t="shared" si="22"/>
        <v>'IM16426682',</v>
      </c>
      <c r="J284" t="s">
        <v>2286</v>
      </c>
      <c r="K284" t="s">
        <v>1263</v>
      </c>
      <c r="L284" t="s">
        <v>573</v>
      </c>
      <c r="M284" t="s">
        <v>181</v>
      </c>
      <c r="N284" s="2">
        <v>30831</v>
      </c>
      <c r="O284" s="8">
        <v>1984</v>
      </c>
      <c r="P284" s="9">
        <f t="shared" si="18"/>
        <v>31</v>
      </c>
      <c r="Q284" s="11">
        <v>4.25</v>
      </c>
      <c r="R284" t="s">
        <v>2289</v>
      </c>
      <c r="S284">
        <v>8</v>
      </c>
      <c r="T284">
        <v>1</v>
      </c>
      <c r="U284">
        <v>2</v>
      </c>
      <c r="V284">
        <v>0</v>
      </c>
      <c r="W284">
        <v>0</v>
      </c>
      <c r="X284">
        <v>0</v>
      </c>
      <c r="Y284">
        <v>0</v>
      </c>
      <c r="Z284" t="s">
        <v>58</v>
      </c>
      <c r="AA284" t="s">
        <v>58</v>
      </c>
      <c r="AB284" t="s">
        <v>58</v>
      </c>
      <c r="AC284" t="s">
        <v>58</v>
      </c>
      <c r="AD284">
        <f t="shared" si="20"/>
        <v>8.131506849315068</v>
      </c>
      <c r="AE284">
        <v>30</v>
      </c>
      <c r="AF284">
        <v>30</v>
      </c>
      <c r="AG284" s="2">
        <v>44222</v>
      </c>
      <c r="AH284">
        <v>1001</v>
      </c>
      <c r="AI284">
        <v>0</v>
      </c>
      <c r="AK284">
        <v>54</v>
      </c>
      <c r="AL284">
        <v>154</v>
      </c>
      <c r="AM284" s="10">
        <f t="shared" si="19"/>
        <v>22.769438353853939</v>
      </c>
      <c r="AN284">
        <v>0</v>
      </c>
      <c r="AQ284">
        <v>0</v>
      </c>
      <c r="AR284">
        <v>0</v>
      </c>
      <c r="AU284">
        <v>0</v>
      </c>
      <c r="AV284" s="2">
        <v>41261</v>
      </c>
      <c r="AW284">
        <v>1</v>
      </c>
      <c r="AX284">
        <v>2900</v>
      </c>
      <c r="AZ284" s="2">
        <v>42005</v>
      </c>
      <c r="BA284">
        <v>4</v>
      </c>
      <c r="BB284">
        <v>0</v>
      </c>
      <c r="BC284">
        <v>0</v>
      </c>
      <c r="BD284">
        <v>1</v>
      </c>
      <c r="BE284">
        <v>0</v>
      </c>
      <c r="BF284">
        <v>0</v>
      </c>
      <c r="BG284">
        <v>0</v>
      </c>
      <c r="BU284" s="2">
        <v>44229</v>
      </c>
      <c r="BV284" t="s">
        <v>1495</v>
      </c>
      <c r="BW284">
        <f>VLOOKUP(H284,OR!A:A,1,0)</f>
        <v>16426682</v>
      </c>
      <c r="BX284" t="s">
        <v>1539</v>
      </c>
      <c r="BZ284">
        <v>1</v>
      </c>
      <c r="CA284" t="s">
        <v>1570</v>
      </c>
      <c r="CB284">
        <v>10</v>
      </c>
      <c r="CC284">
        <v>225</v>
      </c>
      <c r="CD284">
        <v>2250</v>
      </c>
      <c r="CE284" t="s">
        <v>1587</v>
      </c>
      <c r="CF284">
        <v>0</v>
      </c>
      <c r="CG284">
        <v>0</v>
      </c>
      <c r="CH284" t="s">
        <v>1494</v>
      </c>
      <c r="CI284">
        <v>0</v>
      </c>
      <c r="CJ284">
        <v>16426682</v>
      </c>
      <c r="CK284">
        <v>0</v>
      </c>
      <c r="CL284">
        <v>0</v>
      </c>
      <c r="CM284">
        <v>1</v>
      </c>
      <c r="CN284">
        <v>1</v>
      </c>
      <c r="CO284">
        <v>0</v>
      </c>
      <c r="CP284">
        <v>1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</row>
    <row r="285" spans="1:100" x14ac:dyDescent="0.3">
      <c r="A285" t="s">
        <v>239</v>
      </c>
      <c r="B285" t="s">
        <v>1081</v>
      </c>
      <c r="H285">
        <v>21001885</v>
      </c>
      <c r="I285" t="str">
        <f t="shared" si="22"/>
        <v>'MD21000572',</v>
      </c>
      <c r="J285" t="s">
        <v>1733</v>
      </c>
      <c r="K285" t="s">
        <v>1404</v>
      </c>
      <c r="L285" t="s">
        <v>335</v>
      </c>
      <c r="M285" t="s">
        <v>336</v>
      </c>
      <c r="N285" s="2">
        <v>30629</v>
      </c>
      <c r="O285" s="8">
        <v>1983</v>
      </c>
      <c r="P285" s="9">
        <f t="shared" si="18"/>
        <v>31</v>
      </c>
      <c r="Q285" s="11">
        <v>4.74</v>
      </c>
      <c r="R285" t="s">
        <v>2289</v>
      </c>
      <c r="S285">
        <v>6.1</v>
      </c>
      <c r="T285">
        <v>1</v>
      </c>
      <c r="U285">
        <v>2</v>
      </c>
      <c r="V285">
        <v>0</v>
      </c>
      <c r="W285">
        <v>0</v>
      </c>
      <c r="X285">
        <v>0</v>
      </c>
      <c r="Y285">
        <v>0</v>
      </c>
      <c r="Z285" t="s">
        <v>58</v>
      </c>
      <c r="AA285" t="s">
        <v>58</v>
      </c>
      <c r="AB285" t="s">
        <v>58</v>
      </c>
      <c r="AC285" t="s">
        <v>58</v>
      </c>
      <c r="AD285">
        <f t="shared" si="20"/>
        <v>9.5315068493150683</v>
      </c>
      <c r="AE285">
        <v>30</v>
      </c>
      <c r="AF285">
        <v>30</v>
      </c>
      <c r="AG285" s="2">
        <v>44203</v>
      </c>
      <c r="AH285">
        <v>1001</v>
      </c>
      <c r="AI285">
        <v>0</v>
      </c>
      <c r="AK285">
        <v>54</v>
      </c>
      <c r="AL285">
        <v>147</v>
      </c>
      <c r="AM285" s="10">
        <f t="shared" si="19"/>
        <v>24.989587671803417</v>
      </c>
      <c r="AN285">
        <v>0</v>
      </c>
      <c r="AQ285">
        <v>0</v>
      </c>
      <c r="AR285">
        <v>0</v>
      </c>
      <c r="AU285" t="s">
        <v>337</v>
      </c>
      <c r="AV285" s="2">
        <v>40728</v>
      </c>
      <c r="AW285">
        <v>1</v>
      </c>
      <c r="AX285">
        <v>3400</v>
      </c>
      <c r="AZ285" s="2">
        <v>41974</v>
      </c>
      <c r="BA285">
        <v>0</v>
      </c>
      <c r="BB285">
        <v>0</v>
      </c>
      <c r="BC285">
        <v>0</v>
      </c>
      <c r="BD285">
        <v>1</v>
      </c>
      <c r="BE285">
        <v>0</v>
      </c>
      <c r="BF285">
        <v>0</v>
      </c>
      <c r="BG285">
        <v>0</v>
      </c>
      <c r="BH285">
        <v>13</v>
      </c>
      <c r="BI285">
        <v>8.6</v>
      </c>
      <c r="BJ285">
        <v>10.5</v>
      </c>
      <c r="BK285">
        <v>4.3</v>
      </c>
      <c r="BL285">
        <v>4.3</v>
      </c>
      <c r="BM285">
        <v>7.1</v>
      </c>
      <c r="BN285">
        <v>21</v>
      </c>
      <c r="BO285">
        <v>8.1999999999999993</v>
      </c>
      <c r="BP285">
        <v>31</v>
      </c>
      <c r="BQ285">
        <v>3</v>
      </c>
      <c r="BR285" t="s">
        <v>338</v>
      </c>
      <c r="BS285" t="s">
        <v>339</v>
      </c>
      <c r="BT285" t="s">
        <v>340</v>
      </c>
      <c r="BU285" s="2">
        <v>44207</v>
      </c>
      <c r="BV285" t="s">
        <v>1494</v>
      </c>
      <c r="BW285" t="e">
        <f>VLOOKUP(H285,IUI!B:B,1,0)</f>
        <v>#N/A</v>
      </c>
      <c r="BX285" t="s">
        <v>2311</v>
      </c>
      <c r="CF285">
        <v>0</v>
      </c>
      <c r="CG285">
        <v>0</v>
      </c>
      <c r="CI285">
        <v>0</v>
      </c>
      <c r="CJ285">
        <v>21001885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</row>
    <row r="286" spans="1:100" x14ac:dyDescent="0.3">
      <c r="A286" t="s">
        <v>482</v>
      </c>
      <c r="B286" t="s">
        <v>1123</v>
      </c>
      <c r="H286">
        <v>16417609</v>
      </c>
      <c r="I286" t="str">
        <f t="shared" si="22"/>
        <v>'IM16417609',</v>
      </c>
      <c r="J286" t="s">
        <v>1733</v>
      </c>
      <c r="K286" t="s">
        <v>1449</v>
      </c>
      <c r="L286" t="s">
        <v>655</v>
      </c>
      <c r="M286" t="s">
        <v>85</v>
      </c>
      <c r="N286" s="2">
        <v>27366</v>
      </c>
      <c r="O286" s="8">
        <v>1974</v>
      </c>
      <c r="P286" s="9">
        <f t="shared" si="18"/>
        <v>41</v>
      </c>
      <c r="Q286" s="11">
        <v>0.01</v>
      </c>
      <c r="R286" t="s">
        <v>1500</v>
      </c>
      <c r="S286">
        <v>12</v>
      </c>
      <c r="T286">
        <v>1</v>
      </c>
      <c r="U286">
        <v>1</v>
      </c>
      <c r="V286">
        <v>0</v>
      </c>
      <c r="W286">
        <v>0</v>
      </c>
      <c r="X286">
        <v>0</v>
      </c>
      <c r="Y286">
        <v>1</v>
      </c>
      <c r="Z286" t="s">
        <v>644</v>
      </c>
      <c r="AA286" t="s">
        <v>58</v>
      </c>
      <c r="AB286" t="s">
        <v>58</v>
      </c>
      <c r="AC286" t="s">
        <v>58</v>
      </c>
      <c r="AD286">
        <f t="shared" si="20"/>
        <v>11.049315068493151</v>
      </c>
      <c r="AE286">
        <v>60</v>
      </c>
      <c r="AF286">
        <v>90</v>
      </c>
      <c r="AG286" s="2">
        <v>44257</v>
      </c>
      <c r="AH286">
        <v>1021</v>
      </c>
      <c r="AI286">
        <v>0</v>
      </c>
      <c r="AK286">
        <v>60</v>
      </c>
      <c r="AL286">
        <v>158</v>
      </c>
      <c r="AM286" s="10">
        <f t="shared" si="19"/>
        <v>24.034609838166958</v>
      </c>
      <c r="AN286">
        <v>0</v>
      </c>
      <c r="AQ286">
        <v>0</v>
      </c>
      <c r="AR286">
        <v>0</v>
      </c>
      <c r="AU286" t="s">
        <v>656</v>
      </c>
      <c r="AV286" s="2">
        <v>40231</v>
      </c>
      <c r="AW286">
        <v>1</v>
      </c>
      <c r="AX286">
        <v>3400</v>
      </c>
      <c r="AZ286" s="2">
        <v>42005</v>
      </c>
      <c r="BA286">
        <v>2</v>
      </c>
      <c r="BB286">
        <v>3</v>
      </c>
      <c r="BC286">
        <v>6</v>
      </c>
      <c r="BD286">
        <v>2</v>
      </c>
      <c r="BE286">
        <v>0</v>
      </c>
      <c r="BF286">
        <v>0</v>
      </c>
      <c r="BG286">
        <v>0</v>
      </c>
      <c r="BH286">
        <v>8</v>
      </c>
      <c r="BI286">
        <v>13</v>
      </c>
      <c r="BJ286">
        <v>16</v>
      </c>
      <c r="BK286">
        <v>5.6</v>
      </c>
      <c r="BL286">
        <v>8.1999999999999993</v>
      </c>
      <c r="BM286">
        <v>9.6</v>
      </c>
      <c r="BN286">
        <v>15.2</v>
      </c>
      <c r="BO286">
        <v>13</v>
      </c>
      <c r="BP286">
        <v>30</v>
      </c>
      <c r="BQ286">
        <v>0</v>
      </c>
      <c r="BU286" s="2">
        <v>44264</v>
      </c>
      <c r="BV286" t="s">
        <v>1495</v>
      </c>
      <c r="BW286">
        <f>VLOOKUP(H286,OR!A:A,1,0)</f>
        <v>16417609</v>
      </c>
      <c r="BX286" t="s">
        <v>1539</v>
      </c>
      <c r="BY286">
        <v>2</v>
      </c>
      <c r="BZ286">
        <v>1</v>
      </c>
      <c r="CA286" t="s">
        <v>1618</v>
      </c>
      <c r="CB286">
        <v>10</v>
      </c>
      <c r="CC286">
        <v>225</v>
      </c>
      <c r="CD286">
        <v>2700</v>
      </c>
      <c r="CE286" t="s">
        <v>1617</v>
      </c>
      <c r="CF286">
        <v>0</v>
      </c>
      <c r="CG286">
        <v>1</v>
      </c>
      <c r="CH286" t="s">
        <v>1494</v>
      </c>
      <c r="CI286">
        <v>0</v>
      </c>
      <c r="CJ286">
        <v>16417609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</row>
    <row r="287" spans="1:100" hidden="1" x14ac:dyDescent="0.3">
      <c r="A287" t="s">
        <v>795</v>
      </c>
      <c r="B287" t="s">
        <v>915</v>
      </c>
      <c r="C287" s="7">
        <f>VLOOKUP(B287,Sheet3!A:E,5,0)</f>
        <v>204</v>
      </c>
      <c r="D287" s="7">
        <f>VLOOKUP(B287,Sheet3!A:F,6,0)</f>
        <v>30</v>
      </c>
      <c r="E287">
        <v>1500</v>
      </c>
      <c r="G287">
        <v>0</v>
      </c>
      <c r="H287">
        <v>21011982</v>
      </c>
      <c r="I287" t="str">
        <f t="shared" si="22"/>
        <v>'MD21004050',</v>
      </c>
      <c r="J287" t="s">
        <v>2286</v>
      </c>
      <c r="K287" t="s">
        <v>1351</v>
      </c>
      <c r="L287" t="s">
        <v>796</v>
      </c>
      <c r="M287" t="s">
        <v>130</v>
      </c>
      <c r="N287" s="2">
        <v>31805</v>
      </c>
      <c r="O287" s="8">
        <v>1987</v>
      </c>
      <c r="P287" s="9">
        <f t="shared" si="18"/>
        <v>28</v>
      </c>
      <c r="Q287" s="11">
        <v>3.12</v>
      </c>
      <c r="R287" t="s">
        <v>1496</v>
      </c>
      <c r="S287">
        <v>6</v>
      </c>
      <c r="T287">
        <v>1</v>
      </c>
      <c r="U287">
        <v>1</v>
      </c>
      <c r="V287">
        <v>0</v>
      </c>
      <c r="W287">
        <v>0</v>
      </c>
      <c r="X287">
        <v>0</v>
      </c>
      <c r="Y287">
        <v>0</v>
      </c>
      <c r="Z287" t="s">
        <v>58</v>
      </c>
      <c r="AA287" t="s">
        <v>58</v>
      </c>
      <c r="AB287" t="s">
        <v>58</v>
      </c>
      <c r="AC287" t="s">
        <v>58</v>
      </c>
      <c r="AD287">
        <f t="shared" si="20"/>
        <v>7.0054794520547947</v>
      </c>
      <c r="AE287">
        <v>30</v>
      </c>
      <c r="AF287">
        <v>150</v>
      </c>
      <c r="AG287" s="2">
        <v>44256</v>
      </c>
      <c r="AH287" t="s">
        <v>685</v>
      </c>
      <c r="AI287">
        <v>0</v>
      </c>
      <c r="AK287">
        <v>62</v>
      </c>
      <c r="AL287">
        <v>158</v>
      </c>
      <c r="AM287" s="10">
        <f t="shared" si="19"/>
        <v>24.835763499439189</v>
      </c>
      <c r="AN287">
        <v>0</v>
      </c>
      <c r="AQ287">
        <v>0</v>
      </c>
      <c r="AR287">
        <v>0</v>
      </c>
      <c r="AU287">
        <v>0</v>
      </c>
      <c r="AV287" s="2">
        <v>41708</v>
      </c>
      <c r="AW287">
        <v>1</v>
      </c>
      <c r="AX287">
        <v>3500</v>
      </c>
      <c r="AZ287" s="2">
        <v>42005</v>
      </c>
      <c r="BA287">
        <v>2</v>
      </c>
      <c r="BB287">
        <v>2</v>
      </c>
      <c r="BC287">
        <v>0</v>
      </c>
      <c r="BD287">
        <v>2</v>
      </c>
      <c r="BE287">
        <v>0</v>
      </c>
      <c r="BF287">
        <v>0</v>
      </c>
      <c r="BG287">
        <v>0</v>
      </c>
      <c r="BU287" s="2">
        <v>44265</v>
      </c>
      <c r="BV287" t="s">
        <v>1495</v>
      </c>
      <c r="BW287">
        <f>VLOOKUP(H287,OR!A:A,1,0)</f>
        <v>21011982</v>
      </c>
      <c r="BX287" t="s">
        <v>1539</v>
      </c>
      <c r="BZ287">
        <v>1</v>
      </c>
      <c r="CA287" t="s">
        <v>1549</v>
      </c>
      <c r="CB287">
        <v>10</v>
      </c>
      <c r="CC287">
        <v>225</v>
      </c>
      <c r="CD287">
        <v>2250</v>
      </c>
      <c r="CE287" t="s">
        <v>1546</v>
      </c>
      <c r="CF287">
        <v>0</v>
      </c>
      <c r="CG287">
        <v>1</v>
      </c>
      <c r="CH287" t="s">
        <v>1494</v>
      </c>
      <c r="CI287">
        <v>0</v>
      </c>
      <c r="CJ287">
        <v>21011982</v>
      </c>
      <c r="CK287">
        <v>1</v>
      </c>
      <c r="CL287">
        <v>1</v>
      </c>
      <c r="CM287">
        <v>1</v>
      </c>
      <c r="CN287">
        <v>1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</row>
    <row r="288" spans="1:100" hidden="1" x14ac:dyDescent="0.3">
      <c r="A288" t="s">
        <v>852</v>
      </c>
      <c r="B288" t="s">
        <v>1646</v>
      </c>
      <c r="H288">
        <v>18409771</v>
      </c>
      <c r="I288" t="str">
        <f>"'"&amp;H288&amp;"'"&amp;","</f>
        <v>'18409771',</v>
      </c>
      <c r="J288" t="s">
        <v>2286</v>
      </c>
      <c r="K288" t="s">
        <v>1368</v>
      </c>
      <c r="L288" t="s">
        <v>853</v>
      </c>
      <c r="M288" t="s">
        <v>57</v>
      </c>
      <c r="N288" s="2">
        <v>32782</v>
      </c>
      <c r="O288" s="8">
        <v>1989</v>
      </c>
      <c r="P288" s="9">
        <f t="shared" si="18"/>
        <v>26</v>
      </c>
      <c r="Q288" s="11">
        <v>2.2000000000000002</v>
      </c>
      <c r="R288" t="s">
        <v>1497</v>
      </c>
      <c r="S288">
        <v>6.2</v>
      </c>
      <c r="T288">
        <v>1</v>
      </c>
      <c r="U288">
        <v>1</v>
      </c>
      <c r="V288">
        <v>0</v>
      </c>
      <c r="W288">
        <v>0</v>
      </c>
      <c r="X288">
        <v>0</v>
      </c>
      <c r="Y288">
        <v>0</v>
      </c>
      <c r="Z288" t="s">
        <v>58</v>
      </c>
      <c r="AA288" t="s">
        <v>58</v>
      </c>
      <c r="AB288" t="s">
        <v>58</v>
      </c>
      <c r="AC288" t="s">
        <v>58</v>
      </c>
      <c r="AD288">
        <f t="shared" si="20"/>
        <v>2.0739726027397261</v>
      </c>
      <c r="AE288">
        <v>30</v>
      </c>
      <c r="AF288">
        <v>32</v>
      </c>
      <c r="AG288" s="2">
        <v>44272</v>
      </c>
      <c r="AH288" t="s">
        <v>685</v>
      </c>
      <c r="AI288">
        <v>0</v>
      </c>
      <c r="AK288">
        <v>55</v>
      </c>
      <c r="AL288">
        <v>156</v>
      </c>
      <c r="AM288" s="10">
        <f t="shared" si="19"/>
        <v>22.600262984878366</v>
      </c>
      <c r="AN288">
        <v>0</v>
      </c>
      <c r="AQ288">
        <v>0</v>
      </c>
      <c r="AR288">
        <v>0</v>
      </c>
      <c r="AU288">
        <v>0</v>
      </c>
      <c r="AV288" s="2">
        <v>43522</v>
      </c>
      <c r="AW288">
        <v>1</v>
      </c>
      <c r="AX288">
        <v>4200</v>
      </c>
      <c r="AZ288" s="2">
        <v>42005</v>
      </c>
      <c r="BA288">
        <v>3</v>
      </c>
      <c r="BB288">
        <v>3</v>
      </c>
      <c r="BC288">
        <v>6</v>
      </c>
      <c r="BD288">
        <v>1</v>
      </c>
      <c r="BE288">
        <v>0</v>
      </c>
      <c r="BF288">
        <v>0</v>
      </c>
      <c r="BG288">
        <v>0</v>
      </c>
      <c r="BU288" s="2">
        <v>44279</v>
      </c>
      <c r="BV288" t="s">
        <v>1495</v>
      </c>
      <c r="BW288" t="e">
        <f>VLOOKUP(H288,IUI!B:B,1,0)</f>
        <v>#N/A</v>
      </c>
      <c r="BX288" t="s">
        <v>1539</v>
      </c>
      <c r="BZ288">
        <v>1</v>
      </c>
      <c r="CA288" t="s">
        <v>1549</v>
      </c>
      <c r="CB288">
        <v>9</v>
      </c>
      <c r="CC288">
        <v>300</v>
      </c>
      <c r="CD288">
        <v>3450</v>
      </c>
      <c r="CE288" t="s">
        <v>1606</v>
      </c>
      <c r="CF288">
        <v>0</v>
      </c>
      <c r="CG288">
        <v>0</v>
      </c>
      <c r="CH288" t="s">
        <v>1494</v>
      </c>
      <c r="CI288">
        <v>0</v>
      </c>
      <c r="CJ288">
        <v>18409771</v>
      </c>
      <c r="CK288">
        <v>0</v>
      </c>
      <c r="CL288">
        <v>0</v>
      </c>
      <c r="CM288">
        <v>1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</row>
    <row r="289" spans="1:100" hidden="1" x14ac:dyDescent="0.3">
      <c r="A289" t="s">
        <v>550</v>
      </c>
      <c r="B289" t="s">
        <v>1028</v>
      </c>
      <c r="H289">
        <v>21013137</v>
      </c>
      <c r="I289" t="str">
        <f>"'"&amp;B289&amp;"'"&amp;","</f>
        <v>'MD21004654',</v>
      </c>
      <c r="J289" t="s">
        <v>2286</v>
      </c>
      <c r="K289" t="s">
        <v>1202</v>
      </c>
      <c r="L289" t="s">
        <v>762</v>
      </c>
      <c r="M289" t="s">
        <v>76</v>
      </c>
      <c r="N289" s="2">
        <v>29733</v>
      </c>
      <c r="O289" s="8">
        <v>1981</v>
      </c>
      <c r="P289" s="9">
        <f t="shared" si="18"/>
        <v>33</v>
      </c>
      <c r="Q289" s="11">
        <v>1.53</v>
      </c>
      <c r="R289" t="s">
        <v>2287</v>
      </c>
      <c r="S289">
        <v>6</v>
      </c>
      <c r="T289">
        <v>1</v>
      </c>
      <c r="U289">
        <v>1</v>
      </c>
      <c r="V289">
        <v>0</v>
      </c>
      <c r="W289">
        <v>0</v>
      </c>
      <c r="X289">
        <v>0</v>
      </c>
      <c r="Y289">
        <v>0</v>
      </c>
      <c r="Z289" t="s">
        <v>58</v>
      </c>
      <c r="AA289" t="s">
        <v>58</v>
      </c>
      <c r="AB289" t="s">
        <v>58</v>
      </c>
      <c r="AC289" t="s">
        <v>58</v>
      </c>
      <c r="AD289">
        <f t="shared" si="20"/>
        <v>7.2986301369863016</v>
      </c>
      <c r="AE289">
        <v>28</v>
      </c>
      <c r="AF289">
        <v>30</v>
      </c>
      <c r="AG289" s="2">
        <v>44267</v>
      </c>
      <c r="AH289" t="s">
        <v>708</v>
      </c>
      <c r="AI289">
        <v>0</v>
      </c>
      <c r="AK289">
        <v>51</v>
      </c>
      <c r="AL289">
        <v>155</v>
      </c>
      <c r="AM289" s="10">
        <f t="shared" si="19"/>
        <v>21.227887617065555</v>
      </c>
      <c r="AN289">
        <v>0</v>
      </c>
      <c r="AQ289">
        <v>0</v>
      </c>
      <c r="AR289">
        <v>0</v>
      </c>
      <c r="AU289" t="s">
        <v>763</v>
      </c>
      <c r="AV289" s="2">
        <v>41614</v>
      </c>
      <c r="AW289">
        <v>1</v>
      </c>
      <c r="AX289">
        <v>3400</v>
      </c>
      <c r="AZ289" s="2">
        <v>41974</v>
      </c>
      <c r="BA289">
        <v>1</v>
      </c>
      <c r="BB289">
        <v>0</v>
      </c>
      <c r="BC289">
        <v>3</v>
      </c>
      <c r="BD289">
        <v>2</v>
      </c>
      <c r="BE289">
        <v>0</v>
      </c>
      <c r="BF289">
        <v>0</v>
      </c>
      <c r="BG289">
        <v>0</v>
      </c>
      <c r="BU289" s="2">
        <v>44278</v>
      </c>
      <c r="BV289" t="s">
        <v>1495</v>
      </c>
      <c r="BW289">
        <f>VLOOKUP(H289,OR!A:A,1,0)</f>
        <v>21013137</v>
      </c>
      <c r="BX289" t="s">
        <v>1539</v>
      </c>
      <c r="BZ289">
        <v>1</v>
      </c>
      <c r="CA289" t="s">
        <v>1547</v>
      </c>
      <c r="CF289">
        <v>0</v>
      </c>
      <c r="CG289">
        <v>0</v>
      </c>
      <c r="CH289" t="s">
        <v>1494</v>
      </c>
      <c r="CI289">
        <v>0</v>
      </c>
      <c r="CJ289">
        <v>21013137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</row>
    <row r="290" spans="1:100" x14ac:dyDescent="0.3">
      <c r="A290" t="s">
        <v>234</v>
      </c>
      <c r="B290" t="s">
        <v>1078</v>
      </c>
      <c r="H290">
        <v>19703012</v>
      </c>
      <c r="I290" t="str">
        <f>"'"&amp;B290&amp;"'"&amp;","</f>
        <v>'IM19703012',</v>
      </c>
      <c r="J290" t="s">
        <v>1733</v>
      </c>
      <c r="K290" t="s">
        <v>1400</v>
      </c>
      <c r="L290" t="s">
        <v>329</v>
      </c>
      <c r="M290" t="s">
        <v>293</v>
      </c>
      <c r="N290" s="2">
        <v>34069</v>
      </c>
      <c r="O290" s="8">
        <v>1993</v>
      </c>
      <c r="P290" s="9">
        <f t="shared" si="18"/>
        <v>21</v>
      </c>
      <c r="Q290" s="11">
        <v>1.72</v>
      </c>
      <c r="R290" t="s">
        <v>1497</v>
      </c>
      <c r="S290">
        <v>2</v>
      </c>
      <c r="T290">
        <v>1</v>
      </c>
      <c r="U290">
        <v>2</v>
      </c>
      <c r="V290">
        <v>0</v>
      </c>
      <c r="W290">
        <v>0</v>
      </c>
      <c r="X290">
        <v>0</v>
      </c>
      <c r="Y290">
        <v>0</v>
      </c>
      <c r="Z290" t="s">
        <v>58</v>
      </c>
      <c r="AA290" t="s">
        <v>58</v>
      </c>
      <c r="AB290" t="s">
        <v>58</v>
      </c>
      <c r="AC290" t="s">
        <v>58</v>
      </c>
      <c r="AD290">
        <f t="shared" si="20"/>
        <v>5.2356164383561641</v>
      </c>
      <c r="AE290">
        <v>30</v>
      </c>
      <c r="AF290">
        <v>32</v>
      </c>
      <c r="AG290" s="2">
        <v>44192</v>
      </c>
      <c r="AH290">
        <v>1001</v>
      </c>
      <c r="AI290">
        <v>0</v>
      </c>
      <c r="AK290">
        <v>48</v>
      </c>
      <c r="AL290">
        <v>155</v>
      </c>
      <c r="AM290" s="10">
        <f t="shared" si="19"/>
        <v>19.979188345473464</v>
      </c>
      <c r="AN290">
        <v>0</v>
      </c>
      <c r="AQ290">
        <v>0</v>
      </c>
      <c r="AR290">
        <v>0</v>
      </c>
      <c r="AU290">
        <v>0</v>
      </c>
      <c r="AV290" s="2">
        <v>42287</v>
      </c>
      <c r="AW290">
        <v>1</v>
      </c>
      <c r="AX290">
        <v>3800</v>
      </c>
      <c r="AZ290" s="2">
        <v>41791</v>
      </c>
      <c r="BA290">
        <v>3</v>
      </c>
      <c r="BB290">
        <v>3</v>
      </c>
      <c r="BC290">
        <v>3</v>
      </c>
      <c r="BD290">
        <v>2</v>
      </c>
      <c r="BE290">
        <v>1</v>
      </c>
      <c r="BF290">
        <v>0</v>
      </c>
      <c r="BG290">
        <v>0</v>
      </c>
      <c r="BH290">
        <v>6.1</v>
      </c>
      <c r="BI290">
        <v>7.1</v>
      </c>
      <c r="BJ290">
        <v>7.3</v>
      </c>
      <c r="BK290">
        <v>3.9</v>
      </c>
      <c r="BL290">
        <v>6.3</v>
      </c>
      <c r="BM290">
        <v>3.1</v>
      </c>
      <c r="BN290">
        <v>11</v>
      </c>
      <c r="BO290">
        <v>15</v>
      </c>
      <c r="BP290">
        <v>34</v>
      </c>
      <c r="BQ290">
        <v>1</v>
      </c>
      <c r="BR290">
        <v>6.1</v>
      </c>
      <c r="BS290">
        <v>7.6</v>
      </c>
      <c r="BT290">
        <v>6.1</v>
      </c>
      <c r="BU290" s="2">
        <v>44198</v>
      </c>
      <c r="BV290" t="s">
        <v>1495</v>
      </c>
      <c r="BW290">
        <f>VLOOKUP(H290,OR!A:A,1,0)</f>
        <v>19703012</v>
      </c>
      <c r="BX290" t="s">
        <v>1539</v>
      </c>
      <c r="BZ290">
        <v>3</v>
      </c>
      <c r="CA290" t="s">
        <v>1538</v>
      </c>
      <c r="CB290">
        <v>8</v>
      </c>
      <c r="CC290">
        <v>300</v>
      </c>
      <c r="CD290">
        <v>2400</v>
      </c>
      <c r="CE290" t="s">
        <v>1617</v>
      </c>
      <c r="CF290">
        <v>0</v>
      </c>
      <c r="CG290">
        <v>1</v>
      </c>
      <c r="CH290" t="s">
        <v>1494</v>
      </c>
      <c r="CI290">
        <v>0</v>
      </c>
      <c r="CJ290">
        <v>19703012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</row>
    <row r="291" spans="1:100" x14ac:dyDescent="0.3">
      <c r="A291" t="s">
        <v>249</v>
      </c>
      <c r="B291" t="s">
        <v>1086</v>
      </c>
      <c r="C291" s="7">
        <f>VLOOKUP(B291,Sheet3!A:E,5,0)</f>
        <v>161</v>
      </c>
      <c r="D291" s="7">
        <f>VLOOKUP(B291,Sheet3!A:F,6,0)</f>
        <v>36.428571428571431</v>
      </c>
      <c r="E291">
        <v>3100</v>
      </c>
      <c r="G291">
        <v>0</v>
      </c>
      <c r="H291">
        <v>16431842</v>
      </c>
      <c r="I291" t="str">
        <f>"'"&amp;B291&amp;"'"&amp;","</f>
        <v>'IM16431842',</v>
      </c>
      <c r="J291" t="s">
        <v>1733</v>
      </c>
      <c r="K291" t="s">
        <v>1408</v>
      </c>
      <c r="L291" t="s">
        <v>358</v>
      </c>
      <c r="M291" t="s">
        <v>199</v>
      </c>
      <c r="N291" s="2">
        <v>30375</v>
      </c>
      <c r="O291" s="8">
        <v>1983</v>
      </c>
      <c r="P291" s="9">
        <f t="shared" si="18"/>
        <v>31</v>
      </c>
      <c r="Q291" s="11">
        <v>2.4700000000000002</v>
      </c>
      <c r="R291" t="s">
        <v>2288</v>
      </c>
      <c r="S291">
        <v>6</v>
      </c>
      <c r="T291">
        <v>1</v>
      </c>
      <c r="U291">
        <v>1</v>
      </c>
      <c r="V291">
        <v>0</v>
      </c>
      <c r="W291">
        <v>0</v>
      </c>
      <c r="X291">
        <v>0</v>
      </c>
      <c r="Y291">
        <v>0</v>
      </c>
      <c r="Z291" t="s">
        <v>58</v>
      </c>
      <c r="AA291" t="s">
        <v>58</v>
      </c>
      <c r="AB291" t="s">
        <v>58</v>
      </c>
      <c r="AC291" t="s">
        <v>58</v>
      </c>
      <c r="AD291">
        <f t="shared" si="20"/>
        <v>7.7890410958904113</v>
      </c>
      <c r="AE291">
        <v>28</v>
      </c>
      <c r="AF291">
        <v>30</v>
      </c>
      <c r="AG291" s="2">
        <v>44200</v>
      </c>
      <c r="AH291">
        <v>1031</v>
      </c>
      <c r="AI291">
        <v>0</v>
      </c>
      <c r="AK291">
        <v>53</v>
      </c>
      <c r="AL291">
        <v>156</v>
      </c>
      <c r="AM291" s="10">
        <f t="shared" si="19"/>
        <v>21.7784352399737</v>
      </c>
      <c r="AN291">
        <v>0</v>
      </c>
      <c r="AQ291">
        <v>0</v>
      </c>
      <c r="AR291">
        <v>0</v>
      </c>
      <c r="AU291">
        <v>0</v>
      </c>
      <c r="AV291" s="2">
        <v>41365</v>
      </c>
      <c r="AW291">
        <v>1</v>
      </c>
      <c r="AX291">
        <v>2800</v>
      </c>
      <c r="AZ291" s="2">
        <v>41791</v>
      </c>
      <c r="BA291">
        <v>3</v>
      </c>
      <c r="BB291">
        <v>3</v>
      </c>
      <c r="BC291">
        <v>6</v>
      </c>
      <c r="BD291">
        <v>2</v>
      </c>
      <c r="BE291">
        <v>1</v>
      </c>
      <c r="BF291">
        <v>0</v>
      </c>
      <c r="BG291">
        <v>0</v>
      </c>
      <c r="BH291">
        <v>4</v>
      </c>
      <c r="BI291">
        <v>3</v>
      </c>
      <c r="BJ291">
        <v>4.5999999999999996</v>
      </c>
      <c r="BK291">
        <v>6.2</v>
      </c>
      <c r="BL291">
        <v>6.2</v>
      </c>
      <c r="BM291">
        <v>4.8</v>
      </c>
      <c r="BN291">
        <v>9.8000000000000007</v>
      </c>
      <c r="BO291">
        <v>15.4</v>
      </c>
      <c r="BP291">
        <v>28</v>
      </c>
      <c r="BQ291">
        <v>0</v>
      </c>
      <c r="BU291" s="2">
        <v>44208</v>
      </c>
      <c r="BV291" t="s">
        <v>1499</v>
      </c>
      <c r="BW291">
        <f>VLOOKUP(H291,OR!A:A,1,0)</f>
        <v>16431842</v>
      </c>
      <c r="BX291" t="s">
        <v>1539</v>
      </c>
      <c r="BZ291">
        <v>2</v>
      </c>
      <c r="CA291" t="s">
        <v>1547</v>
      </c>
      <c r="CE291" t="s">
        <v>1548</v>
      </c>
      <c r="CF291">
        <v>0</v>
      </c>
      <c r="CG291">
        <v>1</v>
      </c>
      <c r="CH291" t="s">
        <v>1494</v>
      </c>
      <c r="CI291">
        <v>0</v>
      </c>
      <c r="CJ291">
        <v>16431842</v>
      </c>
      <c r="CK291">
        <v>1</v>
      </c>
      <c r="CL291">
        <v>1</v>
      </c>
      <c r="CM291">
        <v>1</v>
      </c>
      <c r="CN291">
        <v>1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</row>
    <row r="292" spans="1:100" x14ac:dyDescent="0.3">
      <c r="A292" t="s">
        <v>483</v>
      </c>
      <c r="B292" t="s">
        <v>1124</v>
      </c>
      <c r="H292">
        <v>21011759</v>
      </c>
      <c r="I292" t="str">
        <f>"'"&amp;B292&amp;"'"&amp;","</f>
        <v>'MD21003975',</v>
      </c>
      <c r="J292" t="s">
        <v>1733</v>
      </c>
      <c r="K292" t="s">
        <v>1450</v>
      </c>
      <c r="L292" t="s">
        <v>657</v>
      </c>
      <c r="M292" t="s">
        <v>62</v>
      </c>
      <c r="N292" s="2">
        <v>29922</v>
      </c>
      <c r="O292" s="8">
        <v>1981</v>
      </c>
      <c r="P292" s="9">
        <f t="shared" si="18"/>
        <v>33</v>
      </c>
      <c r="Q292" s="11">
        <v>2.89</v>
      </c>
      <c r="R292" t="s">
        <v>1497</v>
      </c>
      <c r="S292">
        <v>6.7</v>
      </c>
      <c r="T292">
        <v>1</v>
      </c>
      <c r="U292">
        <v>1</v>
      </c>
      <c r="V292">
        <v>0</v>
      </c>
      <c r="W292">
        <v>0</v>
      </c>
      <c r="X292">
        <v>0</v>
      </c>
      <c r="Y292">
        <v>0</v>
      </c>
      <c r="Z292" t="s">
        <v>58</v>
      </c>
      <c r="AA292" t="s">
        <v>58</v>
      </c>
      <c r="AB292" t="s">
        <v>58</v>
      </c>
      <c r="AC292" t="s">
        <v>58</v>
      </c>
      <c r="AD292">
        <f t="shared" si="20"/>
        <v>2.9178082191780823</v>
      </c>
      <c r="AE292">
        <v>28</v>
      </c>
      <c r="AF292">
        <v>30</v>
      </c>
      <c r="AG292" s="2">
        <v>44258</v>
      </c>
      <c r="AH292">
        <v>1011</v>
      </c>
      <c r="AI292">
        <v>0</v>
      </c>
      <c r="AK292">
        <v>46</v>
      </c>
      <c r="AL292">
        <v>149</v>
      </c>
      <c r="AM292" s="10">
        <f t="shared" si="19"/>
        <v>20.719787396964101</v>
      </c>
      <c r="AN292">
        <v>0</v>
      </c>
      <c r="AQ292">
        <v>0</v>
      </c>
      <c r="AR292">
        <v>0</v>
      </c>
      <c r="AU292" t="s">
        <v>649</v>
      </c>
      <c r="AV292" s="2">
        <v>43199</v>
      </c>
      <c r="AW292">
        <v>1</v>
      </c>
      <c r="AX292">
        <v>3300</v>
      </c>
      <c r="AZ292" s="2">
        <v>41821</v>
      </c>
      <c r="BA292">
        <v>2</v>
      </c>
      <c r="BB292">
        <v>0</v>
      </c>
      <c r="BC292">
        <v>0</v>
      </c>
      <c r="BD292">
        <v>1</v>
      </c>
      <c r="BE292">
        <v>0</v>
      </c>
      <c r="BF292">
        <v>0</v>
      </c>
      <c r="BG292">
        <v>0</v>
      </c>
      <c r="BH292">
        <v>4.7</v>
      </c>
      <c r="BI292">
        <v>6.2</v>
      </c>
      <c r="BJ292">
        <v>6.2</v>
      </c>
      <c r="BK292">
        <v>3.6</v>
      </c>
      <c r="BL292">
        <v>5.4</v>
      </c>
      <c r="BM292">
        <v>5.0999999999999996</v>
      </c>
      <c r="BN292">
        <v>11.7</v>
      </c>
      <c r="BO292">
        <v>4.5</v>
      </c>
      <c r="BP292">
        <v>23.9</v>
      </c>
      <c r="BQ292">
        <v>0</v>
      </c>
      <c r="BU292" s="2">
        <v>44264</v>
      </c>
      <c r="BV292" t="s">
        <v>1494</v>
      </c>
      <c r="BW292" t="e">
        <f>VLOOKUP(H292,IUI!B:B,1,0)</f>
        <v>#N/A</v>
      </c>
      <c r="BX292" t="s">
        <v>2311</v>
      </c>
      <c r="CF292">
        <v>0</v>
      </c>
      <c r="CG292">
        <v>0</v>
      </c>
      <c r="CI292">
        <v>0</v>
      </c>
      <c r="CJ292">
        <v>21011759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</row>
    <row r="293" spans="1:100" x14ac:dyDescent="0.3">
      <c r="A293" t="s">
        <v>854</v>
      </c>
      <c r="B293" t="s">
        <v>1155</v>
      </c>
      <c r="C293" s="7">
        <f>VLOOKUP(B293,Sheet3!A:E,5,0)</f>
        <v>156</v>
      </c>
      <c r="D293" s="7">
        <f>VLOOKUP(B293,Sheet3!A:F,6,0)</f>
        <v>38.428571428571431</v>
      </c>
      <c r="E293">
        <v>2800</v>
      </c>
      <c r="F293">
        <v>2400</v>
      </c>
      <c r="G293">
        <v>1</v>
      </c>
      <c r="H293">
        <v>14011325</v>
      </c>
      <c r="I293" t="str">
        <f>"'"&amp;B293&amp;"'"&amp;","</f>
        <v>'IM14011325',</v>
      </c>
      <c r="J293" t="s">
        <v>1733</v>
      </c>
      <c r="K293" t="s">
        <v>1483</v>
      </c>
      <c r="L293" t="s">
        <v>855</v>
      </c>
      <c r="M293" t="s">
        <v>76</v>
      </c>
      <c r="N293" s="2">
        <v>32725</v>
      </c>
      <c r="O293" s="8">
        <v>1989</v>
      </c>
      <c r="P293" s="9">
        <f t="shared" si="18"/>
        <v>25</v>
      </c>
      <c r="Q293" s="11">
        <v>5.75</v>
      </c>
      <c r="R293" t="s">
        <v>2287</v>
      </c>
      <c r="S293">
        <v>2</v>
      </c>
      <c r="T293">
        <v>1</v>
      </c>
      <c r="U293">
        <v>1</v>
      </c>
      <c r="V293">
        <v>0</v>
      </c>
      <c r="W293">
        <v>0</v>
      </c>
      <c r="X293">
        <v>0</v>
      </c>
      <c r="Y293">
        <v>0</v>
      </c>
      <c r="Z293" t="s">
        <v>58</v>
      </c>
      <c r="AA293" t="s">
        <v>58</v>
      </c>
      <c r="AB293" t="s">
        <v>58</v>
      </c>
      <c r="AC293" t="s">
        <v>58</v>
      </c>
      <c r="AD293">
        <f t="shared" si="20"/>
        <v>5.7397260273972606</v>
      </c>
      <c r="AE293">
        <v>28</v>
      </c>
      <c r="AF293">
        <v>29</v>
      </c>
      <c r="AG293" s="2">
        <v>44265</v>
      </c>
      <c r="AH293" t="s">
        <v>708</v>
      </c>
      <c r="AI293">
        <v>0</v>
      </c>
      <c r="AK293">
        <v>50</v>
      </c>
      <c r="AL293">
        <v>157</v>
      </c>
      <c r="AM293" s="10">
        <f t="shared" si="19"/>
        <v>20.28479857195018</v>
      </c>
      <c r="AN293">
        <v>0</v>
      </c>
      <c r="AQ293">
        <v>0</v>
      </c>
      <c r="AR293">
        <v>0</v>
      </c>
      <c r="AU293">
        <v>0</v>
      </c>
      <c r="AV293" s="2">
        <v>42178</v>
      </c>
      <c r="AW293">
        <v>1</v>
      </c>
      <c r="AX293">
        <v>3600</v>
      </c>
      <c r="AZ293" s="2">
        <v>41791</v>
      </c>
      <c r="BA293">
        <v>3</v>
      </c>
      <c r="BB293">
        <v>3</v>
      </c>
      <c r="BC293">
        <v>6</v>
      </c>
      <c r="BD293">
        <v>2</v>
      </c>
      <c r="BE293">
        <v>0</v>
      </c>
      <c r="BF293">
        <v>0</v>
      </c>
      <c r="BG293">
        <v>0</v>
      </c>
      <c r="BH293">
        <v>6.5</v>
      </c>
      <c r="BI293">
        <v>7</v>
      </c>
      <c r="BJ293">
        <v>7</v>
      </c>
      <c r="BK293">
        <v>5</v>
      </c>
      <c r="BL293">
        <v>5</v>
      </c>
      <c r="BM293">
        <v>6</v>
      </c>
      <c r="BN293">
        <v>12</v>
      </c>
      <c r="BO293">
        <v>18</v>
      </c>
      <c r="BP293">
        <v>40</v>
      </c>
      <c r="BQ293">
        <v>1</v>
      </c>
      <c r="BR293">
        <v>2</v>
      </c>
      <c r="BS293">
        <v>4</v>
      </c>
      <c r="BT293">
        <v>4</v>
      </c>
      <c r="BU293" s="2">
        <v>44273</v>
      </c>
      <c r="BV293" t="s">
        <v>1495</v>
      </c>
      <c r="BW293">
        <f>VLOOKUP(H293,OR!A:A,1,0)</f>
        <v>14011325</v>
      </c>
      <c r="BX293" t="s">
        <v>1539</v>
      </c>
      <c r="BZ293">
        <v>1</v>
      </c>
      <c r="CA293" t="s">
        <v>1549</v>
      </c>
      <c r="CB293">
        <v>9</v>
      </c>
      <c r="CC293">
        <v>300</v>
      </c>
      <c r="CD293">
        <v>2700</v>
      </c>
      <c r="CE293" t="s">
        <v>1552</v>
      </c>
      <c r="CF293">
        <v>0</v>
      </c>
      <c r="CG293">
        <v>0</v>
      </c>
      <c r="CH293" t="s">
        <v>1504</v>
      </c>
      <c r="CI293">
        <v>0</v>
      </c>
      <c r="CJ293">
        <v>14011325</v>
      </c>
      <c r="CK293">
        <v>1</v>
      </c>
      <c r="CL293">
        <v>1</v>
      </c>
      <c r="CM293">
        <v>1</v>
      </c>
      <c r="CN293">
        <v>1</v>
      </c>
      <c r="CO293">
        <v>0</v>
      </c>
      <c r="CP293">
        <v>0</v>
      </c>
      <c r="CQ293">
        <v>0</v>
      </c>
      <c r="CR293">
        <v>1</v>
      </c>
      <c r="CS293">
        <v>0</v>
      </c>
      <c r="CT293">
        <v>0</v>
      </c>
      <c r="CU293">
        <v>0</v>
      </c>
      <c r="CV293">
        <v>0</v>
      </c>
    </row>
    <row r="294" spans="1:100" x14ac:dyDescent="0.3">
      <c r="A294" t="s">
        <v>182</v>
      </c>
      <c r="B294" t="s">
        <v>911</v>
      </c>
      <c r="H294">
        <v>19047180</v>
      </c>
      <c r="I294" t="str">
        <f>"'"&amp;H294&amp;"'"&amp;","</f>
        <v>'19047180',</v>
      </c>
      <c r="J294" t="s">
        <v>1733</v>
      </c>
      <c r="K294" t="s">
        <v>1258</v>
      </c>
      <c r="L294" t="s">
        <v>183</v>
      </c>
      <c r="M294" t="s">
        <v>85</v>
      </c>
      <c r="N294" s="2">
        <v>30641</v>
      </c>
      <c r="O294" s="8">
        <v>1983</v>
      </c>
      <c r="P294" s="9">
        <f t="shared" si="18"/>
        <v>30</v>
      </c>
      <c r="Q294" s="11"/>
      <c r="R294" t="s">
        <v>1497</v>
      </c>
      <c r="S294">
        <v>1</v>
      </c>
      <c r="T294">
        <v>1</v>
      </c>
      <c r="U294">
        <v>1</v>
      </c>
      <c r="V294">
        <v>0</v>
      </c>
      <c r="W294">
        <v>0</v>
      </c>
      <c r="X294">
        <v>0</v>
      </c>
      <c r="Y294">
        <v>0</v>
      </c>
      <c r="Z294" t="s">
        <v>58</v>
      </c>
      <c r="AA294" t="s">
        <v>58</v>
      </c>
      <c r="AB294" t="s">
        <v>58</v>
      </c>
      <c r="AC294" t="s">
        <v>58</v>
      </c>
      <c r="AD294">
        <f t="shared" si="20"/>
        <v>11.186301369863013</v>
      </c>
      <c r="AE294">
        <v>30</v>
      </c>
      <c r="AF294">
        <v>40</v>
      </c>
      <c r="AG294" s="2">
        <v>44186</v>
      </c>
      <c r="AH294">
        <v>1011</v>
      </c>
      <c r="AI294">
        <v>0</v>
      </c>
      <c r="AK294">
        <v>53</v>
      </c>
      <c r="AL294">
        <v>151</v>
      </c>
      <c r="AM294" s="10">
        <f t="shared" si="19"/>
        <v>23.244594535327398</v>
      </c>
      <c r="AN294">
        <v>0</v>
      </c>
      <c r="AQ294">
        <v>0</v>
      </c>
      <c r="AR294">
        <v>0</v>
      </c>
      <c r="AU294">
        <v>0</v>
      </c>
      <c r="AV294" s="2">
        <v>40111</v>
      </c>
      <c r="AW294">
        <v>1</v>
      </c>
      <c r="AX294">
        <v>3400</v>
      </c>
      <c r="AZ294" s="2">
        <v>41609</v>
      </c>
      <c r="BA294">
        <v>0</v>
      </c>
      <c r="BB294">
        <v>3</v>
      </c>
      <c r="BC294">
        <v>6</v>
      </c>
      <c r="BD294">
        <v>2</v>
      </c>
      <c r="BE294">
        <v>0</v>
      </c>
      <c r="BF294">
        <v>0</v>
      </c>
      <c r="BG294">
        <v>0</v>
      </c>
      <c r="BH294">
        <v>6.1</v>
      </c>
      <c r="BI294">
        <v>4.3</v>
      </c>
      <c r="BJ294">
        <v>8.5</v>
      </c>
      <c r="BK294">
        <v>7.5</v>
      </c>
      <c r="BL294">
        <v>7.5</v>
      </c>
      <c r="BM294">
        <v>4</v>
      </c>
      <c r="BN294">
        <v>8.4</v>
      </c>
      <c r="BO294">
        <v>13.4</v>
      </c>
      <c r="BP294">
        <v>24</v>
      </c>
      <c r="BQ294">
        <v>0</v>
      </c>
      <c r="BU294" s="2">
        <v>44194</v>
      </c>
      <c r="BW294">
        <f>VLOOKUP(H294,OR!A:A,1,0)</f>
        <v>19047180</v>
      </c>
      <c r="BX294" t="s">
        <v>1539</v>
      </c>
      <c r="BY294">
        <v>1</v>
      </c>
      <c r="BZ294">
        <v>1</v>
      </c>
      <c r="CA294" t="s">
        <v>1596</v>
      </c>
      <c r="CE294" t="s">
        <v>2274</v>
      </c>
      <c r="CF294">
        <v>0</v>
      </c>
      <c r="CG294">
        <v>0</v>
      </c>
      <c r="CH294" t="s">
        <v>1506</v>
      </c>
      <c r="CI294">
        <v>0</v>
      </c>
      <c r="CJ294">
        <v>19047180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</row>
    <row r="295" spans="1:100" hidden="1" x14ac:dyDescent="0.3">
      <c r="A295" t="s">
        <v>169</v>
      </c>
      <c r="B295" t="s">
        <v>1165</v>
      </c>
      <c r="C295" s="7">
        <f>VLOOKUP(B295,Sheet3!A:E,5,0)</f>
        <v>254</v>
      </c>
      <c r="D295" s="7">
        <f>VLOOKUP(B295,Sheet3!A:F,6,0)</f>
        <v>37</v>
      </c>
      <c r="E295">
        <v>2700</v>
      </c>
      <c r="F295">
        <v>2800</v>
      </c>
      <c r="G295">
        <v>1</v>
      </c>
      <c r="H295">
        <v>18404602</v>
      </c>
      <c r="I295" t="str">
        <f>"'"&amp;B295&amp;"'"&amp;","</f>
        <v>'IM18404602',</v>
      </c>
      <c r="J295" t="s">
        <v>2286</v>
      </c>
      <c r="K295" t="s">
        <v>1192</v>
      </c>
      <c r="L295" t="s">
        <v>170</v>
      </c>
      <c r="M295" t="s">
        <v>74</v>
      </c>
      <c r="N295" s="2">
        <v>31001</v>
      </c>
      <c r="O295" s="8">
        <v>1984</v>
      </c>
      <c r="P295" s="9">
        <f t="shared" si="18"/>
        <v>29</v>
      </c>
      <c r="Q295" s="11">
        <v>3.44</v>
      </c>
      <c r="R295" t="s">
        <v>2287</v>
      </c>
      <c r="S295">
        <v>7</v>
      </c>
      <c r="T295">
        <v>1</v>
      </c>
      <c r="U295">
        <v>1</v>
      </c>
      <c r="V295">
        <v>0</v>
      </c>
      <c r="W295">
        <v>0</v>
      </c>
      <c r="X295">
        <v>0</v>
      </c>
      <c r="Y295">
        <v>0</v>
      </c>
      <c r="Z295" t="s">
        <v>58</v>
      </c>
      <c r="AA295" t="s">
        <v>58</v>
      </c>
      <c r="AB295" t="s">
        <v>58</v>
      </c>
      <c r="AC295" t="s">
        <v>58</v>
      </c>
      <c r="AD295">
        <f t="shared" si="20"/>
        <v>7.978082191780822</v>
      </c>
      <c r="AE295">
        <v>28</v>
      </c>
      <c r="AF295">
        <v>30</v>
      </c>
      <c r="AG295" s="2">
        <v>44192</v>
      </c>
      <c r="AH295">
        <v>1001</v>
      </c>
      <c r="AI295">
        <v>0</v>
      </c>
      <c r="AK295">
        <v>46</v>
      </c>
      <c r="AL295">
        <v>160</v>
      </c>
      <c r="AM295" s="10">
        <f t="shared" si="19"/>
        <v>17.968749999999996</v>
      </c>
      <c r="AN295">
        <v>0</v>
      </c>
      <c r="AQ295">
        <v>0</v>
      </c>
      <c r="AR295">
        <v>0</v>
      </c>
      <c r="AU295">
        <v>0</v>
      </c>
      <c r="AV295" s="2">
        <v>41286</v>
      </c>
      <c r="AW295">
        <v>1</v>
      </c>
      <c r="AX295">
        <v>3500</v>
      </c>
      <c r="AZ295" s="2">
        <v>41609</v>
      </c>
      <c r="BA295">
        <v>1</v>
      </c>
      <c r="BB295">
        <v>3</v>
      </c>
      <c r="BC295">
        <v>6</v>
      </c>
      <c r="BD295">
        <v>2</v>
      </c>
      <c r="BE295">
        <v>0</v>
      </c>
      <c r="BF295">
        <v>0</v>
      </c>
      <c r="BG295">
        <v>0</v>
      </c>
      <c r="BU295" s="2">
        <v>44198</v>
      </c>
      <c r="BV295" t="s">
        <v>1495</v>
      </c>
      <c r="BW295">
        <f>VLOOKUP(H295,OR!A:A,1,0)</f>
        <v>18404602</v>
      </c>
      <c r="BX295" t="s">
        <v>1539</v>
      </c>
      <c r="BZ295">
        <v>2</v>
      </c>
      <c r="CA295" t="s">
        <v>1542</v>
      </c>
      <c r="CF295">
        <v>0</v>
      </c>
      <c r="CG295">
        <v>0</v>
      </c>
      <c r="CH295" t="s">
        <v>1494</v>
      </c>
      <c r="CI295">
        <v>0</v>
      </c>
      <c r="CJ295">
        <v>18404602</v>
      </c>
      <c r="CK295">
        <v>1</v>
      </c>
      <c r="CL295">
        <v>1</v>
      </c>
      <c r="CM295">
        <v>1</v>
      </c>
      <c r="CN295">
        <v>1</v>
      </c>
      <c r="CO295">
        <v>0</v>
      </c>
      <c r="CP295">
        <v>0</v>
      </c>
      <c r="CQ295">
        <v>0</v>
      </c>
      <c r="CR295">
        <v>1</v>
      </c>
      <c r="CS295">
        <v>0</v>
      </c>
      <c r="CT295">
        <v>0</v>
      </c>
      <c r="CU295">
        <v>0</v>
      </c>
      <c r="CV295">
        <v>0</v>
      </c>
    </row>
    <row r="296" spans="1:100" x14ac:dyDescent="0.3">
      <c r="A296" t="s">
        <v>432</v>
      </c>
      <c r="B296" t="s">
        <v>1103</v>
      </c>
      <c r="H296">
        <v>21008520</v>
      </c>
      <c r="I296" t="str">
        <f>"'"&amp;B296&amp;"'"&amp;","</f>
        <v>'MD21002510',</v>
      </c>
      <c r="J296" t="s">
        <v>1733</v>
      </c>
      <c r="K296" t="s">
        <v>1428</v>
      </c>
      <c r="L296" t="s">
        <v>591</v>
      </c>
      <c r="M296" t="s">
        <v>74</v>
      </c>
      <c r="N296" s="2">
        <v>27994</v>
      </c>
      <c r="O296" s="8">
        <v>1976</v>
      </c>
      <c r="P296" s="9">
        <f t="shared" si="18"/>
        <v>38</v>
      </c>
      <c r="Q296" s="11">
        <v>0.89</v>
      </c>
      <c r="R296" t="s">
        <v>1500</v>
      </c>
      <c r="S296">
        <v>7.1</v>
      </c>
      <c r="T296">
        <v>1</v>
      </c>
      <c r="U296">
        <v>2</v>
      </c>
      <c r="V296">
        <v>1</v>
      </c>
      <c r="W296">
        <v>0</v>
      </c>
      <c r="X296">
        <v>0</v>
      </c>
      <c r="Y296">
        <v>0</v>
      </c>
      <c r="Z296" t="s">
        <v>58</v>
      </c>
      <c r="AA296" t="s">
        <v>58</v>
      </c>
      <c r="AB296" t="s">
        <v>58</v>
      </c>
      <c r="AC296" t="s">
        <v>58</v>
      </c>
      <c r="AD296">
        <f t="shared" si="20"/>
        <v>11.131506849315068</v>
      </c>
      <c r="AE296">
        <v>32</v>
      </c>
      <c r="AF296">
        <v>35</v>
      </c>
      <c r="AG296" s="2">
        <v>44249</v>
      </c>
      <c r="AH296">
        <v>1001</v>
      </c>
      <c r="AI296">
        <v>0</v>
      </c>
      <c r="AK296">
        <v>60</v>
      </c>
      <c r="AL296">
        <v>165</v>
      </c>
      <c r="AM296" s="10">
        <f t="shared" si="19"/>
        <v>22.03856749311295</v>
      </c>
      <c r="AN296">
        <v>0</v>
      </c>
      <c r="AQ296">
        <v>0</v>
      </c>
      <c r="AR296">
        <v>0</v>
      </c>
      <c r="AU296" t="s">
        <v>592</v>
      </c>
      <c r="AV296" s="2">
        <v>40193</v>
      </c>
      <c r="AW296">
        <v>1</v>
      </c>
      <c r="AX296">
        <v>2800</v>
      </c>
      <c r="AY296">
        <v>1500</v>
      </c>
      <c r="AZ296" s="2">
        <v>41640</v>
      </c>
      <c r="BA296">
        <v>0</v>
      </c>
      <c r="BB296">
        <v>0</v>
      </c>
      <c r="BC296">
        <v>0</v>
      </c>
      <c r="BD296">
        <v>1</v>
      </c>
      <c r="BE296">
        <v>1</v>
      </c>
      <c r="BF296">
        <v>1</v>
      </c>
      <c r="BG296">
        <v>0</v>
      </c>
      <c r="BH296">
        <v>12</v>
      </c>
      <c r="BI296">
        <v>6</v>
      </c>
      <c r="BJ296">
        <v>6</v>
      </c>
      <c r="BK296">
        <v>3</v>
      </c>
      <c r="BL296">
        <v>4</v>
      </c>
      <c r="BM296">
        <v>6</v>
      </c>
      <c r="BN296">
        <v>16</v>
      </c>
      <c r="BO296">
        <v>6</v>
      </c>
      <c r="BP296">
        <v>33</v>
      </c>
      <c r="BQ296">
        <v>0</v>
      </c>
      <c r="BU296" s="2">
        <v>44256</v>
      </c>
      <c r="BV296" t="s">
        <v>1494</v>
      </c>
      <c r="BW296" t="e">
        <f>VLOOKUP(H296,IUI!B:B,1,0)</f>
        <v>#N/A</v>
      </c>
      <c r="BX296" t="s">
        <v>2311</v>
      </c>
      <c r="CF296">
        <v>0</v>
      </c>
      <c r="CG296">
        <v>0</v>
      </c>
      <c r="CI296">
        <v>0</v>
      </c>
      <c r="CJ296">
        <v>21008520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</row>
    <row r="297" spans="1:100" hidden="1" x14ac:dyDescent="0.3">
      <c r="A297" t="s">
        <v>131</v>
      </c>
      <c r="B297" t="s">
        <v>935</v>
      </c>
      <c r="H297">
        <v>14020452</v>
      </c>
      <c r="I297" t="str">
        <f>"'"&amp;B297&amp;"'"&amp;","</f>
        <v>'IM14020452',</v>
      </c>
      <c r="J297" t="s">
        <v>2286</v>
      </c>
      <c r="K297" t="s">
        <v>1184</v>
      </c>
      <c r="L297" t="s">
        <v>132</v>
      </c>
      <c r="M297" t="s">
        <v>85</v>
      </c>
      <c r="N297" s="2">
        <v>28891</v>
      </c>
      <c r="O297" s="8">
        <v>1979</v>
      </c>
      <c r="P297" s="9">
        <f t="shared" si="18"/>
        <v>34</v>
      </c>
      <c r="Q297" s="11">
        <v>0.47199999999999998</v>
      </c>
      <c r="R297" t="s">
        <v>2195</v>
      </c>
      <c r="S297">
        <v>5</v>
      </c>
      <c r="T297">
        <v>1</v>
      </c>
      <c r="U297">
        <v>1</v>
      </c>
      <c r="V297">
        <v>0</v>
      </c>
      <c r="W297">
        <v>0</v>
      </c>
      <c r="X297">
        <v>0</v>
      </c>
      <c r="Y297">
        <v>0</v>
      </c>
      <c r="Z297" t="s">
        <v>58</v>
      </c>
      <c r="AA297" t="s">
        <v>58</v>
      </c>
      <c r="AB297" t="s">
        <v>58</v>
      </c>
      <c r="AC297" t="s">
        <v>58</v>
      </c>
      <c r="AD297">
        <f t="shared" si="20"/>
        <v>5.0410958904109586</v>
      </c>
      <c r="AE297">
        <v>25</v>
      </c>
      <c r="AF297">
        <v>28</v>
      </c>
      <c r="AG297" s="2">
        <v>44182</v>
      </c>
      <c r="AH297">
        <v>1001</v>
      </c>
      <c r="AI297">
        <v>0</v>
      </c>
      <c r="AK297">
        <v>45</v>
      </c>
      <c r="AL297">
        <v>150</v>
      </c>
      <c r="AM297" s="10">
        <f t="shared" si="19"/>
        <v>20</v>
      </c>
      <c r="AN297">
        <v>0</v>
      </c>
      <c r="AQ297">
        <v>0</v>
      </c>
      <c r="AR297">
        <v>0</v>
      </c>
      <c r="AU297">
        <v>0</v>
      </c>
      <c r="AV297" s="2">
        <v>42350</v>
      </c>
      <c r="AW297">
        <v>1</v>
      </c>
      <c r="AX297">
        <v>3000</v>
      </c>
      <c r="AZ297" s="2">
        <v>41426</v>
      </c>
      <c r="BA297">
        <v>4</v>
      </c>
      <c r="BB297">
        <v>3</v>
      </c>
      <c r="BC297">
        <v>3</v>
      </c>
      <c r="BD297">
        <v>3</v>
      </c>
      <c r="BE297">
        <v>0</v>
      </c>
      <c r="BF297">
        <v>0</v>
      </c>
      <c r="BG297">
        <v>0</v>
      </c>
      <c r="BU297" s="2">
        <v>44190</v>
      </c>
      <c r="BV297" t="s">
        <v>1495</v>
      </c>
      <c r="BW297">
        <f>VLOOKUP(H297,OR!A:A,1,0)</f>
        <v>14020452</v>
      </c>
      <c r="BX297" t="s">
        <v>1539</v>
      </c>
      <c r="BZ297">
        <v>2</v>
      </c>
      <c r="CA297" t="s">
        <v>1551</v>
      </c>
      <c r="CE297" t="s">
        <v>1536</v>
      </c>
      <c r="CF297">
        <v>0</v>
      </c>
      <c r="CG297">
        <v>0</v>
      </c>
      <c r="CH297" t="s">
        <v>1494</v>
      </c>
      <c r="CI297">
        <v>0</v>
      </c>
      <c r="CJ297">
        <v>14020452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</row>
    <row r="298" spans="1:100" hidden="1" x14ac:dyDescent="0.3">
      <c r="A298" t="s">
        <v>127</v>
      </c>
      <c r="B298" t="s">
        <v>934</v>
      </c>
      <c r="H298">
        <v>19037701</v>
      </c>
      <c r="I298" t="str">
        <f>"'"&amp;B298&amp;"'"&amp;","</f>
        <v>'MD19007792',</v>
      </c>
      <c r="J298" t="s">
        <v>2286</v>
      </c>
      <c r="K298" t="s">
        <v>1183</v>
      </c>
      <c r="L298" t="s">
        <v>128</v>
      </c>
      <c r="M298" t="s">
        <v>130</v>
      </c>
      <c r="N298" s="2">
        <v>30751</v>
      </c>
      <c r="O298" s="8">
        <v>1984</v>
      </c>
      <c r="P298" s="9">
        <f t="shared" si="18"/>
        <v>29</v>
      </c>
      <c r="Q298" s="11">
        <v>0.16500000000000001</v>
      </c>
      <c r="R298" t="s">
        <v>2195</v>
      </c>
      <c r="S298">
        <v>6</v>
      </c>
      <c r="T298">
        <v>1</v>
      </c>
      <c r="U298">
        <v>1</v>
      </c>
      <c r="V298">
        <v>0</v>
      </c>
      <c r="W298">
        <v>0</v>
      </c>
      <c r="X298">
        <v>0</v>
      </c>
      <c r="Y298">
        <v>0</v>
      </c>
      <c r="Z298" t="s">
        <v>58</v>
      </c>
      <c r="AA298" t="s">
        <v>58</v>
      </c>
      <c r="AB298" t="s">
        <v>58</v>
      </c>
      <c r="AC298" t="s">
        <v>58</v>
      </c>
      <c r="AD298">
        <f t="shared" si="20"/>
        <v>7.5643835616438357</v>
      </c>
      <c r="AE298">
        <v>30</v>
      </c>
      <c r="AF298">
        <v>30</v>
      </c>
      <c r="AG298" s="2">
        <v>44182</v>
      </c>
      <c r="AH298">
        <v>1001</v>
      </c>
      <c r="AI298">
        <v>0</v>
      </c>
      <c r="AK298">
        <v>65</v>
      </c>
      <c r="AL298">
        <v>166</v>
      </c>
      <c r="AM298" s="10">
        <f t="shared" si="19"/>
        <v>23.588329220496444</v>
      </c>
      <c r="AN298">
        <v>0</v>
      </c>
      <c r="AQ298">
        <v>0</v>
      </c>
      <c r="AR298">
        <v>0</v>
      </c>
      <c r="AU298">
        <v>0</v>
      </c>
      <c r="AV298" s="2">
        <v>41429</v>
      </c>
      <c r="AW298">
        <v>1</v>
      </c>
      <c r="AX298">
        <v>4500</v>
      </c>
      <c r="AZ298" s="2">
        <v>41426</v>
      </c>
      <c r="BA298">
        <v>4</v>
      </c>
      <c r="BB298">
        <v>3</v>
      </c>
      <c r="BC298">
        <v>3</v>
      </c>
      <c r="BD298">
        <v>1</v>
      </c>
      <c r="BE298">
        <v>0</v>
      </c>
      <c r="BF298">
        <v>0</v>
      </c>
      <c r="BG298">
        <v>0</v>
      </c>
      <c r="BU298" s="2">
        <v>44190</v>
      </c>
      <c r="BV298" t="s">
        <v>1495</v>
      </c>
      <c r="BW298">
        <f>VLOOKUP(H298,OR!A:A,1,0)</f>
        <v>19037701</v>
      </c>
      <c r="BX298" t="s">
        <v>1539</v>
      </c>
      <c r="BZ298">
        <v>3</v>
      </c>
      <c r="CA298" t="s">
        <v>1547</v>
      </c>
      <c r="CE298" t="s">
        <v>1550</v>
      </c>
      <c r="CF298">
        <v>0</v>
      </c>
      <c r="CG298">
        <v>0</v>
      </c>
      <c r="CH298" t="s">
        <v>1494</v>
      </c>
      <c r="CI298">
        <v>0</v>
      </c>
      <c r="CJ298">
        <v>19037701</v>
      </c>
      <c r="CK298">
        <v>0</v>
      </c>
      <c r="CL298">
        <v>0</v>
      </c>
      <c r="CM298">
        <v>1</v>
      </c>
      <c r="CN298">
        <v>1</v>
      </c>
      <c r="CO298">
        <v>0</v>
      </c>
      <c r="CP298">
        <v>1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</row>
    <row r="299" spans="1:100" hidden="1" x14ac:dyDescent="0.3">
      <c r="A299" t="s">
        <v>215</v>
      </c>
      <c r="B299" t="s">
        <v>1652</v>
      </c>
      <c r="E299">
        <v>3200</v>
      </c>
      <c r="G299">
        <v>0</v>
      </c>
      <c r="H299">
        <v>18725680</v>
      </c>
      <c r="I299" t="str">
        <f>"'"&amp;H299&amp;"'"&amp;","</f>
        <v>'18725680',</v>
      </c>
      <c r="J299" t="s">
        <v>2286</v>
      </c>
      <c r="K299" t="s">
        <v>1205</v>
      </c>
      <c r="L299" t="s">
        <v>301</v>
      </c>
      <c r="M299" t="s">
        <v>60</v>
      </c>
      <c r="N299" s="2">
        <v>31973</v>
      </c>
      <c r="O299" s="8">
        <v>1987</v>
      </c>
      <c r="P299" s="9">
        <f t="shared" si="18"/>
        <v>26</v>
      </c>
      <c r="Q299" s="11">
        <v>4.09</v>
      </c>
      <c r="R299" t="s">
        <v>2289</v>
      </c>
      <c r="S299">
        <v>7.6</v>
      </c>
      <c r="T299">
        <v>1</v>
      </c>
      <c r="U299">
        <v>1</v>
      </c>
      <c r="V299">
        <v>0</v>
      </c>
      <c r="W299">
        <v>0</v>
      </c>
      <c r="X299">
        <v>0</v>
      </c>
      <c r="Y299">
        <v>1</v>
      </c>
      <c r="Z299" t="s">
        <v>58</v>
      </c>
      <c r="AA299" t="s">
        <v>58</v>
      </c>
      <c r="AB299" t="s">
        <v>58</v>
      </c>
      <c r="AC299" t="s">
        <v>58</v>
      </c>
      <c r="AD299">
        <f t="shared" si="20"/>
        <v>1.3506849315068492</v>
      </c>
      <c r="AE299">
        <v>28</v>
      </c>
      <c r="AF299">
        <v>30</v>
      </c>
      <c r="AG299" s="2">
        <v>44190</v>
      </c>
      <c r="AH299">
        <v>1001</v>
      </c>
      <c r="AI299">
        <v>0</v>
      </c>
      <c r="AK299">
        <v>60</v>
      </c>
      <c r="AL299">
        <v>159</v>
      </c>
      <c r="AM299" s="10">
        <f t="shared" si="19"/>
        <v>23.733238400379729</v>
      </c>
      <c r="AN299">
        <v>0</v>
      </c>
      <c r="AQ299">
        <v>0</v>
      </c>
      <c r="AR299">
        <v>0</v>
      </c>
      <c r="AU299">
        <v>0</v>
      </c>
      <c r="AV299" s="2">
        <v>43703</v>
      </c>
      <c r="AW299">
        <v>1</v>
      </c>
      <c r="AX299">
        <v>2800</v>
      </c>
      <c r="AZ299" s="2">
        <v>41426</v>
      </c>
      <c r="BA299">
        <v>3</v>
      </c>
      <c r="BB299">
        <v>3</v>
      </c>
      <c r="BC299">
        <v>6</v>
      </c>
      <c r="BD299">
        <v>1</v>
      </c>
      <c r="BE299">
        <v>0</v>
      </c>
      <c r="BF299">
        <v>0</v>
      </c>
      <c r="BG299">
        <v>1</v>
      </c>
      <c r="BU299" s="2">
        <v>44196</v>
      </c>
      <c r="BV299" t="s">
        <v>1495</v>
      </c>
      <c r="BW299" t="e">
        <f>VLOOKUP(H299,IUI!B:B,1,0)</f>
        <v>#N/A</v>
      </c>
      <c r="BX299" t="s">
        <v>1539</v>
      </c>
      <c r="BZ299">
        <v>1</v>
      </c>
      <c r="CA299" t="s">
        <v>1549</v>
      </c>
      <c r="CB299">
        <v>9</v>
      </c>
      <c r="CC299">
        <v>300</v>
      </c>
      <c r="CD299">
        <v>3150</v>
      </c>
      <c r="CE299" t="s">
        <v>1548</v>
      </c>
      <c r="CF299">
        <v>0</v>
      </c>
      <c r="CG299">
        <v>0</v>
      </c>
      <c r="CH299" t="s">
        <v>1494</v>
      </c>
      <c r="CI299">
        <v>0</v>
      </c>
      <c r="CJ299">
        <v>18725680</v>
      </c>
      <c r="CK299">
        <v>1</v>
      </c>
      <c r="CL299">
        <v>1</v>
      </c>
      <c r="CM299">
        <v>1</v>
      </c>
      <c r="CN299">
        <v>1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</row>
    <row r="300" spans="1:100" x14ac:dyDescent="0.3">
      <c r="A300" t="s">
        <v>856</v>
      </c>
      <c r="B300" t="s">
        <v>1156</v>
      </c>
      <c r="H300">
        <v>20010842</v>
      </c>
      <c r="I300" t="str">
        <f>"'"&amp;B300&amp;"'"&amp;","</f>
        <v>'MD20002740',</v>
      </c>
      <c r="J300" t="s">
        <v>1733</v>
      </c>
      <c r="K300" t="s">
        <v>1484</v>
      </c>
      <c r="L300" t="s">
        <v>857</v>
      </c>
      <c r="M300" t="s">
        <v>74</v>
      </c>
      <c r="N300" s="2">
        <v>33479</v>
      </c>
      <c r="O300" s="8">
        <v>1991</v>
      </c>
      <c r="P300" s="9">
        <f t="shared" si="18"/>
        <v>22</v>
      </c>
      <c r="Q300" s="11">
        <v>5.1100000000000003</v>
      </c>
      <c r="R300" t="s">
        <v>2288</v>
      </c>
      <c r="S300">
        <v>8</v>
      </c>
      <c r="T300">
        <v>1</v>
      </c>
      <c r="U300">
        <v>1</v>
      </c>
      <c r="V300">
        <v>0</v>
      </c>
      <c r="W300">
        <v>0</v>
      </c>
      <c r="X300">
        <v>0</v>
      </c>
      <c r="Y300">
        <v>0</v>
      </c>
      <c r="Z300" t="s">
        <v>58</v>
      </c>
      <c r="AA300" t="s">
        <v>58</v>
      </c>
      <c r="AB300" t="s">
        <v>58</v>
      </c>
      <c r="AC300" t="s">
        <v>58</v>
      </c>
      <c r="AD300">
        <f t="shared" si="20"/>
        <v>8.6082191780821926</v>
      </c>
      <c r="AE300">
        <v>35</v>
      </c>
      <c r="AF300">
        <v>40</v>
      </c>
      <c r="AG300" s="2">
        <v>44264</v>
      </c>
      <c r="AH300" t="s">
        <v>708</v>
      </c>
      <c r="AI300">
        <v>0</v>
      </c>
      <c r="AK300">
        <v>55</v>
      </c>
      <c r="AL300">
        <v>165</v>
      </c>
      <c r="AM300" s="10">
        <f t="shared" si="19"/>
        <v>20.202020202020204</v>
      </c>
      <c r="AN300">
        <v>0</v>
      </c>
      <c r="AQ300">
        <v>0</v>
      </c>
      <c r="AR300">
        <v>0</v>
      </c>
      <c r="AU300">
        <v>0</v>
      </c>
      <c r="AV300" s="2">
        <v>41130</v>
      </c>
      <c r="AW300">
        <v>1</v>
      </c>
      <c r="AX300">
        <v>3200</v>
      </c>
      <c r="AZ300" s="2">
        <v>41426</v>
      </c>
      <c r="BA300">
        <v>3</v>
      </c>
      <c r="BB300">
        <v>3</v>
      </c>
      <c r="BC300">
        <v>6</v>
      </c>
      <c r="BD300">
        <v>2</v>
      </c>
      <c r="BE300">
        <v>0</v>
      </c>
      <c r="BF300">
        <v>0</v>
      </c>
      <c r="BG300">
        <v>0</v>
      </c>
      <c r="BH300">
        <v>3</v>
      </c>
      <c r="BI300">
        <v>6</v>
      </c>
      <c r="BJ300">
        <v>6</v>
      </c>
      <c r="BK300">
        <v>6</v>
      </c>
      <c r="BL300">
        <v>8</v>
      </c>
      <c r="BM300">
        <v>3</v>
      </c>
      <c r="BN300">
        <v>9</v>
      </c>
      <c r="BO300">
        <v>26</v>
      </c>
      <c r="BP300">
        <v>31</v>
      </c>
      <c r="BQ300">
        <v>0</v>
      </c>
      <c r="BU300" s="2">
        <v>44272</v>
      </c>
      <c r="BV300" t="s">
        <v>1495</v>
      </c>
      <c r="BW300">
        <f>VLOOKUP(H300,OR!A:A,1,0)</f>
        <v>20010842</v>
      </c>
      <c r="BX300" t="s">
        <v>1539</v>
      </c>
      <c r="BZ300">
        <v>1</v>
      </c>
      <c r="CA300" t="s">
        <v>1549</v>
      </c>
      <c r="CB300">
        <v>8</v>
      </c>
      <c r="CC300">
        <v>300</v>
      </c>
      <c r="CD300">
        <v>2400</v>
      </c>
      <c r="CE300" t="s">
        <v>1546</v>
      </c>
      <c r="CF300">
        <v>0</v>
      </c>
      <c r="CG300">
        <v>0</v>
      </c>
      <c r="CH300" t="s">
        <v>1504</v>
      </c>
      <c r="CI300">
        <v>0</v>
      </c>
      <c r="CJ300">
        <v>20010842</v>
      </c>
      <c r="CK300">
        <v>0</v>
      </c>
      <c r="CL300">
        <v>0</v>
      </c>
      <c r="CM300">
        <v>1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</row>
    <row r="301" spans="1:100" hidden="1" x14ac:dyDescent="0.3">
      <c r="A301" t="s">
        <v>197</v>
      </c>
      <c r="B301" t="s">
        <v>947</v>
      </c>
      <c r="C301" s="7">
        <f>VLOOKUP(B301,Sheet3!A:E,5,0)</f>
        <v>162</v>
      </c>
      <c r="D301" s="7">
        <f>VLOOKUP(B301,Sheet3!A:F,6,0)</f>
        <v>38.285714285714285</v>
      </c>
      <c r="E301">
        <v>3100</v>
      </c>
      <c r="G301">
        <v>0</v>
      </c>
      <c r="H301">
        <v>14004713</v>
      </c>
      <c r="I301" t="str">
        <f>"'"&amp;B301&amp;"'"&amp;","</f>
        <v>'IM14004713',</v>
      </c>
      <c r="J301" t="s">
        <v>2286</v>
      </c>
      <c r="K301" t="s">
        <v>1199</v>
      </c>
      <c r="L301" t="s">
        <v>198</v>
      </c>
      <c r="M301" t="s">
        <v>199</v>
      </c>
      <c r="N301" s="2">
        <v>31857</v>
      </c>
      <c r="O301" s="8">
        <v>1987</v>
      </c>
      <c r="P301" s="9">
        <f t="shared" si="18"/>
        <v>25</v>
      </c>
      <c r="Q301" s="11">
        <v>1.84</v>
      </c>
      <c r="R301" t="s">
        <v>2287</v>
      </c>
      <c r="S301">
        <v>8</v>
      </c>
      <c r="T301">
        <v>1</v>
      </c>
      <c r="U301">
        <v>1</v>
      </c>
      <c r="V301">
        <v>0</v>
      </c>
      <c r="W301">
        <v>0</v>
      </c>
      <c r="X301">
        <v>0</v>
      </c>
      <c r="Y301">
        <v>0</v>
      </c>
      <c r="Z301" t="s">
        <v>58</v>
      </c>
      <c r="AA301" t="s">
        <v>58</v>
      </c>
      <c r="AB301" t="s">
        <v>58</v>
      </c>
      <c r="AC301" t="s">
        <v>58</v>
      </c>
      <c r="AD301">
        <f t="shared" si="20"/>
        <v>5.375342465753425</v>
      </c>
      <c r="AE301">
        <v>28</v>
      </c>
      <c r="AF301">
        <v>30</v>
      </c>
      <c r="AG301" s="2">
        <v>44185</v>
      </c>
      <c r="AH301">
        <v>1001</v>
      </c>
      <c r="AI301">
        <v>0</v>
      </c>
      <c r="AK301">
        <v>74</v>
      </c>
      <c r="AL301">
        <v>163</v>
      </c>
      <c r="AM301" s="10">
        <f t="shared" si="19"/>
        <v>27.852007979223909</v>
      </c>
      <c r="AN301">
        <v>0</v>
      </c>
      <c r="AQ301">
        <v>0</v>
      </c>
      <c r="AR301">
        <v>0</v>
      </c>
      <c r="AU301">
        <v>0</v>
      </c>
      <c r="AV301" s="2">
        <v>42231</v>
      </c>
      <c r="AW301">
        <v>1</v>
      </c>
      <c r="AX301">
        <v>3000</v>
      </c>
      <c r="AZ301" s="2">
        <v>41244</v>
      </c>
      <c r="BA301">
        <v>3</v>
      </c>
      <c r="BB301">
        <v>3</v>
      </c>
      <c r="BC301">
        <v>6</v>
      </c>
      <c r="BD301">
        <v>1</v>
      </c>
      <c r="BE301">
        <v>0</v>
      </c>
      <c r="BF301">
        <v>0</v>
      </c>
      <c r="BG301">
        <v>0</v>
      </c>
      <c r="BU301" s="2">
        <v>44193</v>
      </c>
      <c r="BV301" t="s">
        <v>1495</v>
      </c>
      <c r="BW301">
        <f>VLOOKUP(H301,OR!A:A,1,0)</f>
        <v>14004713</v>
      </c>
      <c r="BX301" t="s">
        <v>1539</v>
      </c>
      <c r="BZ301">
        <v>1</v>
      </c>
      <c r="CA301" t="s">
        <v>1547</v>
      </c>
      <c r="CE301" t="s">
        <v>1552</v>
      </c>
      <c r="CF301">
        <v>0</v>
      </c>
      <c r="CG301">
        <v>1</v>
      </c>
      <c r="CH301" t="s">
        <v>1494</v>
      </c>
      <c r="CI301">
        <v>0</v>
      </c>
      <c r="CJ301">
        <v>14004713</v>
      </c>
      <c r="CK301">
        <v>1</v>
      </c>
      <c r="CL301">
        <v>1</v>
      </c>
      <c r="CM301">
        <v>1</v>
      </c>
      <c r="CN301">
        <v>1</v>
      </c>
      <c r="CO301">
        <v>0</v>
      </c>
      <c r="CP301">
        <v>0</v>
      </c>
      <c r="CQ301">
        <v>0</v>
      </c>
      <c r="CR301">
        <v>1</v>
      </c>
      <c r="CS301">
        <v>0</v>
      </c>
      <c r="CT301">
        <v>0</v>
      </c>
      <c r="CU301">
        <v>0</v>
      </c>
      <c r="CV301">
        <v>0</v>
      </c>
    </row>
    <row r="302" spans="1:100" hidden="1" x14ac:dyDescent="0.3">
      <c r="A302" t="s">
        <v>521</v>
      </c>
      <c r="B302" t="s">
        <v>872</v>
      </c>
      <c r="H302">
        <v>20059025</v>
      </c>
      <c r="I302" t="str">
        <f>"'"&amp;B302&amp;"'"&amp;","</f>
        <v>'MD20019759',</v>
      </c>
      <c r="J302" t="s">
        <v>2286</v>
      </c>
      <c r="K302" t="s">
        <v>1319</v>
      </c>
      <c r="L302" t="s">
        <v>715</v>
      </c>
      <c r="M302" t="s">
        <v>74</v>
      </c>
      <c r="N302" s="2">
        <v>32552</v>
      </c>
      <c r="O302" s="8">
        <v>1989</v>
      </c>
      <c r="P302" s="9">
        <f t="shared" si="18"/>
        <v>24</v>
      </c>
      <c r="Q302" s="11">
        <v>2.09</v>
      </c>
      <c r="R302" t="s">
        <v>2288</v>
      </c>
      <c r="S302">
        <v>2</v>
      </c>
      <c r="T302">
        <v>1</v>
      </c>
      <c r="U302">
        <v>1</v>
      </c>
      <c r="V302">
        <v>0</v>
      </c>
      <c r="W302">
        <v>0</v>
      </c>
      <c r="X302">
        <v>0</v>
      </c>
      <c r="Y302">
        <v>0</v>
      </c>
      <c r="Z302" t="s">
        <v>58</v>
      </c>
      <c r="AA302" t="s">
        <v>58</v>
      </c>
      <c r="AB302" t="s">
        <v>58</v>
      </c>
      <c r="AC302" t="s">
        <v>58</v>
      </c>
      <c r="AD302">
        <f t="shared" si="20"/>
        <v>8.9917808219178088</v>
      </c>
      <c r="AE302">
        <v>28</v>
      </c>
      <c r="AF302">
        <v>30</v>
      </c>
      <c r="AG302" s="2">
        <v>44260</v>
      </c>
      <c r="AH302" t="s">
        <v>708</v>
      </c>
      <c r="AI302">
        <v>0</v>
      </c>
      <c r="AK302">
        <v>75</v>
      </c>
      <c r="AL302">
        <v>154</v>
      </c>
      <c r="AM302" s="10">
        <f t="shared" si="19"/>
        <v>31.624219935908247</v>
      </c>
      <c r="AN302">
        <v>0</v>
      </c>
      <c r="AQ302">
        <v>0</v>
      </c>
      <c r="AR302">
        <v>0</v>
      </c>
      <c r="AU302" t="s">
        <v>716</v>
      </c>
      <c r="AV302" s="2">
        <v>40983</v>
      </c>
      <c r="AW302">
        <v>1</v>
      </c>
      <c r="AX302">
        <v>3200</v>
      </c>
      <c r="AZ302" s="2">
        <v>41275</v>
      </c>
      <c r="BA302">
        <v>4</v>
      </c>
      <c r="BB302">
        <v>0</v>
      </c>
      <c r="BC302">
        <v>3</v>
      </c>
      <c r="BD302">
        <v>1</v>
      </c>
      <c r="BE302">
        <v>0</v>
      </c>
      <c r="BF302">
        <v>0</v>
      </c>
      <c r="BG302">
        <v>0</v>
      </c>
      <c r="BU302" s="2">
        <v>44265</v>
      </c>
      <c r="BV302" t="s">
        <v>1495</v>
      </c>
      <c r="BW302">
        <f>VLOOKUP(H302,OR!A:A,1,0)</f>
        <v>20059025</v>
      </c>
      <c r="BX302" t="s">
        <v>1539</v>
      </c>
      <c r="BZ302">
        <v>1</v>
      </c>
      <c r="CA302">
        <v>1</v>
      </c>
      <c r="CB302">
        <v>8</v>
      </c>
      <c r="CC302">
        <v>300</v>
      </c>
      <c r="CD302">
        <v>2400</v>
      </c>
      <c r="CF302">
        <v>0</v>
      </c>
      <c r="CG302">
        <v>0</v>
      </c>
      <c r="CI302">
        <v>0</v>
      </c>
      <c r="CJ302">
        <v>20059025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</row>
    <row r="303" spans="1:100" hidden="1" x14ac:dyDescent="0.3">
      <c r="A303" t="s">
        <v>103</v>
      </c>
      <c r="B303" t="s">
        <v>893</v>
      </c>
      <c r="C303" s="7">
        <f>VLOOKUP(B303,Sheet3!A:E,5,0)</f>
        <v>159</v>
      </c>
      <c r="D303" s="7">
        <f>VLOOKUP(B303,Sheet3!A:F,6,0)</f>
        <v>37.714285714285715</v>
      </c>
      <c r="E303">
        <v>2700</v>
      </c>
      <c r="F303">
        <v>2750</v>
      </c>
      <c r="G303">
        <v>1</v>
      </c>
      <c r="H303">
        <v>20025581</v>
      </c>
      <c r="I303" t="str">
        <f>"'"&amp;B303&amp;"'"&amp;","</f>
        <v>'MD20007736',</v>
      </c>
      <c r="J303" t="s">
        <v>2286</v>
      </c>
      <c r="K303" t="s">
        <v>1176</v>
      </c>
      <c r="L303" t="s">
        <v>104</v>
      </c>
      <c r="M303" t="s">
        <v>105</v>
      </c>
      <c r="N303" s="2">
        <v>28040</v>
      </c>
      <c r="O303" s="8">
        <v>1976</v>
      </c>
      <c r="P303" s="9">
        <f t="shared" si="18"/>
        <v>36</v>
      </c>
      <c r="Q303" s="11">
        <v>1.31</v>
      </c>
      <c r="R303" t="s">
        <v>1500</v>
      </c>
      <c r="S303">
        <v>9</v>
      </c>
      <c r="T303">
        <v>1</v>
      </c>
      <c r="U303">
        <v>2</v>
      </c>
      <c r="V303">
        <v>0</v>
      </c>
      <c r="W303">
        <v>0</v>
      </c>
      <c r="X303">
        <v>0</v>
      </c>
      <c r="Y303">
        <v>0</v>
      </c>
      <c r="Z303" t="s">
        <v>58</v>
      </c>
      <c r="AA303" t="s">
        <v>58</v>
      </c>
      <c r="AB303" t="s">
        <v>58</v>
      </c>
      <c r="AC303" t="s">
        <v>58</v>
      </c>
      <c r="AD303">
        <f t="shared" si="20"/>
        <v>9.0739726027397261</v>
      </c>
      <c r="AE303">
        <v>28</v>
      </c>
      <c r="AF303">
        <v>30</v>
      </c>
      <c r="AG303" s="2">
        <v>44181</v>
      </c>
      <c r="AH303">
        <v>1011</v>
      </c>
      <c r="AI303">
        <v>0</v>
      </c>
      <c r="AK303">
        <v>52</v>
      </c>
      <c r="AL303">
        <v>152</v>
      </c>
      <c r="AM303" s="10">
        <f t="shared" si="19"/>
        <v>22.506925207756233</v>
      </c>
      <c r="AN303">
        <v>0</v>
      </c>
      <c r="AQ303">
        <v>0</v>
      </c>
      <c r="AR303">
        <v>0</v>
      </c>
      <c r="AU303">
        <v>0</v>
      </c>
      <c r="AV303" s="2">
        <v>40876</v>
      </c>
      <c r="AW303">
        <v>1</v>
      </c>
      <c r="AX303">
        <v>3300</v>
      </c>
      <c r="AZ303" s="2">
        <v>41061</v>
      </c>
      <c r="BA303">
        <v>2</v>
      </c>
      <c r="BB303">
        <v>3</v>
      </c>
      <c r="BC303">
        <v>6</v>
      </c>
      <c r="BD303">
        <v>1</v>
      </c>
      <c r="BE303">
        <v>0</v>
      </c>
      <c r="BF303">
        <v>0</v>
      </c>
      <c r="BG303">
        <v>0</v>
      </c>
      <c r="BU303" s="2">
        <v>44188</v>
      </c>
      <c r="BV303" t="s">
        <v>1495</v>
      </c>
      <c r="BW303">
        <f>VLOOKUP(H303,OR!A:A,1,0)</f>
        <v>20025581</v>
      </c>
      <c r="BX303" t="s">
        <v>1539</v>
      </c>
      <c r="BZ303">
        <v>3</v>
      </c>
      <c r="CA303" t="s">
        <v>1544</v>
      </c>
      <c r="CB303">
        <v>9</v>
      </c>
      <c r="CC303">
        <v>225</v>
      </c>
      <c r="CD303">
        <v>2025</v>
      </c>
      <c r="CE303" t="s">
        <v>1545</v>
      </c>
      <c r="CF303">
        <v>0</v>
      </c>
      <c r="CG303">
        <v>0</v>
      </c>
      <c r="CH303" t="s">
        <v>1494</v>
      </c>
      <c r="CI303">
        <v>0</v>
      </c>
      <c r="CJ303">
        <v>20025581</v>
      </c>
      <c r="CK303">
        <v>1</v>
      </c>
      <c r="CL303">
        <v>1</v>
      </c>
      <c r="CM303">
        <v>1</v>
      </c>
      <c r="CN303">
        <v>1</v>
      </c>
      <c r="CO303">
        <v>0</v>
      </c>
      <c r="CP303">
        <v>0</v>
      </c>
      <c r="CQ303">
        <v>0</v>
      </c>
      <c r="CR303">
        <v>1</v>
      </c>
      <c r="CS303">
        <v>0</v>
      </c>
      <c r="CT303">
        <v>0</v>
      </c>
      <c r="CU303">
        <v>0</v>
      </c>
      <c r="CV303">
        <v>0</v>
      </c>
    </row>
    <row r="304" spans="1:100" hidden="1" x14ac:dyDescent="0.3">
      <c r="A304" t="s">
        <v>247</v>
      </c>
      <c r="B304" t="s">
        <v>955</v>
      </c>
      <c r="H304">
        <v>20072825</v>
      </c>
      <c r="I304" t="str">
        <f>"'"&amp;B304&amp;"'"&amp;","</f>
        <v>'MD20024225',</v>
      </c>
      <c r="J304" t="s">
        <v>2286</v>
      </c>
      <c r="K304" t="s">
        <v>1223</v>
      </c>
      <c r="L304" t="s">
        <v>356</v>
      </c>
      <c r="M304" t="s">
        <v>85</v>
      </c>
      <c r="N304" s="2">
        <v>28525</v>
      </c>
      <c r="O304" s="8">
        <v>1978</v>
      </c>
      <c r="P304" s="9">
        <f t="shared" si="18"/>
        <v>34</v>
      </c>
      <c r="Q304" s="11">
        <v>0.74199999999999999</v>
      </c>
      <c r="R304" t="s">
        <v>2195</v>
      </c>
      <c r="S304">
        <v>8.6</v>
      </c>
      <c r="T304">
        <v>1</v>
      </c>
      <c r="U304">
        <v>1</v>
      </c>
      <c r="V304">
        <v>0</v>
      </c>
      <c r="W304">
        <v>0</v>
      </c>
      <c r="X304">
        <v>0</v>
      </c>
      <c r="Y304">
        <v>0</v>
      </c>
      <c r="Z304" t="s">
        <v>58</v>
      </c>
      <c r="AA304" t="s">
        <v>58</v>
      </c>
      <c r="AB304" t="s">
        <v>58</v>
      </c>
      <c r="AC304" t="s">
        <v>58</v>
      </c>
      <c r="AD304">
        <f t="shared" si="20"/>
        <v>10.534246575342467</v>
      </c>
      <c r="AE304">
        <v>28</v>
      </c>
      <c r="AF304">
        <v>29</v>
      </c>
      <c r="AG304" s="2">
        <v>44197</v>
      </c>
      <c r="AH304">
        <v>1001</v>
      </c>
      <c r="AI304">
        <v>0</v>
      </c>
      <c r="AK304">
        <v>60</v>
      </c>
      <c r="AL304">
        <v>155</v>
      </c>
      <c r="AM304" s="10">
        <f t="shared" si="19"/>
        <v>24.973985431841829</v>
      </c>
      <c r="AN304">
        <v>0</v>
      </c>
      <c r="AQ304">
        <v>0</v>
      </c>
      <c r="AR304">
        <v>0</v>
      </c>
      <c r="AU304">
        <v>0</v>
      </c>
      <c r="AV304" s="2">
        <v>40359</v>
      </c>
      <c r="AW304">
        <v>1</v>
      </c>
      <c r="AX304">
        <v>3900</v>
      </c>
      <c r="AZ304" s="2">
        <v>41061</v>
      </c>
      <c r="BA304">
        <v>2</v>
      </c>
      <c r="BB304">
        <v>0</v>
      </c>
      <c r="BC304">
        <v>0</v>
      </c>
      <c r="BD304">
        <v>1</v>
      </c>
      <c r="BE304">
        <v>0</v>
      </c>
      <c r="BF304">
        <v>1</v>
      </c>
      <c r="BG304">
        <v>1</v>
      </c>
      <c r="BU304" s="2">
        <v>44204</v>
      </c>
      <c r="BV304" t="s">
        <v>1494</v>
      </c>
      <c r="BW304" t="e">
        <f>VLOOKUP(H304,IUI!B:B,1,0)</f>
        <v>#N/A</v>
      </c>
      <c r="BX304" t="s">
        <v>2311</v>
      </c>
      <c r="CF304">
        <v>0</v>
      </c>
      <c r="CG304">
        <v>0</v>
      </c>
      <c r="CI304">
        <v>0</v>
      </c>
      <c r="CJ304">
        <v>20072825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</row>
    <row r="305" spans="1:100" hidden="1" x14ac:dyDescent="0.3">
      <c r="A305" t="s">
        <v>484</v>
      </c>
      <c r="B305" t="s">
        <v>1005</v>
      </c>
      <c r="H305">
        <v>15017107</v>
      </c>
      <c r="I305" t="str">
        <f>"'"&amp;H305&amp;"'"&amp;","</f>
        <v>'15017107',</v>
      </c>
      <c r="J305" t="s">
        <v>2286</v>
      </c>
      <c r="K305" t="s">
        <v>1299</v>
      </c>
      <c r="L305" t="s">
        <v>658</v>
      </c>
      <c r="M305" t="s">
        <v>68</v>
      </c>
      <c r="N305" s="2">
        <v>31576</v>
      </c>
      <c r="O305" s="8">
        <v>1986</v>
      </c>
      <c r="P305" s="9">
        <f t="shared" si="18"/>
        <v>26</v>
      </c>
      <c r="Q305" s="11">
        <v>5.52</v>
      </c>
      <c r="R305" t="s">
        <v>2289</v>
      </c>
      <c r="S305">
        <v>8.8000000000000007</v>
      </c>
      <c r="T305">
        <v>1</v>
      </c>
      <c r="U305">
        <v>2</v>
      </c>
      <c r="V305">
        <v>0</v>
      </c>
      <c r="W305">
        <v>0</v>
      </c>
      <c r="X305">
        <v>0</v>
      </c>
      <c r="Y305">
        <v>0</v>
      </c>
      <c r="Z305" t="s">
        <v>58</v>
      </c>
      <c r="AA305" t="s">
        <v>58</v>
      </c>
      <c r="AB305" t="s">
        <v>58</v>
      </c>
      <c r="AC305" t="s">
        <v>58</v>
      </c>
      <c r="AD305">
        <f t="shared" si="20"/>
        <v>1.7643835616438357</v>
      </c>
      <c r="AE305">
        <v>38</v>
      </c>
      <c r="AF305">
        <v>38</v>
      </c>
      <c r="AG305" s="2">
        <v>44256</v>
      </c>
      <c r="AH305">
        <v>1011</v>
      </c>
      <c r="AI305">
        <v>0</v>
      </c>
      <c r="AK305">
        <v>43</v>
      </c>
      <c r="AL305">
        <v>152</v>
      </c>
      <c r="AM305" s="10">
        <f t="shared" si="19"/>
        <v>18.611495844875346</v>
      </c>
      <c r="AN305">
        <v>0</v>
      </c>
      <c r="AQ305">
        <v>0</v>
      </c>
      <c r="AR305">
        <v>0</v>
      </c>
      <c r="AU305" t="s">
        <v>659</v>
      </c>
      <c r="AV305" s="2">
        <v>43619</v>
      </c>
      <c r="AW305">
        <v>1</v>
      </c>
      <c r="AX305">
        <v>3100</v>
      </c>
      <c r="AZ305" s="2">
        <v>41061</v>
      </c>
      <c r="BA305">
        <v>3</v>
      </c>
      <c r="BB305">
        <v>3</v>
      </c>
      <c r="BC305">
        <v>6</v>
      </c>
      <c r="BD305">
        <v>2</v>
      </c>
      <c r="BE305">
        <v>0</v>
      </c>
      <c r="BF305">
        <v>0</v>
      </c>
      <c r="BG305">
        <v>0</v>
      </c>
      <c r="BU305" s="2">
        <v>44263</v>
      </c>
      <c r="BV305" t="s">
        <v>1495</v>
      </c>
      <c r="BW305" t="e">
        <f>VLOOKUP(H305,IUI!B:B,1,0)</f>
        <v>#N/A</v>
      </c>
      <c r="BX305" t="s">
        <v>1539</v>
      </c>
      <c r="BZ305">
        <v>1</v>
      </c>
      <c r="CA305" t="s">
        <v>1549</v>
      </c>
      <c r="CB305">
        <v>8</v>
      </c>
      <c r="CC305">
        <v>300</v>
      </c>
      <c r="CD305">
        <v>2700</v>
      </c>
      <c r="CE305" t="s">
        <v>1552</v>
      </c>
      <c r="CF305">
        <v>0</v>
      </c>
      <c r="CG305">
        <v>0</v>
      </c>
      <c r="CH305" t="s">
        <v>1494</v>
      </c>
      <c r="CI305">
        <v>0</v>
      </c>
      <c r="CJ305">
        <v>15017107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</row>
    <row r="306" spans="1:100" x14ac:dyDescent="0.3">
      <c r="A306" t="s">
        <v>409</v>
      </c>
      <c r="B306" t="s">
        <v>1095</v>
      </c>
      <c r="H306">
        <v>16730161</v>
      </c>
      <c r="I306" t="str">
        <f>"'"&amp;H306&amp;"'"&amp;","</f>
        <v>'16730161',</v>
      </c>
      <c r="J306" t="s">
        <v>1733</v>
      </c>
      <c r="K306" t="s">
        <v>1418</v>
      </c>
      <c r="L306" t="s">
        <v>557</v>
      </c>
      <c r="M306" t="s">
        <v>85</v>
      </c>
      <c r="N306" s="2">
        <v>28131</v>
      </c>
      <c r="O306" s="8">
        <v>1977</v>
      </c>
      <c r="P306" s="9">
        <f t="shared" si="18"/>
        <v>35</v>
      </c>
      <c r="Q306" s="11"/>
      <c r="R306" t="s">
        <v>2288</v>
      </c>
      <c r="S306">
        <v>5</v>
      </c>
      <c r="T306">
        <v>1</v>
      </c>
      <c r="U306">
        <v>1</v>
      </c>
      <c r="V306">
        <v>0</v>
      </c>
      <c r="W306">
        <v>0</v>
      </c>
      <c r="X306">
        <v>0</v>
      </c>
      <c r="Y306">
        <v>0</v>
      </c>
      <c r="Z306" t="s">
        <v>58</v>
      </c>
      <c r="AA306" t="s">
        <v>58</v>
      </c>
      <c r="AB306" t="s">
        <v>58</v>
      </c>
      <c r="AC306" t="s">
        <v>58</v>
      </c>
      <c r="AD306">
        <f t="shared" si="20"/>
        <v>8.0575342465753419</v>
      </c>
      <c r="AE306">
        <v>1</v>
      </c>
      <c r="AF306">
        <v>365</v>
      </c>
      <c r="AG306" s="2">
        <v>44211</v>
      </c>
      <c r="AH306">
        <v>1011</v>
      </c>
      <c r="AI306">
        <v>0</v>
      </c>
      <c r="AJ306">
        <v>0</v>
      </c>
      <c r="AK306">
        <v>43</v>
      </c>
      <c r="AL306">
        <v>150</v>
      </c>
      <c r="AM306" s="10">
        <f t="shared" si="19"/>
        <v>19.111111111111111</v>
      </c>
      <c r="AN306">
        <v>0</v>
      </c>
      <c r="AQ306">
        <v>0</v>
      </c>
      <c r="AR306">
        <v>0</v>
      </c>
      <c r="AU306">
        <v>0</v>
      </c>
      <c r="AV306" s="2">
        <v>41278</v>
      </c>
      <c r="AW306">
        <v>1</v>
      </c>
      <c r="AX306">
        <v>3300</v>
      </c>
      <c r="AZ306" s="2">
        <v>40909</v>
      </c>
      <c r="BA306">
        <v>4</v>
      </c>
      <c r="BB306">
        <v>3</v>
      </c>
      <c r="BC306">
        <v>6</v>
      </c>
      <c r="BD306">
        <v>1</v>
      </c>
      <c r="BE306">
        <v>0</v>
      </c>
      <c r="BF306">
        <v>0</v>
      </c>
      <c r="BG306">
        <v>0</v>
      </c>
      <c r="BH306">
        <v>2</v>
      </c>
      <c r="BI306">
        <v>3</v>
      </c>
      <c r="BJ306">
        <v>4.5</v>
      </c>
      <c r="BK306">
        <v>3</v>
      </c>
      <c r="BL306">
        <v>4.5</v>
      </c>
      <c r="BM306">
        <v>9</v>
      </c>
      <c r="BN306">
        <v>13</v>
      </c>
      <c r="BO306">
        <v>2</v>
      </c>
      <c r="BP306">
        <v>34</v>
      </c>
      <c r="BQ306">
        <v>0</v>
      </c>
      <c r="BU306" s="2">
        <v>44219</v>
      </c>
      <c r="BV306" t="s">
        <v>1495</v>
      </c>
      <c r="BW306">
        <f>VLOOKUP(H306,OR!A:A,1,0)</f>
        <v>16730161</v>
      </c>
      <c r="BX306" t="s">
        <v>1539</v>
      </c>
      <c r="BZ306">
        <v>1</v>
      </c>
      <c r="CA306" t="s">
        <v>1627</v>
      </c>
      <c r="CB306">
        <v>9</v>
      </c>
      <c r="CC306">
        <v>300</v>
      </c>
      <c r="CD306">
        <v>3450</v>
      </c>
      <c r="CE306" t="s">
        <v>1628</v>
      </c>
      <c r="CF306">
        <v>0</v>
      </c>
      <c r="CG306">
        <v>0</v>
      </c>
      <c r="CH306" t="s">
        <v>1494</v>
      </c>
      <c r="CI306">
        <v>0</v>
      </c>
      <c r="CJ306">
        <v>16730161</v>
      </c>
      <c r="CK306">
        <v>1</v>
      </c>
      <c r="CL306">
        <v>1</v>
      </c>
      <c r="CM306">
        <v>1</v>
      </c>
      <c r="CN306">
        <v>1</v>
      </c>
      <c r="CO306">
        <v>0</v>
      </c>
      <c r="CP306">
        <v>0</v>
      </c>
      <c r="CQ306">
        <v>0</v>
      </c>
      <c r="CR306">
        <v>1</v>
      </c>
      <c r="CS306">
        <v>0</v>
      </c>
      <c r="CT306">
        <v>0</v>
      </c>
      <c r="CU306">
        <v>0</v>
      </c>
      <c r="CV306">
        <v>0</v>
      </c>
    </row>
    <row r="307" spans="1:100" x14ac:dyDescent="0.3">
      <c r="A307" t="s">
        <v>471</v>
      </c>
      <c r="B307" t="s">
        <v>1119</v>
      </c>
      <c r="H307">
        <v>21010321</v>
      </c>
      <c r="I307" t="str">
        <f>"'"&amp;B307&amp;"'"&amp;","</f>
        <v>'MD21003216',</v>
      </c>
      <c r="J307" t="s">
        <v>1733</v>
      </c>
      <c r="K307" t="s">
        <v>1445</v>
      </c>
      <c r="L307" t="s">
        <v>638</v>
      </c>
      <c r="M307" t="s">
        <v>85</v>
      </c>
      <c r="N307" s="2">
        <v>31118</v>
      </c>
      <c r="O307" s="8">
        <v>1985</v>
      </c>
      <c r="P307" s="9">
        <f t="shared" si="18"/>
        <v>27</v>
      </c>
      <c r="Q307" s="11">
        <v>1.25</v>
      </c>
      <c r="R307" t="s">
        <v>2195</v>
      </c>
      <c r="S307">
        <v>9.1999999999999993</v>
      </c>
      <c r="T307">
        <v>1</v>
      </c>
      <c r="U307">
        <v>2</v>
      </c>
      <c r="V307">
        <v>0</v>
      </c>
      <c r="W307">
        <v>0</v>
      </c>
      <c r="X307">
        <v>0</v>
      </c>
      <c r="Y307">
        <v>0</v>
      </c>
      <c r="Z307" t="s">
        <v>58</v>
      </c>
      <c r="AA307" t="s">
        <v>58</v>
      </c>
      <c r="AB307" t="s">
        <v>58</v>
      </c>
      <c r="AC307" t="s">
        <v>58</v>
      </c>
      <c r="AD307">
        <f t="shared" si="20"/>
        <v>11.975342465753425</v>
      </c>
      <c r="AE307">
        <v>27</v>
      </c>
      <c r="AF307">
        <v>27</v>
      </c>
      <c r="AG307" s="2">
        <v>44254</v>
      </c>
      <c r="AH307">
        <v>1001</v>
      </c>
      <c r="AI307">
        <v>0</v>
      </c>
      <c r="AK307">
        <v>63</v>
      </c>
      <c r="AL307">
        <v>165</v>
      </c>
      <c r="AM307" s="10">
        <f t="shared" si="19"/>
        <v>23.140495867768596</v>
      </c>
      <c r="AN307">
        <v>0</v>
      </c>
      <c r="AQ307">
        <v>0</v>
      </c>
      <c r="AR307">
        <v>0</v>
      </c>
      <c r="AU307">
        <v>0</v>
      </c>
      <c r="AV307" s="2">
        <v>39888</v>
      </c>
      <c r="AW307">
        <v>1</v>
      </c>
      <c r="AX307">
        <v>3700</v>
      </c>
      <c r="AZ307" s="2">
        <v>40909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1</v>
      </c>
      <c r="BG307">
        <v>0</v>
      </c>
      <c r="BH307">
        <v>2</v>
      </c>
      <c r="BI307">
        <v>3.8</v>
      </c>
      <c r="BJ307">
        <v>3.8</v>
      </c>
      <c r="BK307">
        <v>2.8</v>
      </c>
      <c r="BL307">
        <v>2.8</v>
      </c>
      <c r="BM307">
        <v>9.3000000000000007</v>
      </c>
      <c r="BN307">
        <v>14</v>
      </c>
      <c r="BO307">
        <v>13.9</v>
      </c>
      <c r="BP307">
        <v>28</v>
      </c>
      <c r="BQ307">
        <v>0</v>
      </c>
      <c r="BU307" s="2">
        <v>44259</v>
      </c>
      <c r="BV307" t="s">
        <v>1494</v>
      </c>
      <c r="BW307" t="e">
        <f>VLOOKUP(H307,IUI!B:B,1,0)</f>
        <v>#N/A</v>
      </c>
      <c r="BX307" t="s">
        <v>2311</v>
      </c>
      <c r="CF307">
        <v>0</v>
      </c>
      <c r="CG307">
        <v>0</v>
      </c>
      <c r="CI307">
        <v>0</v>
      </c>
      <c r="CJ307">
        <v>21010321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</row>
    <row r="308" spans="1:100" x14ac:dyDescent="0.3">
      <c r="A308" t="s">
        <v>474</v>
      </c>
      <c r="B308" t="s">
        <v>1120</v>
      </c>
      <c r="H308">
        <v>21010934</v>
      </c>
      <c r="I308" t="str">
        <f>"'"&amp;B308&amp;"'"&amp;","</f>
        <v>'MD21003503',</v>
      </c>
      <c r="J308" t="s">
        <v>1733</v>
      </c>
      <c r="K308" t="s">
        <v>1446</v>
      </c>
      <c r="L308" t="s">
        <v>642</v>
      </c>
      <c r="M308" t="s">
        <v>68</v>
      </c>
      <c r="N308" s="2">
        <v>31382</v>
      </c>
      <c r="O308" s="8">
        <v>1985</v>
      </c>
      <c r="P308" s="9">
        <f t="shared" si="18"/>
        <v>27</v>
      </c>
      <c r="Q308" s="11">
        <v>2.94</v>
      </c>
      <c r="R308" t="s">
        <v>2288</v>
      </c>
      <c r="S308">
        <v>1</v>
      </c>
      <c r="T308">
        <v>1</v>
      </c>
      <c r="U308">
        <v>1</v>
      </c>
      <c r="V308">
        <v>0</v>
      </c>
      <c r="W308">
        <v>0</v>
      </c>
      <c r="X308">
        <v>0</v>
      </c>
      <c r="Y308">
        <v>0</v>
      </c>
      <c r="Z308" t="s">
        <v>644</v>
      </c>
      <c r="AA308" t="s">
        <v>58</v>
      </c>
      <c r="AB308" t="s">
        <v>58</v>
      </c>
      <c r="AC308" t="s">
        <v>97</v>
      </c>
      <c r="AD308">
        <f t="shared" si="20"/>
        <v>10.063013698630137</v>
      </c>
      <c r="AE308">
        <v>29</v>
      </c>
      <c r="AF308">
        <v>30</v>
      </c>
      <c r="AG308" s="2">
        <v>44253</v>
      </c>
      <c r="AH308">
        <v>1001</v>
      </c>
      <c r="AI308">
        <v>0</v>
      </c>
      <c r="AK308">
        <v>58</v>
      </c>
      <c r="AL308">
        <v>155</v>
      </c>
      <c r="AM308" s="10">
        <f t="shared" si="19"/>
        <v>24.141519250780433</v>
      </c>
      <c r="AN308">
        <v>0</v>
      </c>
      <c r="AQ308">
        <v>0</v>
      </c>
      <c r="AR308">
        <v>0</v>
      </c>
      <c r="AU308" t="s">
        <v>643</v>
      </c>
      <c r="AV308" s="2">
        <v>40588</v>
      </c>
      <c r="AW308">
        <v>1</v>
      </c>
      <c r="AX308">
        <v>4000</v>
      </c>
      <c r="AZ308" s="2">
        <v>40909</v>
      </c>
      <c r="BA308">
        <v>0</v>
      </c>
      <c r="BB308">
        <v>0</v>
      </c>
      <c r="BC308">
        <v>0</v>
      </c>
      <c r="BD308">
        <v>3</v>
      </c>
      <c r="BE308">
        <v>1</v>
      </c>
      <c r="BF308">
        <v>0</v>
      </c>
      <c r="BG308">
        <v>0</v>
      </c>
      <c r="BH308">
        <v>6</v>
      </c>
      <c r="BI308">
        <v>10</v>
      </c>
      <c r="BJ308">
        <v>10</v>
      </c>
      <c r="BK308">
        <v>4</v>
      </c>
      <c r="BL308">
        <v>4</v>
      </c>
      <c r="BM308">
        <v>5</v>
      </c>
      <c r="BN308">
        <v>9</v>
      </c>
      <c r="BO308">
        <v>26</v>
      </c>
      <c r="BP308">
        <v>29</v>
      </c>
      <c r="BQ308">
        <v>0</v>
      </c>
      <c r="BU308" s="2">
        <v>44261</v>
      </c>
      <c r="BV308" t="s">
        <v>1494</v>
      </c>
      <c r="BW308">
        <f>VLOOKUP(H308,OR!A:A,1,0)</f>
        <v>21010934</v>
      </c>
      <c r="BX308" t="s">
        <v>2297</v>
      </c>
      <c r="BY308">
        <v>1</v>
      </c>
      <c r="BZ308">
        <v>1</v>
      </c>
      <c r="CF308">
        <v>0</v>
      </c>
      <c r="CG308">
        <v>0</v>
      </c>
      <c r="CI308">
        <v>0</v>
      </c>
      <c r="CJ308">
        <v>21010934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</row>
    <row r="309" spans="1:100" x14ac:dyDescent="0.3">
      <c r="A309" t="s">
        <v>842</v>
      </c>
      <c r="B309" t="s">
        <v>1152</v>
      </c>
      <c r="H309">
        <v>18411900</v>
      </c>
      <c r="I309" t="str">
        <f>"'"&amp;H309&amp;"'"&amp;","</f>
        <v>'18411900',</v>
      </c>
      <c r="J309" t="s">
        <v>1733</v>
      </c>
      <c r="K309" t="s">
        <v>1480</v>
      </c>
      <c r="L309" t="s">
        <v>843</v>
      </c>
      <c r="M309" t="s">
        <v>199</v>
      </c>
      <c r="N309" s="2">
        <v>31058</v>
      </c>
      <c r="O309" s="8">
        <v>1985</v>
      </c>
      <c r="P309" s="9">
        <f t="shared" si="18"/>
        <v>27</v>
      </c>
      <c r="Q309" s="11">
        <v>1.76</v>
      </c>
      <c r="R309" t="s">
        <v>2195</v>
      </c>
      <c r="S309">
        <v>9.1999999999999993</v>
      </c>
      <c r="T309">
        <v>1</v>
      </c>
      <c r="U309">
        <v>1</v>
      </c>
      <c r="V309">
        <v>0</v>
      </c>
      <c r="W309">
        <v>0</v>
      </c>
      <c r="X309">
        <v>0</v>
      </c>
      <c r="Y309">
        <v>0</v>
      </c>
      <c r="Z309" t="s">
        <v>58</v>
      </c>
      <c r="AA309" t="s">
        <v>58</v>
      </c>
      <c r="AB309" t="s">
        <v>58</v>
      </c>
      <c r="AC309" t="s">
        <v>58</v>
      </c>
      <c r="AD309">
        <f t="shared" si="20"/>
        <v>2.1424657534246574</v>
      </c>
      <c r="AE309">
        <v>28</v>
      </c>
      <c r="AF309">
        <v>30</v>
      </c>
      <c r="AG309" s="2">
        <v>44269</v>
      </c>
      <c r="AH309" t="s">
        <v>685</v>
      </c>
      <c r="AI309">
        <v>0</v>
      </c>
      <c r="AK309">
        <v>46</v>
      </c>
      <c r="AL309">
        <v>153</v>
      </c>
      <c r="AM309" s="10">
        <f t="shared" si="19"/>
        <v>19.650561749754367</v>
      </c>
      <c r="AN309">
        <v>0</v>
      </c>
      <c r="AQ309">
        <v>0</v>
      </c>
      <c r="AR309">
        <v>0</v>
      </c>
      <c r="AU309">
        <v>0</v>
      </c>
      <c r="AV309" s="2">
        <v>43497</v>
      </c>
      <c r="AW309">
        <v>1</v>
      </c>
      <c r="AX309">
        <v>2800</v>
      </c>
      <c r="AZ309" s="2">
        <v>40909</v>
      </c>
      <c r="BA309">
        <v>2</v>
      </c>
      <c r="BB309">
        <v>3</v>
      </c>
      <c r="BC309">
        <v>6</v>
      </c>
      <c r="BD309">
        <v>1</v>
      </c>
      <c r="BE309">
        <v>0</v>
      </c>
      <c r="BF309">
        <v>0</v>
      </c>
      <c r="BG309">
        <v>0</v>
      </c>
      <c r="BH309">
        <v>3</v>
      </c>
      <c r="BI309">
        <v>6</v>
      </c>
      <c r="BJ309">
        <v>6</v>
      </c>
      <c r="BK309">
        <v>9</v>
      </c>
      <c r="BL309">
        <v>9</v>
      </c>
      <c r="BM309">
        <v>3</v>
      </c>
      <c r="BN309">
        <v>11</v>
      </c>
      <c r="BO309">
        <v>10</v>
      </c>
      <c r="BP309">
        <v>30</v>
      </c>
      <c r="BQ309">
        <v>0</v>
      </c>
      <c r="BU309" s="2">
        <v>44279</v>
      </c>
      <c r="BV309" t="s">
        <v>1495</v>
      </c>
      <c r="BW309" t="e">
        <f>VLOOKUP(H309,IUI!B:B,1,0)</f>
        <v>#N/A</v>
      </c>
      <c r="BX309" t="s">
        <v>1539</v>
      </c>
      <c r="BZ309">
        <v>1</v>
      </c>
      <c r="CA309" t="s">
        <v>1547</v>
      </c>
      <c r="CB309">
        <v>8</v>
      </c>
      <c r="CC309">
        <v>300</v>
      </c>
      <c r="CD309">
        <v>2700</v>
      </c>
      <c r="CE309" t="s">
        <v>1536</v>
      </c>
      <c r="CF309">
        <v>0</v>
      </c>
      <c r="CG309">
        <v>0</v>
      </c>
      <c r="CH309" t="s">
        <v>1504</v>
      </c>
      <c r="CI309">
        <v>0</v>
      </c>
      <c r="CJ309">
        <v>18411900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</row>
    <row r="310" spans="1:100" x14ac:dyDescent="0.3">
      <c r="A310" t="s">
        <v>109</v>
      </c>
      <c r="B310" t="s">
        <v>1055</v>
      </c>
      <c r="C310" s="7">
        <f>VLOOKUP(B310,Sheet3!A:E,5,0)</f>
        <v>157</v>
      </c>
      <c r="D310" s="7">
        <f>VLOOKUP(B310,Sheet3!A:F,6,0)</f>
        <v>39.142857142857146</v>
      </c>
      <c r="E310">
        <v>3400</v>
      </c>
      <c r="G310">
        <v>0</v>
      </c>
      <c r="H310">
        <v>18404356</v>
      </c>
      <c r="I310" t="str">
        <f>"'"&amp;H310&amp;"'"&amp;","</f>
        <v>'18404356',</v>
      </c>
      <c r="J310" t="s">
        <v>1733</v>
      </c>
      <c r="K310" t="s">
        <v>1376</v>
      </c>
      <c r="L310" t="s">
        <v>110</v>
      </c>
      <c r="M310" t="s">
        <v>111</v>
      </c>
      <c r="N310" s="2">
        <v>31080</v>
      </c>
      <c r="O310" s="8">
        <v>1985</v>
      </c>
      <c r="P310" s="9">
        <f t="shared" si="18"/>
        <v>26</v>
      </c>
      <c r="Q310" s="11">
        <v>1.87</v>
      </c>
      <c r="R310" t="s">
        <v>2287</v>
      </c>
      <c r="S310">
        <v>9</v>
      </c>
      <c r="T310">
        <v>1</v>
      </c>
      <c r="U310">
        <v>2</v>
      </c>
      <c r="V310">
        <v>1</v>
      </c>
      <c r="W310">
        <v>1</v>
      </c>
      <c r="X310">
        <v>0</v>
      </c>
      <c r="Y310">
        <v>0</v>
      </c>
      <c r="Z310" t="s">
        <v>58</v>
      </c>
      <c r="AA310" t="s">
        <v>58</v>
      </c>
      <c r="AB310" t="s">
        <v>58</v>
      </c>
      <c r="AC310" t="s">
        <v>58</v>
      </c>
      <c r="AD310">
        <f t="shared" si="20"/>
        <v>10.780821917808218</v>
      </c>
      <c r="AE310">
        <v>28</v>
      </c>
      <c r="AF310">
        <v>30</v>
      </c>
      <c r="AG310" s="2">
        <v>44181</v>
      </c>
      <c r="AH310" t="s">
        <v>679</v>
      </c>
      <c r="AI310">
        <v>0</v>
      </c>
      <c r="AK310">
        <v>49</v>
      </c>
      <c r="AL310">
        <v>152</v>
      </c>
      <c r="AM310" s="10">
        <f t="shared" si="19"/>
        <v>21.208448753462605</v>
      </c>
      <c r="AN310">
        <v>0</v>
      </c>
      <c r="AQ310">
        <v>0</v>
      </c>
      <c r="AR310">
        <v>0</v>
      </c>
      <c r="AU310" t="s">
        <v>112</v>
      </c>
      <c r="AV310" s="2">
        <v>40253</v>
      </c>
      <c r="AW310">
        <v>2</v>
      </c>
      <c r="AX310">
        <v>1700</v>
      </c>
      <c r="AY310">
        <v>1400</v>
      </c>
      <c r="AZ310" s="2">
        <v>40544</v>
      </c>
      <c r="BA310">
        <v>1</v>
      </c>
      <c r="BB310">
        <v>3</v>
      </c>
      <c r="BC310">
        <v>6</v>
      </c>
      <c r="BD310">
        <v>1</v>
      </c>
      <c r="BE310">
        <v>0</v>
      </c>
      <c r="BF310">
        <v>0</v>
      </c>
      <c r="BG310">
        <v>0</v>
      </c>
      <c r="BH310">
        <v>5.0999999999999996</v>
      </c>
      <c r="BI310">
        <v>5.7</v>
      </c>
      <c r="BJ310">
        <v>7.2</v>
      </c>
      <c r="BK310">
        <v>4.4000000000000004</v>
      </c>
      <c r="BL310">
        <v>7.2</v>
      </c>
      <c r="BM310">
        <v>4.5999999999999996</v>
      </c>
      <c r="BN310">
        <v>11.4</v>
      </c>
      <c r="BO310">
        <v>6</v>
      </c>
      <c r="BP310">
        <v>23.7</v>
      </c>
      <c r="BQ310">
        <v>0</v>
      </c>
      <c r="BU310" s="2">
        <v>44188</v>
      </c>
      <c r="BV310" t="s">
        <v>1495</v>
      </c>
      <c r="BW310">
        <f>VLOOKUP(H310,OR!A:A,1,0)</f>
        <v>18404356</v>
      </c>
      <c r="BX310" t="s">
        <v>1539</v>
      </c>
      <c r="BZ310">
        <v>3</v>
      </c>
      <c r="CA310" t="s">
        <v>1549</v>
      </c>
      <c r="CB310">
        <v>11</v>
      </c>
      <c r="CC310">
        <v>300</v>
      </c>
      <c r="CD310">
        <v>4350</v>
      </c>
      <c r="CE310" t="s">
        <v>1548</v>
      </c>
      <c r="CF310">
        <v>0</v>
      </c>
      <c r="CG310">
        <v>1</v>
      </c>
      <c r="CH310" t="s">
        <v>1504</v>
      </c>
      <c r="CI310">
        <v>0</v>
      </c>
      <c r="CJ310">
        <v>18404356</v>
      </c>
      <c r="CK310">
        <v>1</v>
      </c>
      <c r="CL310">
        <v>1</v>
      </c>
      <c r="CM310">
        <v>1</v>
      </c>
      <c r="CN310">
        <v>1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</row>
    <row r="311" spans="1:100" hidden="1" x14ac:dyDescent="0.3">
      <c r="A311" t="s">
        <v>538</v>
      </c>
      <c r="B311" t="s">
        <v>1020</v>
      </c>
      <c r="H311">
        <v>19003395</v>
      </c>
      <c r="I311" t="str">
        <f>"'"&amp;H311&amp;"'"&amp;","</f>
        <v>'19003395',</v>
      </c>
      <c r="J311" t="s">
        <v>2286</v>
      </c>
      <c r="K311" t="s">
        <v>1331</v>
      </c>
      <c r="L311" t="s">
        <v>744</v>
      </c>
      <c r="M311" t="s">
        <v>745</v>
      </c>
      <c r="N311" s="2">
        <v>32056</v>
      </c>
      <c r="O311" s="8">
        <v>1987</v>
      </c>
      <c r="P311" s="9">
        <f t="shared" si="18"/>
        <v>24</v>
      </c>
      <c r="Q311" s="11">
        <v>3.05</v>
      </c>
      <c r="R311" t="s">
        <v>2287</v>
      </c>
      <c r="S311">
        <v>10</v>
      </c>
      <c r="T311">
        <v>1</v>
      </c>
      <c r="U311">
        <v>1</v>
      </c>
      <c r="V311">
        <v>0</v>
      </c>
      <c r="W311">
        <v>0</v>
      </c>
      <c r="X311">
        <v>0</v>
      </c>
      <c r="Y311">
        <v>0</v>
      </c>
      <c r="Z311" t="s">
        <v>58</v>
      </c>
      <c r="AA311" t="s">
        <v>58</v>
      </c>
      <c r="AB311" t="s">
        <v>58</v>
      </c>
      <c r="AC311" t="s">
        <v>58</v>
      </c>
      <c r="AD311">
        <f t="shared" si="20"/>
        <v>1.2712328767123289</v>
      </c>
      <c r="AE311">
        <v>30</v>
      </c>
      <c r="AF311">
        <v>30</v>
      </c>
      <c r="AG311" s="2">
        <v>44259</v>
      </c>
      <c r="AH311" t="s">
        <v>685</v>
      </c>
      <c r="AI311">
        <v>0</v>
      </c>
      <c r="AK311">
        <v>61</v>
      </c>
      <c r="AL311">
        <v>158</v>
      </c>
      <c r="AM311" s="10">
        <f t="shared" si="19"/>
        <v>24.435186668803073</v>
      </c>
      <c r="AN311">
        <v>0</v>
      </c>
      <c r="AQ311">
        <v>0</v>
      </c>
      <c r="AR311">
        <v>0</v>
      </c>
      <c r="AU311" t="s">
        <v>746</v>
      </c>
      <c r="AV311" s="2">
        <v>43802</v>
      </c>
      <c r="AW311">
        <v>1</v>
      </c>
      <c r="AX311">
        <v>3000</v>
      </c>
      <c r="AZ311" s="2">
        <v>40603</v>
      </c>
      <c r="BA311">
        <v>1</v>
      </c>
      <c r="BB311">
        <v>3</v>
      </c>
      <c r="BC311">
        <v>6</v>
      </c>
      <c r="BD311">
        <v>1</v>
      </c>
      <c r="BE311">
        <v>0</v>
      </c>
      <c r="BF311">
        <v>0</v>
      </c>
      <c r="BG311">
        <v>0</v>
      </c>
      <c r="BU311" s="2">
        <v>44266</v>
      </c>
      <c r="BV311" t="s">
        <v>1495</v>
      </c>
      <c r="BW311" t="e">
        <f>VLOOKUP(H311,IUI!B:B,1,0)</f>
        <v>#N/A</v>
      </c>
      <c r="BX311" t="s">
        <v>1539</v>
      </c>
      <c r="BZ311">
        <v>1</v>
      </c>
      <c r="CA311" t="s">
        <v>1549</v>
      </c>
      <c r="CB311">
        <v>9</v>
      </c>
      <c r="CC311">
        <v>300</v>
      </c>
      <c r="CD311">
        <v>3450</v>
      </c>
      <c r="CE311" t="s">
        <v>1536</v>
      </c>
      <c r="CF311">
        <v>0</v>
      </c>
      <c r="CG311">
        <v>0</v>
      </c>
      <c r="CH311" t="s">
        <v>1506</v>
      </c>
      <c r="CI311">
        <v>0</v>
      </c>
      <c r="CJ311">
        <v>19003395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</row>
    <row r="312" spans="1:100" x14ac:dyDescent="0.3">
      <c r="A312" t="s">
        <v>456</v>
      </c>
      <c r="B312" t="s">
        <v>1113</v>
      </c>
      <c r="H312">
        <v>21003274</v>
      </c>
      <c r="I312" t="str">
        <f>"'"&amp;B312&amp;"'"&amp;","</f>
        <v>'MD21001040',</v>
      </c>
      <c r="J312" t="s">
        <v>1733</v>
      </c>
      <c r="K312" t="s">
        <v>1439</v>
      </c>
      <c r="L312" t="s">
        <v>620</v>
      </c>
      <c r="M312" t="s">
        <v>76</v>
      </c>
      <c r="N312" s="2">
        <v>28311</v>
      </c>
      <c r="O312" s="8">
        <v>1977</v>
      </c>
      <c r="P312" s="9">
        <f t="shared" si="18"/>
        <v>33</v>
      </c>
      <c r="Q312" s="11">
        <v>4.28</v>
      </c>
      <c r="R312" t="s">
        <v>1497</v>
      </c>
      <c r="S312">
        <v>10</v>
      </c>
      <c r="T312">
        <v>1</v>
      </c>
      <c r="U312">
        <v>1</v>
      </c>
      <c r="V312">
        <v>0</v>
      </c>
      <c r="W312">
        <v>0</v>
      </c>
      <c r="X312">
        <v>0</v>
      </c>
      <c r="Y312">
        <v>0</v>
      </c>
      <c r="Z312" t="s">
        <v>58</v>
      </c>
      <c r="AA312" t="s">
        <v>58</v>
      </c>
      <c r="AB312" t="s">
        <v>58</v>
      </c>
      <c r="AC312" t="s">
        <v>58</v>
      </c>
      <c r="AD312">
        <f t="shared" si="20"/>
        <v>14.756164383561643</v>
      </c>
      <c r="AE312">
        <v>28</v>
      </c>
      <c r="AF312">
        <v>29</v>
      </c>
      <c r="AG312" s="2">
        <v>44213</v>
      </c>
      <c r="AH312">
        <v>1011</v>
      </c>
      <c r="AI312">
        <v>0</v>
      </c>
      <c r="AK312">
        <v>58</v>
      </c>
      <c r="AL312">
        <v>158</v>
      </c>
      <c r="AM312" s="10">
        <f t="shared" si="19"/>
        <v>23.233456176894723</v>
      </c>
      <c r="AN312">
        <v>0</v>
      </c>
      <c r="AQ312">
        <v>0</v>
      </c>
      <c r="AR312">
        <v>0</v>
      </c>
      <c r="AU312">
        <v>0</v>
      </c>
      <c r="AV312" s="2">
        <v>38838</v>
      </c>
      <c r="AW312">
        <v>1</v>
      </c>
      <c r="AX312">
        <v>3700</v>
      </c>
      <c r="AZ312" s="2">
        <v>40513</v>
      </c>
      <c r="BA312">
        <v>1</v>
      </c>
      <c r="BB312">
        <v>0</v>
      </c>
      <c r="BC312">
        <v>3</v>
      </c>
      <c r="BD312">
        <v>1</v>
      </c>
      <c r="BE312">
        <v>0</v>
      </c>
      <c r="BF312">
        <v>0</v>
      </c>
      <c r="BG312">
        <v>0</v>
      </c>
      <c r="BH312">
        <v>9</v>
      </c>
      <c r="BI312">
        <v>10</v>
      </c>
      <c r="BJ312">
        <v>10</v>
      </c>
      <c r="BK312">
        <v>15</v>
      </c>
      <c r="BL312">
        <v>15</v>
      </c>
      <c r="BM312">
        <v>4</v>
      </c>
      <c r="BN312">
        <v>15</v>
      </c>
      <c r="BO312">
        <v>14</v>
      </c>
      <c r="BP312">
        <v>29</v>
      </c>
      <c r="BQ312">
        <v>0</v>
      </c>
      <c r="BU312" s="2">
        <v>44224</v>
      </c>
      <c r="BV312" t="s">
        <v>1495</v>
      </c>
      <c r="BW312">
        <f>VLOOKUP(H312,OR!A:A,1,0)</f>
        <v>21003274</v>
      </c>
      <c r="BX312" t="s">
        <v>1539</v>
      </c>
      <c r="BZ312">
        <v>1</v>
      </c>
      <c r="CA312" t="s">
        <v>1547</v>
      </c>
      <c r="CE312" t="s">
        <v>1536</v>
      </c>
      <c r="CF312">
        <v>0</v>
      </c>
      <c r="CG312">
        <v>0</v>
      </c>
      <c r="CH312" t="s">
        <v>1494</v>
      </c>
      <c r="CI312">
        <v>0</v>
      </c>
      <c r="CJ312">
        <v>21003274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</row>
    <row r="313" spans="1:100" hidden="1" x14ac:dyDescent="0.3">
      <c r="A313" t="s">
        <v>221</v>
      </c>
      <c r="B313" t="s">
        <v>900</v>
      </c>
      <c r="H313">
        <v>20060401</v>
      </c>
      <c r="I313" t="str">
        <f>"'"&amp;B313&amp;"'"&amp;","</f>
        <v>'MD20020162',</v>
      </c>
      <c r="J313" t="s">
        <v>2286</v>
      </c>
      <c r="K313" t="s">
        <v>1208</v>
      </c>
      <c r="L313" t="s">
        <v>310</v>
      </c>
      <c r="M313" t="s">
        <v>311</v>
      </c>
      <c r="N313" s="2">
        <v>28992</v>
      </c>
      <c r="O313" s="8">
        <v>1979</v>
      </c>
      <c r="P313" s="9">
        <f t="shared" si="18"/>
        <v>31</v>
      </c>
      <c r="Q313" s="11">
        <v>7.74</v>
      </c>
      <c r="R313" t="s">
        <v>1497</v>
      </c>
      <c r="S313">
        <v>10</v>
      </c>
      <c r="T313">
        <v>1</v>
      </c>
      <c r="U313">
        <v>2</v>
      </c>
      <c r="V313">
        <v>0</v>
      </c>
      <c r="W313">
        <v>2</v>
      </c>
      <c r="X313">
        <v>0</v>
      </c>
      <c r="Y313">
        <v>0</v>
      </c>
      <c r="Z313" t="s">
        <v>58</v>
      </c>
      <c r="AA313" t="s">
        <v>58</v>
      </c>
      <c r="AB313" t="s">
        <v>58</v>
      </c>
      <c r="AC313" t="s">
        <v>58</v>
      </c>
      <c r="AD313">
        <f t="shared" si="20"/>
        <v>14.772602739726027</v>
      </c>
      <c r="AE313">
        <v>35</v>
      </c>
      <c r="AF313">
        <v>60</v>
      </c>
      <c r="AG313" s="2">
        <v>44187</v>
      </c>
      <c r="AH313">
        <v>1021</v>
      </c>
      <c r="AI313">
        <v>0</v>
      </c>
      <c r="AK313">
        <v>58</v>
      </c>
      <c r="AL313">
        <v>160</v>
      </c>
      <c r="AM313" s="10">
        <f t="shared" si="19"/>
        <v>22.656249999999996</v>
      </c>
      <c r="AN313">
        <v>0</v>
      </c>
      <c r="AQ313">
        <v>0</v>
      </c>
      <c r="AR313">
        <v>0</v>
      </c>
      <c r="AU313" t="s">
        <v>306</v>
      </c>
      <c r="AV313" s="2">
        <v>38802</v>
      </c>
      <c r="AW313">
        <v>1</v>
      </c>
      <c r="AX313">
        <v>3100</v>
      </c>
      <c r="AZ313" s="2">
        <v>40330</v>
      </c>
      <c r="BA313">
        <v>2</v>
      </c>
      <c r="BB313">
        <v>3</v>
      </c>
      <c r="BC313">
        <v>6</v>
      </c>
      <c r="BD313">
        <v>2</v>
      </c>
      <c r="BE313">
        <v>0</v>
      </c>
      <c r="BF313">
        <v>0</v>
      </c>
      <c r="BG313">
        <v>0</v>
      </c>
      <c r="BU313" s="2">
        <v>44194</v>
      </c>
      <c r="BV313" t="s">
        <v>1495</v>
      </c>
      <c r="BW313">
        <f>VLOOKUP(H313,OR!A:A,1,0)</f>
        <v>20060401</v>
      </c>
      <c r="BX313" t="s">
        <v>1539</v>
      </c>
      <c r="BZ313">
        <v>2</v>
      </c>
      <c r="CA313" t="s">
        <v>1544</v>
      </c>
      <c r="CB313">
        <v>10</v>
      </c>
      <c r="CC313">
        <v>300</v>
      </c>
      <c r="CD313">
        <v>3450</v>
      </c>
      <c r="CE313" t="s">
        <v>1546</v>
      </c>
      <c r="CF313">
        <v>0</v>
      </c>
      <c r="CG313">
        <v>0</v>
      </c>
      <c r="CH313" t="s">
        <v>1494</v>
      </c>
      <c r="CI313">
        <v>0</v>
      </c>
      <c r="CJ313">
        <v>20060401</v>
      </c>
      <c r="CK313">
        <v>1</v>
      </c>
      <c r="CL313">
        <v>1</v>
      </c>
      <c r="CM313">
        <v>1</v>
      </c>
      <c r="CN313">
        <v>1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</row>
    <row r="314" spans="1:100" hidden="1" x14ac:dyDescent="0.3">
      <c r="A314" t="s">
        <v>267</v>
      </c>
      <c r="B314" t="s">
        <v>971</v>
      </c>
      <c r="H314">
        <v>20022349</v>
      </c>
      <c r="I314" t="str">
        <f>"'"&amp;B314&amp;"'"&amp;","</f>
        <v>'MD20006397',</v>
      </c>
      <c r="J314" t="s">
        <v>2286</v>
      </c>
      <c r="K314" t="s">
        <v>1241</v>
      </c>
      <c r="L314" t="s">
        <v>377</v>
      </c>
      <c r="M314" t="s">
        <v>115</v>
      </c>
      <c r="N314" s="2">
        <v>30155</v>
      </c>
      <c r="O314" s="8">
        <v>1982</v>
      </c>
      <c r="P314" s="9">
        <f t="shared" si="18"/>
        <v>28</v>
      </c>
      <c r="Q314" s="11">
        <v>0.41299999999999998</v>
      </c>
      <c r="R314" t="s">
        <v>2195</v>
      </c>
      <c r="S314">
        <v>10</v>
      </c>
      <c r="T314">
        <v>1</v>
      </c>
      <c r="U314">
        <v>2</v>
      </c>
      <c r="V314">
        <v>0</v>
      </c>
      <c r="W314">
        <v>0</v>
      </c>
      <c r="X314">
        <v>0</v>
      </c>
      <c r="Y314">
        <v>0</v>
      </c>
      <c r="Z314" t="s">
        <v>58</v>
      </c>
      <c r="AA314" t="s">
        <v>58</v>
      </c>
      <c r="AB314" t="s">
        <v>58</v>
      </c>
      <c r="AC314" t="s">
        <v>58</v>
      </c>
      <c r="AD314">
        <f t="shared" si="20"/>
        <v>7.9095890410958907</v>
      </c>
      <c r="AE314">
        <v>30</v>
      </c>
      <c r="AF314">
        <v>30</v>
      </c>
      <c r="AG314" s="2">
        <v>44202</v>
      </c>
      <c r="AH314" t="s">
        <v>682</v>
      </c>
      <c r="AI314">
        <v>0</v>
      </c>
      <c r="AK314">
        <v>52</v>
      </c>
      <c r="AL314">
        <v>150</v>
      </c>
      <c r="AM314" s="10">
        <f t="shared" si="19"/>
        <v>23.111111111111111</v>
      </c>
      <c r="AN314">
        <v>0</v>
      </c>
      <c r="AQ314">
        <v>0</v>
      </c>
      <c r="AR314">
        <v>0</v>
      </c>
      <c r="AU314">
        <v>0</v>
      </c>
      <c r="AV314" s="2">
        <v>41316</v>
      </c>
      <c r="AW314">
        <v>2</v>
      </c>
      <c r="AX314">
        <v>800</v>
      </c>
      <c r="AZ314" s="2">
        <v>40330</v>
      </c>
      <c r="BA314">
        <v>2</v>
      </c>
      <c r="BB314">
        <v>3</v>
      </c>
      <c r="BC314">
        <v>6</v>
      </c>
      <c r="BD314">
        <v>1</v>
      </c>
      <c r="BE314">
        <v>0</v>
      </c>
      <c r="BF314">
        <v>0</v>
      </c>
      <c r="BG314">
        <v>1</v>
      </c>
      <c r="BU314" s="2">
        <v>44203</v>
      </c>
      <c r="BW314">
        <f>VLOOKUP(H314,OR!A:A,1,0)</f>
        <v>20022349</v>
      </c>
      <c r="BX314" t="s">
        <v>1539</v>
      </c>
      <c r="BZ314">
        <v>1</v>
      </c>
      <c r="CA314">
        <v>1</v>
      </c>
      <c r="CE314" t="s">
        <v>1553</v>
      </c>
      <c r="CF314">
        <v>0</v>
      </c>
      <c r="CG314">
        <v>0</v>
      </c>
      <c r="CI314">
        <v>0</v>
      </c>
      <c r="CJ314">
        <v>20022349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</row>
    <row r="315" spans="1:100" x14ac:dyDescent="0.3">
      <c r="A315" t="s">
        <v>533</v>
      </c>
      <c r="B315" t="s">
        <v>1140</v>
      </c>
      <c r="H315">
        <v>14007778</v>
      </c>
      <c r="I315" t="str">
        <f>"'"&amp;H315&amp;"'"&amp;","</f>
        <v>'14007778',</v>
      </c>
      <c r="J315" t="s">
        <v>1733</v>
      </c>
      <c r="K315" t="s">
        <v>1468</v>
      </c>
      <c r="L315" t="s">
        <v>735</v>
      </c>
      <c r="M315" t="s">
        <v>720</v>
      </c>
      <c r="N315" s="2">
        <v>31751</v>
      </c>
      <c r="O315" s="8">
        <v>1986</v>
      </c>
      <c r="P315" s="9">
        <f t="shared" si="18"/>
        <v>24</v>
      </c>
      <c r="Q315" s="11">
        <v>5.21</v>
      </c>
      <c r="R315" t="s">
        <v>1497</v>
      </c>
      <c r="S315">
        <v>4</v>
      </c>
      <c r="T315">
        <v>1</v>
      </c>
      <c r="U315">
        <v>1</v>
      </c>
      <c r="V315">
        <v>0</v>
      </c>
      <c r="W315">
        <v>0</v>
      </c>
      <c r="X315">
        <v>0</v>
      </c>
      <c r="Y315">
        <v>0</v>
      </c>
      <c r="Z315" t="s">
        <v>58</v>
      </c>
      <c r="AA315" t="s">
        <v>58</v>
      </c>
      <c r="AB315" t="s">
        <v>58</v>
      </c>
      <c r="AC315" t="s">
        <v>58</v>
      </c>
      <c r="AD315">
        <f t="shared" si="20"/>
        <v>6.043835616438356</v>
      </c>
      <c r="AE315">
        <v>27</v>
      </c>
      <c r="AF315">
        <v>28</v>
      </c>
      <c r="AG315" s="2">
        <v>44261</v>
      </c>
      <c r="AH315" t="s">
        <v>708</v>
      </c>
      <c r="AI315">
        <v>0</v>
      </c>
      <c r="AK315">
        <v>46</v>
      </c>
      <c r="AL315">
        <v>156</v>
      </c>
      <c r="AM315" s="10">
        <f t="shared" si="19"/>
        <v>18.902038132807363</v>
      </c>
      <c r="AN315">
        <v>0</v>
      </c>
      <c r="AQ315">
        <v>0</v>
      </c>
      <c r="AR315">
        <v>0</v>
      </c>
      <c r="AU315" t="s">
        <v>736</v>
      </c>
      <c r="AV315" s="2">
        <v>42062</v>
      </c>
      <c r="AW315">
        <v>1</v>
      </c>
      <c r="AX315">
        <v>3000</v>
      </c>
      <c r="AZ315" s="2">
        <v>40330</v>
      </c>
      <c r="BA315">
        <v>4</v>
      </c>
      <c r="BB315">
        <v>3</v>
      </c>
      <c r="BC315">
        <v>6</v>
      </c>
      <c r="BD315">
        <v>3</v>
      </c>
      <c r="BE315">
        <v>0</v>
      </c>
      <c r="BF315">
        <v>0</v>
      </c>
      <c r="BG315">
        <v>0</v>
      </c>
      <c r="BH315">
        <v>2.2999999999999998</v>
      </c>
      <c r="BI315">
        <v>3.1</v>
      </c>
      <c r="BJ315">
        <v>3.1</v>
      </c>
      <c r="BK315">
        <v>4.7</v>
      </c>
      <c r="BL315">
        <v>4.7</v>
      </c>
      <c r="BM315">
        <v>7.1</v>
      </c>
      <c r="BN315">
        <v>14</v>
      </c>
      <c r="BO315">
        <v>13</v>
      </c>
      <c r="BP315">
        <v>21</v>
      </c>
      <c r="BQ315">
        <v>0</v>
      </c>
      <c r="BU315" s="2">
        <v>44268</v>
      </c>
      <c r="BV315" t="s">
        <v>1495</v>
      </c>
      <c r="BW315">
        <f>VLOOKUP(H315,OR!A:A,1,0)</f>
        <v>14007778</v>
      </c>
      <c r="BX315" t="s">
        <v>1539</v>
      </c>
      <c r="BZ315">
        <v>1</v>
      </c>
      <c r="CA315" t="s">
        <v>1535</v>
      </c>
      <c r="CB315">
        <v>8</v>
      </c>
      <c r="CC315">
        <v>300</v>
      </c>
      <c r="CD315">
        <v>2700</v>
      </c>
      <c r="CE315" t="s">
        <v>1536</v>
      </c>
      <c r="CF315">
        <v>0</v>
      </c>
      <c r="CG315">
        <v>1</v>
      </c>
      <c r="CH315" t="s">
        <v>1494</v>
      </c>
      <c r="CI315">
        <v>0</v>
      </c>
      <c r="CJ315">
        <v>14007778</v>
      </c>
      <c r="CK315">
        <v>0</v>
      </c>
      <c r="CL315">
        <v>0</v>
      </c>
      <c r="CM315">
        <v>1</v>
      </c>
      <c r="CN315">
        <v>1</v>
      </c>
      <c r="CO315">
        <v>0</v>
      </c>
      <c r="CP315">
        <v>1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</row>
    <row r="316" spans="1:100" x14ac:dyDescent="0.3">
      <c r="A316" t="s">
        <v>826</v>
      </c>
      <c r="B316" t="s">
        <v>1149</v>
      </c>
      <c r="C316" s="7">
        <f>VLOOKUP(B316,Sheet3!A:E,5,0)</f>
        <v>159</v>
      </c>
      <c r="D316" s="7">
        <f>VLOOKUP(B316,Sheet3!A:F,6,0)</f>
        <v>37.857142857142854</v>
      </c>
      <c r="E316">
        <v>2800</v>
      </c>
      <c r="G316">
        <v>0</v>
      </c>
      <c r="H316">
        <v>18007645</v>
      </c>
      <c r="I316" t="str">
        <f>"'"&amp;B316&amp;"'"&amp;","</f>
        <v>'MD20019857',</v>
      </c>
      <c r="J316" t="s">
        <v>1733</v>
      </c>
      <c r="K316" t="s">
        <v>1477</v>
      </c>
      <c r="L316" t="s">
        <v>827</v>
      </c>
      <c r="M316" t="s">
        <v>342</v>
      </c>
      <c r="N316" s="2">
        <v>31085</v>
      </c>
      <c r="O316" s="8">
        <v>1985</v>
      </c>
      <c r="P316" s="9">
        <f t="shared" si="18"/>
        <v>25</v>
      </c>
      <c r="Q316" s="11">
        <v>2.23</v>
      </c>
      <c r="R316" t="s">
        <v>1497</v>
      </c>
      <c r="S316">
        <v>3</v>
      </c>
      <c r="T316">
        <v>1</v>
      </c>
      <c r="U316">
        <v>2</v>
      </c>
      <c r="V316">
        <v>0</v>
      </c>
      <c r="W316">
        <v>0</v>
      </c>
      <c r="X316">
        <v>0</v>
      </c>
      <c r="Y316">
        <v>0</v>
      </c>
      <c r="Z316" t="s">
        <v>58</v>
      </c>
      <c r="AA316" t="s">
        <v>58</v>
      </c>
      <c r="AB316" t="s">
        <v>58</v>
      </c>
      <c r="AC316" t="s">
        <v>58</v>
      </c>
      <c r="AD316">
        <f t="shared" si="20"/>
        <v>9.9890410958904106</v>
      </c>
      <c r="AE316">
        <v>30</v>
      </c>
      <c r="AF316">
        <v>30</v>
      </c>
      <c r="AG316" s="2">
        <v>44271</v>
      </c>
      <c r="AH316" t="s">
        <v>685</v>
      </c>
      <c r="AI316">
        <v>0</v>
      </c>
      <c r="AK316">
        <v>49</v>
      </c>
      <c r="AL316">
        <v>153</v>
      </c>
      <c r="AM316" s="10">
        <f t="shared" si="19"/>
        <v>20.932120124738347</v>
      </c>
      <c r="AN316">
        <v>0</v>
      </c>
      <c r="AQ316">
        <v>0</v>
      </c>
      <c r="AR316">
        <v>0</v>
      </c>
      <c r="AU316">
        <v>0</v>
      </c>
      <c r="AV316" s="2">
        <v>40632</v>
      </c>
      <c r="AW316">
        <v>1</v>
      </c>
      <c r="AX316">
        <v>3200</v>
      </c>
      <c r="AZ316" s="2">
        <v>40330</v>
      </c>
      <c r="BA316">
        <v>3</v>
      </c>
      <c r="BB316">
        <v>0</v>
      </c>
      <c r="BC316">
        <v>3</v>
      </c>
      <c r="BD316">
        <v>2</v>
      </c>
      <c r="BE316">
        <v>0</v>
      </c>
      <c r="BF316">
        <v>0</v>
      </c>
      <c r="BG316">
        <v>0</v>
      </c>
      <c r="BH316">
        <v>4</v>
      </c>
      <c r="BI316">
        <v>8</v>
      </c>
      <c r="BJ316">
        <v>8</v>
      </c>
      <c r="BK316">
        <v>5</v>
      </c>
      <c r="BL316">
        <v>5</v>
      </c>
      <c r="BM316">
        <v>6.5</v>
      </c>
      <c r="BN316">
        <v>10</v>
      </c>
      <c r="BO316">
        <v>16</v>
      </c>
      <c r="BP316">
        <v>38</v>
      </c>
      <c r="BQ316">
        <v>0</v>
      </c>
      <c r="BU316" s="2">
        <v>44278</v>
      </c>
      <c r="BV316" t="s">
        <v>1495</v>
      </c>
      <c r="BW316">
        <f>VLOOKUP(H316,OR!A:A,1,0)</f>
        <v>18007645</v>
      </c>
      <c r="BX316" t="s">
        <v>1539</v>
      </c>
      <c r="BZ316">
        <v>1</v>
      </c>
      <c r="CA316" t="s">
        <v>1549</v>
      </c>
      <c r="CB316">
        <v>7</v>
      </c>
      <c r="CC316">
        <v>300</v>
      </c>
      <c r="CD316">
        <v>2100</v>
      </c>
      <c r="CE316" t="s">
        <v>1536</v>
      </c>
      <c r="CF316">
        <v>0</v>
      </c>
      <c r="CG316">
        <v>0</v>
      </c>
      <c r="CH316" t="s">
        <v>1504</v>
      </c>
      <c r="CI316">
        <v>0</v>
      </c>
      <c r="CJ316">
        <v>18007645</v>
      </c>
      <c r="CK316">
        <v>1</v>
      </c>
      <c r="CL316">
        <v>1</v>
      </c>
      <c r="CM316">
        <v>1</v>
      </c>
      <c r="CN316">
        <v>1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</row>
    <row r="317" spans="1:100" x14ac:dyDescent="0.3">
      <c r="A317" t="s">
        <v>166</v>
      </c>
      <c r="B317" t="s">
        <v>1064</v>
      </c>
      <c r="C317" s="7">
        <f>VLOOKUP(B317,Sheet3!A:E,5,0)</f>
        <v>245</v>
      </c>
      <c r="D317" s="7">
        <f>VLOOKUP(B317,Sheet3!A:F,6,0)</f>
        <v>38.142857142857146</v>
      </c>
      <c r="E317">
        <v>3500</v>
      </c>
      <c r="G317">
        <v>0</v>
      </c>
      <c r="H317">
        <v>20058447</v>
      </c>
      <c r="I317" t="str">
        <f>"'"&amp;B317&amp;"'"&amp;","</f>
        <v>'MD20019538',</v>
      </c>
      <c r="J317" t="s">
        <v>1733</v>
      </c>
      <c r="K317" t="s">
        <v>1385</v>
      </c>
      <c r="L317" t="s">
        <v>167</v>
      </c>
      <c r="M317" t="s">
        <v>76</v>
      </c>
      <c r="N317" s="2">
        <v>30974</v>
      </c>
      <c r="O317" s="8">
        <v>1984</v>
      </c>
      <c r="P317" s="9">
        <f t="shared" si="18"/>
        <v>25</v>
      </c>
      <c r="Q317" s="11">
        <v>3.27</v>
      </c>
      <c r="R317" t="s">
        <v>1496</v>
      </c>
      <c r="S317">
        <v>11</v>
      </c>
      <c r="T317">
        <v>1</v>
      </c>
      <c r="U317">
        <v>1</v>
      </c>
      <c r="V317">
        <v>0</v>
      </c>
      <c r="W317">
        <v>0</v>
      </c>
      <c r="X317">
        <v>0</v>
      </c>
      <c r="Y317">
        <v>0</v>
      </c>
      <c r="Z317" t="s">
        <v>58</v>
      </c>
      <c r="AA317" t="s">
        <v>58</v>
      </c>
      <c r="AB317" t="s">
        <v>58</v>
      </c>
      <c r="AC317" t="s">
        <v>58</v>
      </c>
      <c r="AD317">
        <f t="shared" si="20"/>
        <v>11.487671232876712</v>
      </c>
      <c r="AE317">
        <v>45</v>
      </c>
      <c r="AF317">
        <v>60</v>
      </c>
      <c r="AG317" s="2">
        <v>44188</v>
      </c>
      <c r="AH317">
        <v>1011</v>
      </c>
      <c r="AI317">
        <v>0</v>
      </c>
      <c r="AK317">
        <v>51</v>
      </c>
      <c r="AL317">
        <v>149</v>
      </c>
      <c r="AM317" s="10">
        <f t="shared" si="19"/>
        <v>22.971938200981938</v>
      </c>
      <c r="AN317">
        <v>0</v>
      </c>
      <c r="AQ317">
        <v>0</v>
      </c>
      <c r="AR317">
        <v>0</v>
      </c>
      <c r="AU317" t="s">
        <v>168</v>
      </c>
      <c r="AV317" s="2">
        <v>40005</v>
      </c>
      <c r="AW317">
        <v>1</v>
      </c>
      <c r="AX317">
        <v>3800</v>
      </c>
      <c r="AZ317" s="2">
        <v>40148</v>
      </c>
      <c r="BA317">
        <v>2</v>
      </c>
      <c r="BB317">
        <v>3</v>
      </c>
      <c r="BC317">
        <v>6</v>
      </c>
      <c r="BD317">
        <v>1</v>
      </c>
      <c r="BE317">
        <v>1</v>
      </c>
      <c r="BF317">
        <v>0</v>
      </c>
      <c r="BG317">
        <v>0</v>
      </c>
      <c r="BH317">
        <v>6</v>
      </c>
      <c r="BI317">
        <v>5</v>
      </c>
      <c r="BJ317">
        <v>5.5</v>
      </c>
      <c r="BK317">
        <v>9</v>
      </c>
      <c r="BL317">
        <v>9</v>
      </c>
      <c r="BM317">
        <v>3</v>
      </c>
      <c r="BN317">
        <v>8.5</v>
      </c>
      <c r="BO317">
        <v>4</v>
      </c>
      <c r="BP317">
        <v>23</v>
      </c>
      <c r="BQ317">
        <v>0</v>
      </c>
      <c r="BU317" s="2">
        <v>44198</v>
      </c>
      <c r="BV317" t="s">
        <v>1495</v>
      </c>
      <c r="BW317">
        <f>VLOOKUP(H317,OR!A:A,1,0)</f>
        <v>20058447</v>
      </c>
      <c r="BX317" t="s">
        <v>1539</v>
      </c>
      <c r="BZ317">
        <v>1</v>
      </c>
      <c r="CA317" t="s">
        <v>1540</v>
      </c>
      <c r="CF317">
        <v>0</v>
      </c>
      <c r="CG317">
        <v>0</v>
      </c>
      <c r="CH317" t="s">
        <v>1506</v>
      </c>
      <c r="CI317">
        <v>0</v>
      </c>
      <c r="CJ317">
        <v>20058447</v>
      </c>
      <c r="CK317">
        <v>1</v>
      </c>
      <c r="CL317">
        <v>1</v>
      </c>
      <c r="CM317">
        <v>2</v>
      </c>
      <c r="CN317">
        <v>2</v>
      </c>
      <c r="CO317">
        <v>0</v>
      </c>
      <c r="CP317">
        <v>1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</row>
    <row r="318" spans="1:100" hidden="1" x14ac:dyDescent="0.3">
      <c r="A318" t="s">
        <v>818</v>
      </c>
      <c r="B318" t="s">
        <v>1043</v>
      </c>
      <c r="H318">
        <v>18712467</v>
      </c>
      <c r="I318" t="str">
        <f>"'"&amp;H318&amp;"'"&amp;","</f>
        <v>'18712467',</v>
      </c>
      <c r="J318" t="s">
        <v>2286</v>
      </c>
      <c r="K318" t="s">
        <v>1358</v>
      </c>
      <c r="L318" t="s">
        <v>819</v>
      </c>
      <c r="M318" t="s">
        <v>293</v>
      </c>
      <c r="N318" s="2">
        <v>32314</v>
      </c>
      <c r="O318" s="8">
        <v>1988</v>
      </c>
      <c r="P318" s="9">
        <f t="shared" si="18"/>
        <v>21</v>
      </c>
      <c r="Q318" s="11">
        <v>11.09</v>
      </c>
      <c r="R318" t="s">
        <v>1496</v>
      </c>
      <c r="S318">
        <v>11.5</v>
      </c>
      <c r="T318">
        <v>1</v>
      </c>
      <c r="U318">
        <v>1</v>
      </c>
      <c r="V318">
        <v>0</v>
      </c>
      <c r="W318">
        <v>0</v>
      </c>
      <c r="X318">
        <v>0</v>
      </c>
      <c r="Y318">
        <v>0</v>
      </c>
      <c r="Z318" t="s">
        <v>58</v>
      </c>
      <c r="AA318" t="s">
        <v>58</v>
      </c>
      <c r="AB318" t="s">
        <v>58</v>
      </c>
      <c r="AC318" t="s">
        <v>58</v>
      </c>
      <c r="AD318">
        <f t="shared" si="20"/>
        <v>1.9643835616438357</v>
      </c>
      <c r="AE318">
        <v>30</v>
      </c>
      <c r="AF318">
        <v>30</v>
      </c>
      <c r="AG318" s="2">
        <v>44270</v>
      </c>
      <c r="AH318" t="s">
        <v>685</v>
      </c>
      <c r="AI318">
        <v>0</v>
      </c>
      <c r="AK318">
        <v>47</v>
      </c>
      <c r="AL318">
        <v>153</v>
      </c>
      <c r="AM318" s="10">
        <f t="shared" si="19"/>
        <v>20.077747874749029</v>
      </c>
      <c r="AN318">
        <v>0</v>
      </c>
      <c r="AQ318">
        <v>0</v>
      </c>
      <c r="AR318">
        <v>0</v>
      </c>
      <c r="AU318" t="s">
        <v>649</v>
      </c>
      <c r="AV318" s="2">
        <v>43561</v>
      </c>
      <c r="AW318">
        <v>1</v>
      </c>
      <c r="AX318">
        <v>2900</v>
      </c>
      <c r="AZ318" s="2">
        <v>40087</v>
      </c>
      <c r="BA318">
        <v>2</v>
      </c>
      <c r="BB318">
        <v>3</v>
      </c>
      <c r="BC318">
        <v>6</v>
      </c>
      <c r="BD318">
        <v>2</v>
      </c>
      <c r="BE318">
        <v>0</v>
      </c>
      <c r="BF318">
        <v>0</v>
      </c>
      <c r="BG318">
        <v>0</v>
      </c>
      <c r="BU318" s="2">
        <v>44278</v>
      </c>
      <c r="BV318" t="s">
        <v>1495</v>
      </c>
      <c r="BW318" t="e">
        <f>VLOOKUP(H318,IUI!B:B,1,0)</f>
        <v>#N/A</v>
      </c>
      <c r="BX318" t="s">
        <v>1539</v>
      </c>
      <c r="BZ318">
        <v>1</v>
      </c>
      <c r="CA318" t="s">
        <v>1549</v>
      </c>
      <c r="CB318">
        <v>8</v>
      </c>
      <c r="CC318">
        <v>150</v>
      </c>
      <c r="CD318">
        <v>1200</v>
      </c>
      <c r="CE318" t="s">
        <v>1552</v>
      </c>
      <c r="CF318">
        <v>0</v>
      </c>
      <c r="CG318">
        <v>0</v>
      </c>
      <c r="CH318" t="s">
        <v>1494</v>
      </c>
      <c r="CI318">
        <v>0</v>
      </c>
      <c r="CJ318">
        <v>18712467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</row>
    <row r="319" spans="1:100" hidden="1" x14ac:dyDescent="0.3">
      <c r="A319" t="s">
        <v>519</v>
      </c>
      <c r="B319" t="s">
        <v>1017</v>
      </c>
      <c r="H319">
        <v>16409895</v>
      </c>
      <c r="I319" t="str">
        <f>"'"&amp;B319&amp;"'"&amp;","</f>
        <v>'IM16409895',</v>
      </c>
      <c r="J319" t="s">
        <v>2286</v>
      </c>
      <c r="K319" t="s">
        <v>1318</v>
      </c>
      <c r="L319" t="s">
        <v>712</v>
      </c>
      <c r="M319" t="s">
        <v>125</v>
      </c>
      <c r="N319" s="2">
        <v>29235</v>
      </c>
      <c r="O319" s="8">
        <v>1980</v>
      </c>
      <c r="P319" s="9">
        <f t="shared" si="18"/>
        <v>29</v>
      </c>
      <c r="Q319" s="11">
        <v>1.35</v>
      </c>
      <c r="R319" t="s">
        <v>2289</v>
      </c>
      <c r="S319">
        <v>9</v>
      </c>
      <c r="T319">
        <v>1</v>
      </c>
      <c r="U319">
        <v>1</v>
      </c>
      <c r="V319">
        <v>0</v>
      </c>
      <c r="W319">
        <v>0</v>
      </c>
      <c r="X319">
        <v>0</v>
      </c>
      <c r="Y319">
        <v>0</v>
      </c>
      <c r="Z319" t="s">
        <v>58</v>
      </c>
      <c r="AA319" t="s">
        <v>58</v>
      </c>
      <c r="AB319" t="s">
        <v>58</v>
      </c>
      <c r="AC319" t="s">
        <v>58</v>
      </c>
      <c r="AD319">
        <f t="shared" si="20"/>
        <v>7.5232876712328771</v>
      </c>
      <c r="AE319">
        <v>30</v>
      </c>
      <c r="AF319">
        <v>30</v>
      </c>
      <c r="AG319" s="2">
        <v>44268</v>
      </c>
      <c r="AH319" t="s">
        <v>685</v>
      </c>
      <c r="AI319">
        <v>0</v>
      </c>
      <c r="AK319">
        <v>53</v>
      </c>
      <c r="AL319">
        <v>152</v>
      </c>
      <c r="AM319" s="10">
        <f t="shared" si="19"/>
        <v>22.939750692520775</v>
      </c>
      <c r="AN319">
        <v>0</v>
      </c>
      <c r="AQ319">
        <v>0</v>
      </c>
      <c r="AR319">
        <v>0</v>
      </c>
      <c r="AU319" t="s">
        <v>713</v>
      </c>
      <c r="AV319" s="2">
        <v>41527</v>
      </c>
      <c r="AW319">
        <v>1</v>
      </c>
      <c r="AX319">
        <v>2700</v>
      </c>
      <c r="AZ319" s="2">
        <v>39814</v>
      </c>
      <c r="BA319">
        <v>3</v>
      </c>
      <c r="BB319">
        <v>3</v>
      </c>
      <c r="BC319">
        <v>3</v>
      </c>
      <c r="BD319">
        <v>1</v>
      </c>
      <c r="BE319">
        <v>0</v>
      </c>
      <c r="BF319">
        <v>0</v>
      </c>
      <c r="BG319">
        <v>0</v>
      </c>
      <c r="BU319" s="2">
        <v>44273</v>
      </c>
      <c r="BV319" t="s">
        <v>1495</v>
      </c>
      <c r="BW319">
        <f>VLOOKUP(H319,OR!A:A,1,0)</f>
        <v>16409895</v>
      </c>
      <c r="BX319" t="s">
        <v>1539</v>
      </c>
      <c r="BZ319">
        <v>1</v>
      </c>
      <c r="CA319" t="s">
        <v>1540</v>
      </c>
      <c r="CE319" t="s">
        <v>1597</v>
      </c>
      <c r="CF319">
        <v>0</v>
      </c>
      <c r="CG319">
        <v>0</v>
      </c>
      <c r="CH319" t="s">
        <v>1494</v>
      </c>
      <c r="CI319">
        <v>0</v>
      </c>
      <c r="CJ319">
        <v>16409895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</row>
    <row r="320" spans="1:100" hidden="1" x14ac:dyDescent="0.3">
      <c r="A320" t="s">
        <v>541</v>
      </c>
      <c r="B320" t="s">
        <v>1022</v>
      </c>
      <c r="H320">
        <v>17418604</v>
      </c>
      <c r="I320" t="str">
        <f>"'"&amp;H320&amp;"'"&amp;","</f>
        <v>'17418604',</v>
      </c>
      <c r="J320" t="s">
        <v>2286</v>
      </c>
      <c r="K320" t="s">
        <v>1333</v>
      </c>
      <c r="L320" t="s">
        <v>751</v>
      </c>
      <c r="M320" t="s">
        <v>85</v>
      </c>
      <c r="N320" s="2">
        <v>32363</v>
      </c>
      <c r="O320" s="8">
        <v>1988</v>
      </c>
      <c r="P320" s="9">
        <f t="shared" si="18"/>
        <v>19</v>
      </c>
      <c r="Q320" s="11">
        <v>2.5299999999999998</v>
      </c>
      <c r="R320" t="s">
        <v>1496</v>
      </c>
      <c r="S320">
        <v>1</v>
      </c>
      <c r="T320">
        <v>1</v>
      </c>
      <c r="U320">
        <v>1</v>
      </c>
      <c r="V320">
        <v>0</v>
      </c>
      <c r="W320">
        <v>0</v>
      </c>
      <c r="X320">
        <v>0</v>
      </c>
      <c r="Y320">
        <v>0</v>
      </c>
      <c r="Z320" t="s">
        <v>58</v>
      </c>
      <c r="AA320" t="s">
        <v>58</v>
      </c>
      <c r="AB320" t="s">
        <v>58</v>
      </c>
      <c r="AC320" t="s">
        <v>58</v>
      </c>
      <c r="AD320">
        <f t="shared" si="20"/>
        <v>12.715068493150685</v>
      </c>
      <c r="AE320">
        <v>30</v>
      </c>
      <c r="AF320">
        <v>90</v>
      </c>
      <c r="AG320" s="2">
        <v>44262</v>
      </c>
      <c r="AH320" t="s">
        <v>685</v>
      </c>
      <c r="AI320">
        <v>0</v>
      </c>
      <c r="AK320">
        <v>65</v>
      </c>
      <c r="AL320">
        <v>165</v>
      </c>
      <c r="AM320" s="10">
        <f t="shared" si="19"/>
        <v>23.875114784205696</v>
      </c>
      <c r="AN320">
        <v>0</v>
      </c>
      <c r="AQ320">
        <v>0</v>
      </c>
      <c r="AR320">
        <v>0</v>
      </c>
      <c r="AU320">
        <v>0</v>
      </c>
      <c r="AV320" s="2">
        <v>39629</v>
      </c>
      <c r="AW320">
        <v>1</v>
      </c>
      <c r="AX320">
        <v>3000</v>
      </c>
      <c r="AZ320" s="2">
        <v>39295</v>
      </c>
      <c r="BA320">
        <v>2</v>
      </c>
      <c r="BB320">
        <v>3</v>
      </c>
      <c r="BC320">
        <v>6</v>
      </c>
      <c r="BD320">
        <v>1</v>
      </c>
      <c r="BE320">
        <v>0</v>
      </c>
      <c r="BF320">
        <v>0</v>
      </c>
      <c r="BG320">
        <v>0</v>
      </c>
      <c r="BU320" s="2">
        <v>44270</v>
      </c>
      <c r="BV320" t="s">
        <v>1495</v>
      </c>
      <c r="BW320">
        <f>VLOOKUP(H320,OR!A:A,1,0)</f>
        <v>17418604</v>
      </c>
      <c r="BX320" t="s">
        <v>1539</v>
      </c>
      <c r="BZ320">
        <v>1</v>
      </c>
      <c r="CA320" t="s">
        <v>1547</v>
      </c>
      <c r="CE320" t="s">
        <v>1548</v>
      </c>
      <c r="CF320">
        <v>0</v>
      </c>
      <c r="CG320">
        <v>0</v>
      </c>
      <c r="CH320" t="s">
        <v>1494</v>
      </c>
      <c r="CI320">
        <v>0</v>
      </c>
      <c r="CJ320">
        <v>17418604</v>
      </c>
      <c r="CK320">
        <v>0</v>
      </c>
      <c r="CL320">
        <v>0</v>
      </c>
      <c r="CM320">
        <v>1</v>
      </c>
      <c r="CN320">
        <v>1</v>
      </c>
      <c r="CO320">
        <v>1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</row>
    <row r="321" spans="1:100" hidden="1" x14ac:dyDescent="0.3">
      <c r="A321" t="s">
        <v>832</v>
      </c>
      <c r="B321" t="s">
        <v>920</v>
      </c>
      <c r="H321">
        <v>19047227</v>
      </c>
      <c r="I321" t="str">
        <f>"'"&amp;B321&amp;"'"&amp;","</f>
        <v>'MD20019397',</v>
      </c>
      <c r="J321" t="s">
        <v>2286</v>
      </c>
      <c r="K321" t="s">
        <v>1363</v>
      </c>
      <c r="L321" t="s">
        <v>833</v>
      </c>
      <c r="M321" t="s">
        <v>85</v>
      </c>
      <c r="N321" s="2">
        <v>28573</v>
      </c>
      <c r="O321" s="8">
        <v>1978</v>
      </c>
      <c r="P321" s="9">
        <f t="shared" si="18"/>
        <v>29</v>
      </c>
      <c r="Q321" s="11">
        <v>5.6</v>
      </c>
      <c r="R321" t="s">
        <v>1497</v>
      </c>
      <c r="S321">
        <v>10</v>
      </c>
      <c r="T321">
        <v>1</v>
      </c>
      <c r="U321">
        <v>1</v>
      </c>
      <c r="V321">
        <v>0</v>
      </c>
      <c r="W321">
        <v>0</v>
      </c>
      <c r="X321">
        <v>0</v>
      </c>
      <c r="Y321">
        <v>0</v>
      </c>
      <c r="Z321" t="s">
        <v>58</v>
      </c>
      <c r="AA321" t="s">
        <v>58</v>
      </c>
      <c r="AB321" t="s">
        <v>58</v>
      </c>
      <c r="AC321" t="s">
        <v>58</v>
      </c>
      <c r="AD321">
        <f t="shared" si="20"/>
        <v>11.863013698630137</v>
      </c>
      <c r="AE321">
        <v>28</v>
      </c>
      <c r="AF321">
        <v>30</v>
      </c>
      <c r="AG321" s="2">
        <v>44261</v>
      </c>
      <c r="AH321" t="s">
        <v>708</v>
      </c>
      <c r="AI321">
        <v>0</v>
      </c>
      <c r="AK321">
        <v>56</v>
      </c>
      <c r="AL321">
        <v>153</v>
      </c>
      <c r="AM321" s="10">
        <f t="shared" si="19"/>
        <v>23.92242299970097</v>
      </c>
      <c r="AN321">
        <v>0</v>
      </c>
      <c r="AQ321">
        <v>0</v>
      </c>
      <c r="AR321">
        <v>0</v>
      </c>
      <c r="AU321">
        <v>0</v>
      </c>
      <c r="AV321" s="2">
        <v>39941</v>
      </c>
      <c r="AW321">
        <v>1</v>
      </c>
      <c r="AX321">
        <v>3850</v>
      </c>
      <c r="AZ321" s="2">
        <v>39234</v>
      </c>
      <c r="BA321">
        <v>4</v>
      </c>
      <c r="BB321">
        <v>3</v>
      </c>
      <c r="BC321">
        <v>6</v>
      </c>
      <c r="BD321">
        <v>2</v>
      </c>
      <c r="BE321">
        <v>0</v>
      </c>
      <c r="BF321">
        <v>0</v>
      </c>
      <c r="BG321">
        <v>0</v>
      </c>
      <c r="BU321" s="2">
        <v>44271</v>
      </c>
      <c r="BV321" t="s">
        <v>1495</v>
      </c>
      <c r="BW321">
        <f>VLOOKUP(H321,OR!A:A,1,0)</f>
        <v>19047227</v>
      </c>
      <c r="BX321" t="s">
        <v>1539</v>
      </c>
      <c r="BZ321">
        <v>1</v>
      </c>
      <c r="CA321" t="s">
        <v>1549</v>
      </c>
      <c r="CB321">
        <v>9</v>
      </c>
      <c r="CC321">
        <v>300</v>
      </c>
      <c r="CD321">
        <v>2700</v>
      </c>
      <c r="CE321" t="s">
        <v>1605</v>
      </c>
      <c r="CF321">
        <v>0</v>
      </c>
      <c r="CG321">
        <v>0</v>
      </c>
      <c r="CH321" t="s">
        <v>1494</v>
      </c>
      <c r="CI321">
        <v>0</v>
      </c>
      <c r="CJ321">
        <v>19047227</v>
      </c>
      <c r="CK321">
        <v>0</v>
      </c>
      <c r="CL321">
        <v>0</v>
      </c>
      <c r="CM321">
        <v>1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</row>
  </sheetData>
  <autoFilter ref="A1:CV321" xr:uid="{759253BA-C5BB-B544-AD61-C6C09D9E60D8}">
    <filterColumn colId="67">
      <customFilters>
        <customFilter operator="notEqual" val=" "/>
      </customFilters>
    </filterColumn>
  </autoFilter>
  <conditionalFormatting sqref="H1:I1048576">
    <cfRule type="duplicateValues" dxfId="3" priority="3"/>
  </conditionalFormatting>
  <conditionalFormatting sqref="B1:B1048576">
    <cfRule type="duplicateValues" dxfId="2" priority="2"/>
  </conditionalFormatting>
  <conditionalFormatting sqref="CJ1:CJ1048576">
    <cfRule type="duplicateValues" dxfId="1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7A54-7F56-A541-B1CD-2FD636768F0F}">
  <dimension ref="A1:CI12"/>
  <sheetViews>
    <sheetView workbookViewId="0">
      <selection activeCell="A4" sqref="A4:XFD4"/>
    </sheetView>
  </sheetViews>
  <sheetFormatPr defaultColWidth="10.88671875" defaultRowHeight="14.4" x14ac:dyDescent="0.3"/>
  <cols>
    <col min="6" max="6" width="23.44140625" customWidth="1"/>
  </cols>
  <sheetData>
    <row r="1" spans="1:87" x14ac:dyDescent="0.3">
      <c r="A1" t="s">
        <v>0</v>
      </c>
      <c r="B1" t="s">
        <v>2279</v>
      </c>
      <c r="C1" t="s">
        <v>2280</v>
      </c>
      <c r="D1" t="s">
        <v>3</v>
      </c>
      <c r="E1" t="s">
        <v>1485</v>
      </c>
      <c r="F1" t="s">
        <v>1486</v>
      </c>
      <c r="G1" t="s">
        <v>1</v>
      </c>
      <c r="H1" t="s">
        <v>5</v>
      </c>
      <c r="I1" t="s">
        <v>2</v>
      </c>
      <c r="J1" t="s">
        <v>6</v>
      </c>
      <c r="K1" t="s">
        <v>12</v>
      </c>
      <c r="L1" t="s">
        <v>4</v>
      </c>
      <c r="M1" t="s">
        <v>7</v>
      </c>
      <c r="N1" t="s">
        <v>8</v>
      </c>
      <c r="O1" t="s">
        <v>126</v>
      </c>
      <c r="P1" t="s">
        <v>9</v>
      </c>
      <c r="Q1" t="s">
        <v>10</v>
      </c>
      <c r="R1" t="s">
        <v>11</v>
      </c>
      <c r="S1" t="s">
        <v>15</v>
      </c>
      <c r="T1" t="s">
        <v>16</v>
      </c>
      <c r="U1" t="s">
        <v>13</v>
      </c>
      <c r="V1" t="s">
        <v>14</v>
      </c>
      <c r="W1" t="s">
        <v>17</v>
      </c>
      <c r="X1" t="s">
        <v>18</v>
      </c>
      <c r="Y1" t="s">
        <v>19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858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20</v>
      </c>
      <c r="BJ1" t="s">
        <v>1492</v>
      </c>
      <c r="BK1" t="s">
        <v>1493</v>
      </c>
      <c r="BL1" t="s">
        <v>1511</v>
      </c>
      <c r="BM1" t="s">
        <v>1512</v>
      </c>
      <c r="BN1" t="s">
        <v>1513</v>
      </c>
      <c r="BO1" t="s">
        <v>1514</v>
      </c>
      <c r="BP1" t="s">
        <v>1515</v>
      </c>
      <c r="BQ1" t="s">
        <v>1516</v>
      </c>
      <c r="BR1" t="s">
        <v>1517</v>
      </c>
      <c r="BS1" t="s">
        <v>1518</v>
      </c>
      <c r="BT1" t="s">
        <v>1519</v>
      </c>
      <c r="BU1" t="s">
        <v>1520</v>
      </c>
      <c r="BV1" t="s">
        <v>1521</v>
      </c>
      <c r="BW1" t="s">
        <v>1522</v>
      </c>
      <c r="BX1" t="s">
        <v>1523</v>
      </c>
      <c r="BY1" t="s">
        <v>1524</v>
      </c>
      <c r="BZ1" t="s">
        <v>1525</v>
      </c>
      <c r="CA1" t="s">
        <v>1526</v>
      </c>
      <c r="CB1" t="s">
        <v>1527</v>
      </c>
      <c r="CC1" t="s">
        <v>1528</v>
      </c>
      <c r="CD1" t="s">
        <v>1529</v>
      </c>
      <c r="CE1" t="s">
        <v>1530</v>
      </c>
      <c r="CF1" t="s">
        <v>1533</v>
      </c>
      <c r="CG1" t="s">
        <v>1531</v>
      </c>
      <c r="CH1" t="s">
        <v>1532</v>
      </c>
      <c r="CI1" t="s">
        <v>1534</v>
      </c>
    </row>
    <row r="2" spans="1:87" x14ac:dyDescent="0.3">
      <c r="A2" t="s">
        <v>173</v>
      </c>
      <c r="B2" t="s">
        <v>942</v>
      </c>
      <c r="C2">
        <v>17400757</v>
      </c>
      <c r="D2" t="s">
        <v>1193</v>
      </c>
      <c r="E2">
        <v>1</v>
      </c>
      <c r="F2" t="s">
        <v>2270</v>
      </c>
      <c r="G2" t="s">
        <v>174</v>
      </c>
      <c r="H2" t="s">
        <v>85</v>
      </c>
      <c r="I2">
        <v>33212</v>
      </c>
      <c r="J2">
        <v>30</v>
      </c>
      <c r="K2">
        <v>30</v>
      </c>
      <c r="L2">
        <v>44184</v>
      </c>
      <c r="M2">
        <v>1031</v>
      </c>
      <c r="N2">
        <v>0</v>
      </c>
      <c r="P2">
        <v>48</v>
      </c>
      <c r="Q2">
        <v>157</v>
      </c>
      <c r="R2">
        <v>0</v>
      </c>
      <c r="S2">
        <v>0</v>
      </c>
      <c r="V2">
        <v>0</v>
      </c>
      <c r="Y2">
        <v>0</v>
      </c>
      <c r="Z2">
        <v>1</v>
      </c>
      <c r="AA2">
        <v>43810</v>
      </c>
      <c r="AB2">
        <v>1</v>
      </c>
      <c r="AC2">
        <v>1</v>
      </c>
      <c r="AD2">
        <v>0</v>
      </c>
      <c r="AE2">
        <v>2900</v>
      </c>
      <c r="AF2">
        <v>0</v>
      </c>
      <c r="AG2">
        <v>0</v>
      </c>
      <c r="AH2">
        <v>0</v>
      </c>
      <c r="AI2">
        <v>43800</v>
      </c>
      <c r="AJ2">
        <v>1</v>
      </c>
      <c r="AK2">
        <v>3</v>
      </c>
      <c r="AL2">
        <v>0</v>
      </c>
      <c r="AM2" t="s">
        <v>58</v>
      </c>
      <c r="AN2" t="s">
        <v>58</v>
      </c>
      <c r="AO2" t="s">
        <v>58</v>
      </c>
      <c r="AP2" t="s">
        <v>58</v>
      </c>
      <c r="AQ2">
        <v>1</v>
      </c>
      <c r="AR2">
        <v>0</v>
      </c>
      <c r="AS2">
        <v>0</v>
      </c>
      <c r="AT2">
        <v>0</v>
      </c>
      <c r="AU2">
        <v>0</v>
      </c>
      <c r="BI2">
        <v>44195</v>
      </c>
      <c r="BJ2" t="s">
        <v>1494</v>
      </c>
      <c r="BL2" t="s">
        <v>2271</v>
      </c>
    </row>
    <row r="3" spans="1:87" x14ac:dyDescent="0.3">
      <c r="A3" t="s">
        <v>506</v>
      </c>
      <c r="B3" t="s">
        <v>1011</v>
      </c>
      <c r="C3">
        <v>17409432</v>
      </c>
      <c r="D3" t="s">
        <v>1310</v>
      </c>
      <c r="E3">
        <v>1</v>
      </c>
      <c r="F3" t="s">
        <v>1489</v>
      </c>
      <c r="G3" t="s">
        <v>693</v>
      </c>
      <c r="H3" t="s">
        <v>85</v>
      </c>
      <c r="I3">
        <v>31333</v>
      </c>
      <c r="J3">
        <v>28</v>
      </c>
      <c r="K3">
        <v>30</v>
      </c>
      <c r="L3">
        <v>44253</v>
      </c>
      <c r="M3" t="s">
        <v>685</v>
      </c>
      <c r="N3">
        <v>0</v>
      </c>
      <c r="P3">
        <v>67</v>
      </c>
      <c r="Q3">
        <v>158</v>
      </c>
      <c r="R3">
        <v>0</v>
      </c>
      <c r="S3">
        <v>0</v>
      </c>
      <c r="V3">
        <v>0</v>
      </c>
      <c r="Y3">
        <v>0</v>
      </c>
      <c r="Z3">
        <v>1</v>
      </c>
      <c r="AA3">
        <v>43549</v>
      </c>
      <c r="AB3">
        <v>1</v>
      </c>
      <c r="AC3">
        <v>1</v>
      </c>
      <c r="AD3">
        <v>0</v>
      </c>
      <c r="AE3">
        <v>3300</v>
      </c>
      <c r="AF3">
        <v>0</v>
      </c>
      <c r="AG3">
        <v>0</v>
      </c>
      <c r="AH3">
        <v>0</v>
      </c>
      <c r="AI3">
        <v>43862</v>
      </c>
      <c r="AJ3">
        <v>1</v>
      </c>
      <c r="AK3">
        <v>3</v>
      </c>
      <c r="AL3">
        <v>3</v>
      </c>
      <c r="AM3" t="s">
        <v>58</v>
      </c>
      <c r="AN3" t="s">
        <v>58</v>
      </c>
      <c r="AO3" t="s">
        <v>58</v>
      </c>
      <c r="AP3" t="s">
        <v>58</v>
      </c>
      <c r="AQ3">
        <v>1</v>
      </c>
      <c r="AR3">
        <v>0</v>
      </c>
      <c r="AS3">
        <v>0</v>
      </c>
      <c r="AT3">
        <v>0</v>
      </c>
      <c r="AU3">
        <v>0</v>
      </c>
      <c r="BI3">
        <v>44264</v>
      </c>
      <c r="BJ3" t="s">
        <v>1499</v>
      </c>
      <c r="BK3" t="s">
        <v>1501</v>
      </c>
      <c r="BL3" t="s">
        <v>1539</v>
      </c>
      <c r="BM3" t="s">
        <v>1547</v>
      </c>
      <c r="BQ3" t="s">
        <v>1552</v>
      </c>
      <c r="BR3" t="s">
        <v>1494</v>
      </c>
      <c r="BS3" t="s">
        <v>1494</v>
      </c>
      <c r="BT3" t="s">
        <v>1494</v>
      </c>
      <c r="BU3" t="s">
        <v>1494</v>
      </c>
      <c r="BV3" t="s">
        <v>2273</v>
      </c>
      <c r="BW3" t="s">
        <v>1495</v>
      </c>
      <c r="BX3" t="s">
        <v>1494</v>
      </c>
      <c r="BY3" t="s">
        <v>1495</v>
      </c>
      <c r="BZ3" t="s">
        <v>1494</v>
      </c>
      <c r="CA3" t="s">
        <v>1494</v>
      </c>
      <c r="CB3" t="s">
        <v>1494</v>
      </c>
      <c r="CD3" t="s">
        <v>1558</v>
      </c>
    </row>
    <row r="4" spans="1:87" x14ac:dyDescent="0.3">
      <c r="A4" t="s">
        <v>434</v>
      </c>
      <c r="B4" t="s">
        <v>1105</v>
      </c>
      <c r="C4">
        <v>17702768</v>
      </c>
      <c r="D4" t="s">
        <v>1430</v>
      </c>
      <c r="E4">
        <v>1</v>
      </c>
      <c r="F4" t="s">
        <v>1490</v>
      </c>
      <c r="G4" t="s">
        <v>594</v>
      </c>
      <c r="H4" t="s">
        <v>85</v>
      </c>
      <c r="I4">
        <v>1981</v>
      </c>
      <c r="J4">
        <v>30</v>
      </c>
      <c r="K4">
        <v>30</v>
      </c>
      <c r="L4">
        <v>44251</v>
      </c>
      <c r="M4">
        <v>2012</v>
      </c>
      <c r="N4">
        <v>0</v>
      </c>
      <c r="P4">
        <v>60</v>
      </c>
      <c r="Q4">
        <v>150</v>
      </c>
      <c r="R4">
        <v>0</v>
      </c>
      <c r="S4">
        <v>0</v>
      </c>
      <c r="V4">
        <v>0</v>
      </c>
      <c r="Y4">
        <v>0</v>
      </c>
      <c r="Z4">
        <v>2</v>
      </c>
      <c r="AA4">
        <v>41177</v>
      </c>
      <c r="AB4">
        <v>1</v>
      </c>
      <c r="AC4">
        <v>1</v>
      </c>
      <c r="AD4">
        <v>0</v>
      </c>
      <c r="AE4">
        <v>4250</v>
      </c>
      <c r="AF4">
        <v>0</v>
      </c>
      <c r="AG4">
        <v>0</v>
      </c>
      <c r="AH4">
        <v>0</v>
      </c>
      <c r="AI4">
        <v>42887</v>
      </c>
      <c r="AJ4">
        <v>1</v>
      </c>
      <c r="AK4">
        <v>0</v>
      </c>
      <c r="AL4">
        <v>0</v>
      </c>
      <c r="AM4" t="s">
        <v>58</v>
      </c>
      <c r="AN4" t="s">
        <v>58</v>
      </c>
      <c r="AO4" t="s">
        <v>58</v>
      </c>
      <c r="AP4" t="s">
        <v>58</v>
      </c>
      <c r="AQ4">
        <v>1</v>
      </c>
      <c r="AR4">
        <v>1</v>
      </c>
      <c r="AS4">
        <v>0</v>
      </c>
      <c r="AT4">
        <v>0</v>
      </c>
      <c r="AU4">
        <v>1</v>
      </c>
      <c r="AV4">
        <v>4.7</v>
      </c>
      <c r="AW4">
        <v>4.0999999999999996</v>
      </c>
      <c r="AX4">
        <v>4.0999999999999996</v>
      </c>
      <c r="AY4">
        <v>5.8</v>
      </c>
      <c r="AZ4">
        <v>5.8</v>
      </c>
      <c r="BA4">
        <v>3</v>
      </c>
      <c r="BB4">
        <v>8.6999999999999993</v>
      </c>
      <c r="BC4">
        <v>6.2</v>
      </c>
      <c r="BD4">
        <v>39</v>
      </c>
      <c r="BE4">
        <v>0</v>
      </c>
      <c r="BI4">
        <v>44266</v>
      </c>
      <c r="BJ4" t="s">
        <v>1506</v>
      </c>
      <c r="BK4" t="s">
        <v>1500</v>
      </c>
    </row>
    <row r="5" spans="1:87" x14ac:dyDescent="0.3">
      <c r="A5" t="s">
        <v>490</v>
      </c>
      <c r="B5" t="s">
        <v>875</v>
      </c>
      <c r="C5">
        <v>18418928</v>
      </c>
      <c r="D5" t="s">
        <v>1164</v>
      </c>
      <c r="E5">
        <v>1</v>
      </c>
      <c r="F5" t="s">
        <v>1488</v>
      </c>
      <c r="G5" t="s">
        <v>669</v>
      </c>
      <c r="H5" t="s">
        <v>85</v>
      </c>
      <c r="I5">
        <v>30455</v>
      </c>
      <c r="J5">
        <v>27</v>
      </c>
      <c r="K5">
        <v>30</v>
      </c>
      <c r="L5">
        <v>44255</v>
      </c>
      <c r="M5">
        <v>1001</v>
      </c>
      <c r="N5">
        <v>0</v>
      </c>
      <c r="P5">
        <v>45</v>
      </c>
      <c r="Q5">
        <v>150</v>
      </c>
      <c r="R5">
        <v>0</v>
      </c>
      <c r="S5">
        <v>0</v>
      </c>
      <c r="V5">
        <v>1</v>
      </c>
      <c r="Y5">
        <v>0</v>
      </c>
      <c r="Z5">
        <v>1</v>
      </c>
      <c r="AA5">
        <v>41870</v>
      </c>
      <c r="AB5">
        <v>1</v>
      </c>
      <c r="AC5">
        <v>0</v>
      </c>
      <c r="AD5">
        <v>0</v>
      </c>
      <c r="AE5">
        <v>3350</v>
      </c>
      <c r="AF5">
        <v>0</v>
      </c>
      <c r="AG5">
        <v>0</v>
      </c>
      <c r="AH5">
        <v>0</v>
      </c>
      <c r="AI5">
        <v>42767</v>
      </c>
      <c r="AJ5">
        <v>0</v>
      </c>
      <c r="AK5">
        <v>3</v>
      </c>
      <c r="AL5">
        <v>6</v>
      </c>
      <c r="AM5" t="s">
        <v>58</v>
      </c>
      <c r="AN5" t="s">
        <v>58</v>
      </c>
      <c r="AO5" t="s">
        <v>58</v>
      </c>
      <c r="AP5" t="s">
        <v>58</v>
      </c>
      <c r="AQ5">
        <v>2</v>
      </c>
      <c r="AR5">
        <v>0</v>
      </c>
      <c r="AS5">
        <v>0</v>
      </c>
      <c r="AT5">
        <v>0</v>
      </c>
      <c r="AU5">
        <v>0</v>
      </c>
      <c r="BI5">
        <v>44265</v>
      </c>
      <c r="BJ5" t="s">
        <v>1495</v>
      </c>
      <c r="BK5" t="s">
        <v>1498</v>
      </c>
      <c r="BL5" t="s">
        <v>1539</v>
      </c>
      <c r="BM5" t="s">
        <v>1549</v>
      </c>
      <c r="BN5">
        <v>7</v>
      </c>
      <c r="BO5">
        <v>300</v>
      </c>
      <c r="BP5">
        <v>2100</v>
      </c>
      <c r="BQ5" t="s">
        <v>1566</v>
      </c>
      <c r="BV5" t="s">
        <v>2273</v>
      </c>
      <c r="BW5" t="s">
        <v>2273</v>
      </c>
      <c r="BX5" t="s">
        <v>2273</v>
      </c>
      <c r="BY5" t="s">
        <v>2273</v>
      </c>
      <c r="BZ5" t="s">
        <v>2273</v>
      </c>
      <c r="CA5" t="s">
        <v>2273</v>
      </c>
      <c r="CB5" t="s">
        <v>2273</v>
      </c>
      <c r="CC5" t="s">
        <v>2273</v>
      </c>
      <c r="CD5" t="s">
        <v>2273</v>
      </c>
      <c r="CE5" t="s">
        <v>2273</v>
      </c>
      <c r="CF5" t="s">
        <v>2273</v>
      </c>
      <c r="CG5" t="s">
        <v>2273</v>
      </c>
      <c r="CH5" t="s">
        <v>2273</v>
      </c>
      <c r="CI5" t="s">
        <v>2273</v>
      </c>
    </row>
    <row r="6" spans="1:87" x14ac:dyDescent="0.3">
      <c r="A6" t="s">
        <v>408</v>
      </c>
      <c r="B6" t="s">
        <v>912</v>
      </c>
      <c r="C6">
        <v>20007802</v>
      </c>
      <c r="D6" t="s">
        <v>1259</v>
      </c>
      <c r="E6">
        <v>1</v>
      </c>
      <c r="F6" t="s">
        <v>1487</v>
      </c>
      <c r="G6" t="s">
        <v>556</v>
      </c>
      <c r="H6" t="s">
        <v>85</v>
      </c>
      <c r="I6">
        <v>33577</v>
      </c>
      <c r="J6">
        <v>28</v>
      </c>
      <c r="K6">
        <v>28</v>
      </c>
      <c r="L6">
        <v>44211</v>
      </c>
      <c r="M6">
        <v>1001</v>
      </c>
      <c r="N6">
        <v>0</v>
      </c>
      <c r="P6">
        <v>64</v>
      </c>
      <c r="Q6">
        <v>162</v>
      </c>
      <c r="R6">
        <v>0</v>
      </c>
      <c r="S6">
        <v>0</v>
      </c>
      <c r="V6">
        <v>0</v>
      </c>
      <c r="Y6">
        <v>0</v>
      </c>
      <c r="Z6">
        <v>1</v>
      </c>
      <c r="AA6">
        <v>41916</v>
      </c>
      <c r="AB6">
        <v>2</v>
      </c>
      <c r="AC6">
        <v>2</v>
      </c>
      <c r="AD6">
        <v>0</v>
      </c>
      <c r="AE6">
        <v>3100</v>
      </c>
      <c r="AF6">
        <v>0</v>
      </c>
      <c r="AG6">
        <v>0</v>
      </c>
      <c r="AH6">
        <v>0</v>
      </c>
      <c r="AI6">
        <v>43466</v>
      </c>
      <c r="AJ6">
        <v>4</v>
      </c>
      <c r="AK6">
        <v>0</v>
      </c>
      <c r="AL6">
        <v>7</v>
      </c>
      <c r="AM6" t="s">
        <v>300</v>
      </c>
      <c r="AN6" t="s">
        <v>317</v>
      </c>
      <c r="AO6" t="s">
        <v>317</v>
      </c>
      <c r="AP6" t="s">
        <v>58</v>
      </c>
      <c r="AQ6">
        <v>2</v>
      </c>
      <c r="AR6">
        <v>0</v>
      </c>
      <c r="AS6">
        <v>0</v>
      </c>
      <c r="AT6">
        <v>1</v>
      </c>
      <c r="AU6">
        <v>0</v>
      </c>
      <c r="BI6">
        <v>44219</v>
      </c>
      <c r="BJ6" t="s">
        <v>1495</v>
      </c>
      <c r="BL6" t="s">
        <v>1539</v>
      </c>
      <c r="BM6" t="s">
        <v>1549</v>
      </c>
      <c r="BN6">
        <v>8</v>
      </c>
      <c r="BO6" t="s">
        <v>1585</v>
      </c>
      <c r="BP6">
        <v>2400</v>
      </c>
      <c r="BQ6" t="s">
        <v>1559</v>
      </c>
      <c r="BS6" t="s">
        <v>1494</v>
      </c>
      <c r="BT6" t="s">
        <v>1494</v>
      </c>
      <c r="BU6" t="s">
        <v>1494</v>
      </c>
      <c r="BV6" t="s">
        <v>2273</v>
      </c>
      <c r="BW6" t="s">
        <v>2273</v>
      </c>
      <c r="BX6" t="s">
        <v>2273</v>
      </c>
      <c r="BY6" t="s">
        <v>2273</v>
      </c>
      <c r="BZ6" t="s">
        <v>2273</v>
      </c>
      <c r="CA6" t="s">
        <v>2273</v>
      </c>
      <c r="CB6" t="s">
        <v>2273</v>
      </c>
      <c r="CC6" t="s">
        <v>2273</v>
      </c>
      <c r="CD6" t="s">
        <v>2273</v>
      </c>
      <c r="CE6" t="s">
        <v>2273</v>
      </c>
      <c r="CF6" t="s">
        <v>2273</v>
      </c>
      <c r="CG6" t="s">
        <v>2273</v>
      </c>
      <c r="CH6" t="s">
        <v>2273</v>
      </c>
      <c r="CI6" t="s">
        <v>2273</v>
      </c>
    </row>
    <row r="7" spans="1:87" x14ac:dyDescent="0.3">
      <c r="A7" t="s">
        <v>83</v>
      </c>
      <c r="B7" t="s">
        <v>927</v>
      </c>
      <c r="C7">
        <v>20072189</v>
      </c>
      <c r="D7" t="s">
        <v>1171</v>
      </c>
      <c r="E7">
        <v>1</v>
      </c>
      <c r="F7" t="s">
        <v>2276</v>
      </c>
      <c r="G7" t="s">
        <v>84</v>
      </c>
      <c r="H7" t="s">
        <v>85</v>
      </c>
      <c r="I7">
        <v>29504</v>
      </c>
      <c r="J7">
        <v>26</v>
      </c>
      <c r="K7">
        <v>30</v>
      </c>
      <c r="L7">
        <v>44182</v>
      </c>
      <c r="M7">
        <v>3023</v>
      </c>
      <c r="N7">
        <v>2</v>
      </c>
      <c r="O7">
        <v>1</v>
      </c>
      <c r="P7">
        <v>57</v>
      </c>
      <c r="Q7">
        <v>148</v>
      </c>
      <c r="R7">
        <v>0</v>
      </c>
      <c r="S7">
        <v>0</v>
      </c>
      <c r="V7">
        <v>0</v>
      </c>
      <c r="Y7">
        <v>0</v>
      </c>
      <c r="Z7">
        <v>1</v>
      </c>
      <c r="AA7">
        <v>41231</v>
      </c>
      <c r="AB7">
        <v>1</v>
      </c>
      <c r="AC7">
        <v>1</v>
      </c>
      <c r="AD7">
        <v>0</v>
      </c>
      <c r="AE7">
        <v>4000</v>
      </c>
      <c r="AF7">
        <v>0</v>
      </c>
      <c r="AG7">
        <v>0</v>
      </c>
      <c r="AH7">
        <v>0</v>
      </c>
      <c r="AI7">
        <v>43252</v>
      </c>
      <c r="AJ7">
        <v>0</v>
      </c>
      <c r="AK7">
        <v>0</v>
      </c>
      <c r="AL7">
        <v>0</v>
      </c>
      <c r="AM7" t="s">
        <v>58</v>
      </c>
      <c r="AN7" t="s">
        <v>58</v>
      </c>
      <c r="AO7" t="s">
        <v>58</v>
      </c>
      <c r="AP7" t="s">
        <v>58</v>
      </c>
      <c r="AQ7">
        <v>1</v>
      </c>
      <c r="AR7">
        <v>0</v>
      </c>
      <c r="AS7">
        <v>0</v>
      </c>
      <c r="AT7">
        <v>0</v>
      </c>
      <c r="AU7">
        <v>0</v>
      </c>
      <c r="BI7">
        <v>44187</v>
      </c>
      <c r="BJ7" t="s">
        <v>1494</v>
      </c>
      <c r="BL7" t="s">
        <v>2277</v>
      </c>
    </row>
    <row r="8" spans="1:87" x14ac:dyDescent="0.3">
      <c r="A8" t="s">
        <v>123</v>
      </c>
      <c r="B8" t="s">
        <v>933</v>
      </c>
      <c r="C8">
        <v>20072720</v>
      </c>
      <c r="D8" t="s">
        <v>1182</v>
      </c>
      <c r="E8">
        <v>1</v>
      </c>
      <c r="F8" t="s">
        <v>2276</v>
      </c>
      <c r="G8" t="s">
        <v>124</v>
      </c>
      <c r="H8" t="s">
        <v>125</v>
      </c>
      <c r="I8">
        <v>34054</v>
      </c>
      <c r="J8">
        <v>28</v>
      </c>
      <c r="K8">
        <v>30</v>
      </c>
      <c r="L8">
        <v>44175</v>
      </c>
      <c r="M8">
        <v>2002</v>
      </c>
      <c r="N8">
        <v>1</v>
      </c>
      <c r="O8">
        <v>1</v>
      </c>
      <c r="P8">
        <v>47</v>
      </c>
      <c r="Q8">
        <v>158</v>
      </c>
      <c r="R8">
        <v>0</v>
      </c>
      <c r="S8">
        <v>0</v>
      </c>
      <c r="V8">
        <v>0</v>
      </c>
      <c r="Y8">
        <v>0</v>
      </c>
      <c r="Z8">
        <v>1</v>
      </c>
      <c r="AA8">
        <v>43181</v>
      </c>
      <c r="AB8">
        <v>1</v>
      </c>
      <c r="AC8">
        <v>1</v>
      </c>
      <c r="AD8">
        <v>0</v>
      </c>
      <c r="AE8">
        <v>4100</v>
      </c>
      <c r="AF8">
        <v>0</v>
      </c>
      <c r="AG8">
        <v>0</v>
      </c>
      <c r="AH8">
        <v>0</v>
      </c>
      <c r="AI8">
        <v>43617</v>
      </c>
      <c r="AJ8">
        <v>0</v>
      </c>
      <c r="AK8">
        <v>0</v>
      </c>
      <c r="AL8">
        <v>0</v>
      </c>
      <c r="AM8" t="s">
        <v>58</v>
      </c>
      <c r="AN8" t="s">
        <v>58</v>
      </c>
      <c r="AO8" t="s">
        <v>58</v>
      </c>
      <c r="AP8" t="s">
        <v>58</v>
      </c>
      <c r="AQ8">
        <v>3</v>
      </c>
      <c r="AR8">
        <v>0</v>
      </c>
      <c r="AS8">
        <v>0</v>
      </c>
      <c r="AT8">
        <v>0</v>
      </c>
      <c r="AU8">
        <v>0</v>
      </c>
      <c r="BI8">
        <v>44190</v>
      </c>
      <c r="BJ8" t="s">
        <v>1494</v>
      </c>
      <c r="BL8" t="s">
        <v>2278</v>
      </c>
    </row>
    <row r="9" spans="1:87" x14ac:dyDescent="0.3">
      <c r="A9" t="s">
        <v>273</v>
      </c>
      <c r="B9" t="s">
        <v>976</v>
      </c>
      <c r="C9">
        <v>20073222</v>
      </c>
      <c r="D9" t="s">
        <v>1246</v>
      </c>
      <c r="E9">
        <v>1</v>
      </c>
      <c r="F9" t="s">
        <v>2276</v>
      </c>
      <c r="G9" t="s">
        <v>385</v>
      </c>
      <c r="H9" t="s">
        <v>76</v>
      </c>
      <c r="I9">
        <v>31592</v>
      </c>
      <c r="J9">
        <v>28</v>
      </c>
      <c r="K9">
        <v>30</v>
      </c>
      <c r="L9">
        <v>44204</v>
      </c>
      <c r="M9">
        <v>2012</v>
      </c>
      <c r="N9">
        <v>1</v>
      </c>
      <c r="O9">
        <v>1</v>
      </c>
      <c r="P9">
        <v>49</v>
      </c>
      <c r="Q9">
        <v>150</v>
      </c>
      <c r="R9">
        <v>0</v>
      </c>
      <c r="S9">
        <v>0</v>
      </c>
      <c r="V9">
        <v>0</v>
      </c>
      <c r="Y9">
        <v>0</v>
      </c>
      <c r="Z9">
        <v>1</v>
      </c>
      <c r="AA9">
        <v>41182</v>
      </c>
      <c r="AB9">
        <v>1</v>
      </c>
      <c r="AC9">
        <v>2</v>
      </c>
      <c r="AD9">
        <v>0</v>
      </c>
      <c r="AE9">
        <v>3400</v>
      </c>
      <c r="AF9">
        <v>0</v>
      </c>
      <c r="AG9">
        <v>0</v>
      </c>
      <c r="AH9">
        <v>0</v>
      </c>
      <c r="AI9">
        <v>43466</v>
      </c>
      <c r="AJ9">
        <v>0</v>
      </c>
      <c r="AK9">
        <v>0</v>
      </c>
      <c r="AL9">
        <v>0</v>
      </c>
      <c r="AM9" t="s">
        <v>58</v>
      </c>
      <c r="AN9" t="s">
        <v>58</v>
      </c>
      <c r="AO9" t="s">
        <v>58</v>
      </c>
      <c r="AP9" t="s">
        <v>58</v>
      </c>
      <c r="AQ9">
        <v>1</v>
      </c>
      <c r="AR9">
        <v>0</v>
      </c>
      <c r="AS9">
        <v>0</v>
      </c>
      <c r="AT9">
        <v>0</v>
      </c>
      <c r="AU9">
        <v>0</v>
      </c>
      <c r="BI9">
        <v>44211</v>
      </c>
      <c r="BJ9" t="s">
        <v>1494</v>
      </c>
      <c r="BL9" t="s">
        <v>2277</v>
      </c>
    </row>
    <row r="10" spans="1:87" x14ac:dyDescent="0.3">
      <c r="A10" t="s">
        <v>834</v>
      </c>
      <c r="B10" t="s">
        <v>1150</v>
      </c>
      <c r="C10">
        <v>21000846</v>
      </c>
      <c r="D10" t="s">
        <v>1478</v>
      </c>
      <c r="E10">
        <v>1</v>
      </c>
      <c r="F10" t="s">
        <v>2276</v>
      </c>
      <c r="G10" t="s">
        <v>835</v>
      </c>
      <c r="H10" t="s">
        <v>74</v>
      </c>
      <c r="I10">
        <v>32757</v>
      </c>
      <c r="J10">
        <v>28</v>
      </c>
      <c r="K10">
        <v>28</v>
      </c>
      <c r="L10">
        <v>44272</v>
      </c>
      <c r="M10" t="s">
        <v>685</v>
      </c>
      <c r="N10">
        <v>0</v>
      </c>
      <c r="P10">
        <v>58</v>
      </c>
      <c r="Q10">
        <v>160</v>
      </c>
      <c r="R10">
        <v>0</v>
      </c>
      <c r="S10">
        <v>0</v>
      </c>
      <c r="V10">
        <v>0</v>
      </c>
      <c r="Y10">
        <v>0</v>
      </c>
      <c r="Z10">
        <v>1</v>
      </c>
      <c r="AA10">
        <v>41710</v>
      </c>
      <c r="AB10">
        <v>1</v>
      </c>
      <c r="AC10">
        <v>2</v>
      </c>
      <c r="AD10">
        <v>0</v>
      </c>
      <c r="AE10">
        <v>3800</v>
      </c>
      <c r="AF10">
        <v>0</v>
      </c>
      <c r="AG10">
        <v>0</v>
      </c>
      <c r="AH10">
        <v>0</v>
      </c>
      <c r="AI10">
        <v>42767</v>
      </c>
      <c r="AJ10">
        <v>0</v>
      </c>
      <c r="AK10">
        <v>0</v>
      </c>
      <c r="AL10">
        <v>0</v>
      </c>
      <c r="AM10" t="s">
        <v>58</v>
      </c>
      <c r="AN10" t="s">
        <v>58</v>
      </c>
      <c r="AO10" t="s">
        <v>58</v>
      </c>
      <c r="AP10" t="s">
        <v>58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4.9000000000000004</v>
      </c>
      <c r="AW10">
        <v>6.6</v>
      </c>
      <c r="AX10">
        <v>6.6</v>
      </c>
      <c r="AY10">
        <v>6.3</v>
      </c>
      <c r="AZ10">
        <v>6.4</v>
      </c>
      <c r="BA10">
        <v>5.6</v>
      </c>
      <c r="BB10">
        <v>14</v>
      </c>
      <c r="BC10">
        <v>13</v>
      </c>
      <c r="BD10">
        <v>29</v>
      </c>
      <c r="BE10">
        <v>0</v>
      </c>
      <c r="BI10">
        <v>44279</v>
      </c>
      <c r="BJ10" t="s">
        <v>1510</v>
      </c>
      <c r="BL10" t="s">
        <v>2277</v>
      </c>
    </row>
    <row r="11" spans="1:87" x14ac:dyDescent="0.3">
      <c r="A11" t="s">
        <v>252</v>
      </c>
      <c r="B11" t="s">
        <v>957</v>
      </c>
      <c r="C11">
        <v>21001466</v>
      </c>
      <c r="D11" t="s">
        <v>1226</v>
      </c>
      <c r="E11">
        <v>1</v>
      </c>
      <c r="F11" t="s">
        <v>2281</v>
      </c>
      <c r="G11" t="s">
        <v>361</v>
      </c>
      <c r="H11" t="s">
        <v>85</v>
      </c>
      <c r="I11">
        <v>31830</v>
      </c>
      <c r="J11">
        <v>30</v>
      </c>
      <c r="K11">
        <v>30</v>
      </c>
      <c r="L11">
        <v>44202</v>
      </c>
      <c r="M11">
        <v>1011</v>
      </c>
      <c r="N11">
        <v>0</v>
      </c>
      <c r="P11">
        <v>56</v>
      </c>
      <c r="Q11">
        <v>163</v>
      </c>
      <c r="R11">
        <v>0</v>
      </c>
      <c r="S11">
        <v>0</v>
      </c>
      <c r="V11">
        <v>0</v>
      </c>
      <c r="Y11">
        <v>0</v>
      </c>
      <c r="Z11">
        <v>1</v>
      </c>
      <c r="AA11">
        <v>41714</v>
      </c>
      <c r="AB11">
        <v>1</v>
      </c>
      <c r="AC11">
        <v>1</v>
      </c>
      <c r="AD11">
        <v>0</v>
      </c>
      <c r="AE11">
        <v>3400</v>
      </c>
      <c r="AF11">
        <v>0</v>
      </c>
      <c r="AG11">
        <v>0</v>
      </c>
      <c r="AH11">
        <v>0</v>
      </c>
      <c r="AI11">
        <v>43617</v>
      </c>
      <c r="AJ11">
        <v>0</v>
      </c>
      <c r="AK11">
        <v>0</v>
      </c>
      <c r="AL11">
        <v>0</v>
      </c>
      <c r="AM11" t="s">
        <v>58</v>
      </c>
      <c r="AN11" t="s">
        <v>58</v>
      </c>
      <c r="AO11" t="s">
        <v>58</v>
      </c>
      <c r="AP11" t="s">
        <v>58</v>
      </c>
      <c r="AQ11">
        <v>1</v>
      </c>
      <c r="AR11">
        <v>0</v>
      </c>
      <c r="AS11">
        <v>0</v>
      </c>
      <c r="AT11">
        <v>0</v>
      </c>
      <c r="AU11">
        <v>0</v>
      </c>
      <c r="BI11">
        <v>44204</v>
      </c>
      <c r="BJ11" t="s">
        <v>1502</v>
      </c>
    </row>
    <row r="12" spans="1:87" x14ac:dyDescent="0.3">
      <c r="A12" t="s">
        <v>508</v>
      </c>
      <c r="B12" t="s">
        <v>1131</v>
      </c>
      <c r="C12">
        <v>21008756</v>
      </c>
      <c r="D12" t="s">
        <v>1459</v>
      </c>
      <c r="E12">
        <v>1</v>
      </c>
      <c r="F12" t="s">
        <v>1491</v>
      </c>
      <c r="G12" t="s">
        <v>695</v>
      </c>
      <c r="H12" t="s">
        <v>384</v>
      </c>
      <c r="I12">
        <v>28347</v>
      </c>
      <c r="J12">
        <v>28</v>
      </c>
      <c r="K12">
        <v>30</v>
      </c>
      <c r="L12">
        <v>44259</v>
      </c>
      <c r="M12" t="s">
        <v>696</v>
      </c>
      <c r="N12">
        <v>0</v>
      </c>
      <c r="P12">
        <v>56</v>
      </c>
      <c r="Q12">
        <v>156</v>
      </c>
      <c r="R12">
        <v>0</v>
      </c>
      <c r="S12">
        <v>0</v>
      </c>
      <c r="V12">
        <v>0</v>
      </c>
      <c r="Y12">
        <v>0</v>
      </c>
      <c r="Z12">
        <v>2</v>
      </c>
      <c r="AA12">
        <v>38905</v>
      </c>
      <c r="AB12">
        <v>1</v>
      </c>
      <c r="AC12">
        <v>1</v>
      </c>
      <c r="AD12">
        <v>0</v>
      </c>
      <c r="AE12">
        <v>3400</v>
      </c>
      <c r="AF12">
        <v>0</v>
      </c>
      <c r="AG12">
        <v>0</v>
      </c>
      <c r="AH12">
        <v>0</v>
      </c>
      <c r="AI12">
        <v>42887</v>
      </c>
      <c r="AJ12">
        <v>4</v>
      </c>
      <c r="AK12">
        <v>0</v>
      </c>
      <c r="AL12">
        <v>3</v>
      </c>
      <c r="AM12" t="s">
        <v>58</v>
      </c>
      <c r="AN12" t="s">
        <v>58</v>
      </c>
      <c r="AO12" t="s">
        <v>58</v>
      </c>
      <c r="AP12" t="s">
        <v>58</v>
      </c>
      <c r="AQ12">
        <v>2</v>
      </c>
      <c r="AR12">
        <v>0</v>
      </c>
      <c r="AS12">
        <v>1</v>
      </c>
      <c r="AT12">
        <v>0</v>
      </c>
      <c r="AU12">
        <v>1</v>
      </c>
      <c r="AV12">
        <v>8.1999999999999993</v>
      </c>
      <c r="AW12">
        <v>11.2</v>
      </c>
      <c r="AX12">
        <v>13.8</v>
      </c>
      <c r="AY12">
        <v>11.3</v>
      </c>
      <c r="AZ12">
        <v>11.3</v>
      </c>
      <c r="BA12">
        <v>15.9</v>
      </c>
      <c r="BB12">
        <v>28.1</v>
      </c>
      <c r="BC12">
        <v>33.700000000000003</v>
      </c>
      <c r="BD12">
        <v>54.7</v>
      </c>
      <c r="BE12">
        <v>0</v>
      </c>
      <c r="BI12">
        <v>44267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847E-3507-6545-AFAD-E15F69133D3D}">
  <dimension ref="A1:F88"/>
  <sheetViews>
    <sheetView workbookViewId="0">
      <selection activeCell="D25" sqref="D25"/>
    </sheetView>
  </sheetViews>
  <sheetFormatPr defaultColWidth="11.44140625" defaultRowHeight="14.4" x14ac:dyDescent="0.3"/>
  <cols>
    <col min="2" max="2" width="10.88671875" style="2"/>
    <col min="3" max="4" width="13.6640625" style="2" customWidth="1"/>
    <col min="5" max="5" width="18.88671875" style="2" customWidth="1"/>
  </cols>
  <sheetData>
    <row r="1" spans="1:6" x14ac:dyDescent="0.3">
      <c r="A1" t="s">
        <v>2314</v>
      </c>
      <c r="B1" s="2" t="s">
        <v>20</v>
      </c>
      <c r="C1" s="2" t="s">
        <v>2332</v>
      </c>
      <c r="D1" s="2" t="s">
        <v>2335</v>
      </c>
      <c r="E1" s="2" t="s">
        <v>2334</v>
      </c>
      <c r="F1" t="s">
        <v>2333</v>
      </c>
    </row>
    <row r="2" spans="1:6" x14ac:dyDescent="0.3">
      <c r="A2" t="s">
        <v>923</v>
      </c>
      <c r="B2" s="2">
        <v>44180</v>
      </c>
      <c r="C2" s="2">
        <v>44447</v>
      </c>
      <c r="D2" s="2">
        <f>C2-F2*7</f>
        <v>44169</v>
      </c>
      <c r="E2" s="7">
        <v>157</v>
      </c>
      <c r="F2">
        <v>39.714285714285715</v>
      </c>
    </row>
    <row r="3" spans="1:6" x14ac:dyDescent="0.3">
      <c r="A3" t="s">
        <v>893</v>
      </c>
      <c r="B3" s="2">
        <v>44188</v>
      </c>
      <c r="C3" s="2">
        <v>44443</v>
      </c>
      <c r="D3" s="2">
        <f t="shared" ref="D3:D66" si="0">C3-F3*7</f>
        <v>44179</v>
      </c>
      <c r="E3" s="7">
        <v>159</v>
      </c>
      <c r="F3">
        <v>37.714285714285715</v>
      </c>
    </row>
    <row r="4" spans="1:6" x14ac:dyDescent="0.3">
      <c r="A4" t="s">
        <v>895</v>
      </c>
      <c r="B4" s="2">
        <v>44184</v>
      </c>
      <c r="C4" s="2">
        <v>44544</v>
      </c>
      <c r="D4" s="2">
        <f t="shared" si="0"/>
        <v>44279</v>
      </c>
      <c r="E4" s="7">
        <v>263</v>
      </c>
      <c r="F4">
        <v>37.857142857142854</v>
      </c>
    </row>
    <row r="5" spans="1:6" x14ac:dyDescent="0.3">
      <c r="A5" t="s">
        <v>897</v>
      </c>
      <c r="B5" s="2">
        <v>44189</v>
      </c>
      <c r="C5" s="2">
        <v>44441</v>
      </c>
      <c r="D5" s="2">
        <f t="shared" si="0"/>
        <v>44174</v>
      </c>
      <c r="E5" s="7">
        <v>153</v>
      </c>
      <c r="F5">
        <v>38.142857142857146</v>
      </c>
    </row>
    <row r="6" spans="1:6" x14ac:dyDescent="0.3">
      <c r="A6" t="s">
        <v>2315</v>
      </c>
      <c r="B6" s="2">
        <v>44189</v>
      </c>
      <c r="C6" s="2">
        <v>44447</v>
      </c>
      <c r="D6" s="2">
        <f t="shared" si="0"/>
        <v>44175</v>
      </c>
      <c r="E6" s="7">
        <v>154</v>
      </c>
      <c r="F6">
        <v>38.857142857142854</v>
      </c>
    </row>
    <row r="7" spans="1:6" x14ac:dyDescent="0.3">
      <c r="A7" t="s">
        <v>939</v>
      </c>
      <c r="B7" s="2">
        <v>44200</v>
      </c>
      <c r="C7" s="2">
        <v>44471</v>
      </c>
      <c r="D7" s="2">
        <f t="shared" si="0"/>
        <v>44191</v>
      </c>
      <c r="E7" s="7">
        <v>159</v>
      </c>
      <c r="F7">
        <v>40</v>
      </c>
    </row>
    <row r="8" spans="1:6" x14ac:dyDescent="0.3">
      <c r="A8" t="s">
        <v>1165</v>
      </c>
      <c r="B8" s="2">
        <v>44198</v>
      </c>
      <c r="C8" s="2">
        <v>44543</v>
      </c>
      <c r="D8" s="2">
        <f t="shared" si="0"/>
        <v>44284</v>
      </c>
      <c r="E8" s="7">
        <v>254</v>
      </c>
      <c r="F8">
        <v>37</v>
      </c>
    </row>
    <row r="9" spans="1:6" x14ac:dyDescent="0.3">
      <c r="A9" t="s">
        <v>943</v>
      </c>
      <c r="B9" s="2">
        <v>44195</v>
      </c>
      <c r="C9" s="2">
        <v>44448</v>
      </c>
      <c r="D9" s="2">
        <f t="shared" si="0"/>
        <v>44189</v>
      </c>
      <c r="E9" s="7">
        <v>162</v>
      </c>
      <c r="F9">
        <v>37</v>
      </c>
    </row>
    <row r="10" spans="1:6" x14ac:dyDescent="0.3">
      <c r="A10" t="s">
        <v>947</v>
      </c>
      <c r="B10" s="2">
        <v>44193</v>
      </c>
      <c r="C10" s="2">
        <v>44455</v>
      </c>
      <c r="D10" s="2">
        <f t="shared" si="0"/>
        <v>44187</v>
      </c>
      <c r="E10" s="7">
        <v>162</v>
      </c>
      <c r="F10">
        <v>38.285714285714285</v>
      </c>
    </row>
    <row r="11" spans="1:6" x14ac:dyDescent="0.3">
      <c r="A11" t="s">
        <v>948</v>
      </c>
      <c r="B11" s="2">
        <v>44203</v>
      </c>
      <c r="C11" s="2">
        <v>44357</v>
      </c>
      <c r="D11" s="2">
        <f t="shared" si="0"/>
        <v>44074</v>
      </c>
      <c r="E11" s="7">
        <v>39</v>
      </c>
      <c r="F11">
        <v>40.428571428571431</v>
      </c>
    </row>
    <row r="12" spans="1:6" x14ac:dyDescent="0.3">
      <c r="A12" t="s">
        <v>898</v>
      </c>
      <c r="B12" s="2">
        <v>44194</v>
      </c>
      <c r="C12" s="2">
        <v>44457</v>
      </c>
      <c r="D12" s="2">
        <f t="shared" si="0"/>
        <v>44198</v>
      </c>
      <c r="E12" s="7">
        <v>172</v>
      </c>
      <c r="F12">
        <v>37</v>
      </c>
    </row>
    <row r="13" spans="1:6" x14ac:dyDescent="0.3">
      <c r="A13" t="s">
        <v>2316</v>
      </c>
      <c r="B13" s="2">
        <v>44198</v>
      </c>
      <c r="C13" s="2">
        <v>44437</v>
      </c>
      <c r="D13" s="2">
        <f t="shared" si="0"/>
        <v>44199</v>
      </c>
      <c r="E13" s="7">
        <v>169</v>
      </c>
      <c r="F13">
        <v>34</v>
      </c>
    </row>
    <row r="14" spans="1:6" x14ac:dyDescent="0.3">
      <c r="A14" t="s">
        <v>921</v>
      </c>
      <c r="B14" s="2">
        <v>44187</v>
      </c>
      <c r="C14" s="2">
        <v>44552</v>
      </c>
      <c r="D14" s="2">
        <f t="shared" si="0"/>
        <v>44286</v>
      </c>
      <c r="E14" s="7">
        <v>267</v>
      </c>
      <c r="F14">
        <v>38</v>
      </c>
    </row>
    <row r="15" spans="1:6" x14ac:dyDescent="0.3">
      <c r="A15" t="s">
        <v>2317</v>
      </c>
      <c r="B15" s="2">
        <v>44196</v>
      </c>
      <c r="C15" s="2">
        <v>44465</v>
      </c>
      <c r="D15" s="2">
        <f t="shared" si="0"/>
        <v>44194</v>
      </c>
      <c r="E15" s="7">
        <v>166</v>
      </c>
      <c r="F15">
        <v>38.714285714285715</v>
      </c>
    </row>
    <row r="16" spans="1:6" x14ac:dyDescent="0.3">
      <c r="A16" t="s">
        <v>2318</v>
      </c>
      <c r="B16" s="2">
        <v>44194</v>
      </c>
      <c r="C16" s="2">
        <v>44451</v>
      </c>
      <c r="D16" s="2">
        <f t="shared" si="0"/>
        <v>44178</v>
      </c>
      <c r="E16" s="7">
        <v>152</v>
      </c>
      <c r="F16">
        <v>39</v>
      </c>
    </row>
    <row r="17" spans="1:6" x14ac:dyDescent="0.3">
      <c r="A17" t="s">
        <v>953</v>
      </c>
      <c r="B17" s="2">
        <v>44193</v>
      </c>
      <c r="C17" s="2">
        <v>44447</v>
      </c>
      <c r="D17" s="2">
        <f t="shared" si="0"/>
        <v>44182</v>
      </c>
      <c r="E17" s="7">
        <v>157</v>
      </c>
      <c r="F17">
        <v>37.857142857142854</v>
      </c>
    </row>
    <row r="18" spans="1:6" x14ac:dyDescent="0.3">
      <c r="A18" t="s">
        <v>904</v>
      </c>
      <c r="B18" s="2">
        <v>44191</v>
      </c>
      <c r="C18" s="2">
        <v>44504</v>
      </c>
      <c r="D18" s="2">
        <f t="shared" si="0"/>
        <v>44267</v>
      </c>
      <c r="E18" s="7">
        <v>244</v>
      </c>
      <c r="F18">
        <v>33.857142857142854</v>
      </c>
    </row>
    <row r="19" spans="1:6" x14ac:dyDescent="0.3">
      <c r="A19" t="s">
        <v>907</v>
      </c>
      <c r="B19" s="2">
        <v>44205</v>
      </c>
      <c r="C19" s="2">
        <v>44461</v>
      </c>
      <c r="D19" s="2">
        <f t="shared" si="0"/>
        <v>44193</v>
      </c>
      <c r="E19" s="7">
        <v>156</v>
      </c>
      <c r="F19">
        <v>38.285714285714285</v>
      </c>
    </row>
    <row r="20" spans="1:6" x14ac:dyDescent="0.3">
      <c r="A20" t="s">
        <v>908</v>
      </c>
      <c r="B20" s="2">
        <v>44203</v>
      </c>
      <c r="C20" s="2">
        <v>44438</v>
      </c>
      <c r="D20" s="2">
        <f t="shared" si="0"/>
        <v>44197</v>
      </c>
      <c r="E20" s="7">
        <v>162</v>
      </c>
      <c r="F20">
        <v>34.428571428571431</v>
      </c>
    </row>
    <row r="21" spans="1:6" x14ac:dyDescent="0.3">
      <c r="A21" t="s">
        <v>954</v>
      </c>
      <c r="B21" s="2">
        <v>44205</v>
      </c>
      <c r="C21" s="2">
        <v>44454</v>
      </c>
      <c r="D21" s="2">
        <f t="shared" si="0"/>
        <v>44193</v>
      </c>
      <c r="E21" s="7">
        <v>156</v>
      </c>
      <c r="F21">
        <v>37.285714285714285</v>
      </c>
    </row>
    <row r="22" spans="1:6" x14ac:dyDescent="0.3">
      <c r="A22" t="s">
        <v>909</v>
      </c>
      <c r="B22" s="2">
        <v>44205</v>
      </c>
      <c r="C22" s="2">
        <v>44461</v>
      </c>
      <c r="D22" s="2">
        <f t="shared" si="0"/>
        <v>44194</v>
      </c>
      <c r="E22" s="7">
        <v>157</v>
      </c>
      <c r="F22">
        <v>38.142857142857146</v>
      </c>
    </row>
    <row r="23" spans="1:6" x14ac:dyDescent="0.3">
      <c r="A23" t="s">
        <v>958</v>
      </c>
      <c r="B23" s="2">
        <v>44200</v>
      </c>
      <c r="C23" s="2">
        <v>44449</v>
      </c>
      <c r="D23" s="2">
        <f t="shared" si="0"/>
        <v>44192</v>
      </c>
      <c r="E23" s="7">
        <v>160</v>
      </c>
      <c r="F23">
        <v>36.714285714285715</v>
      </c>
    </row>
    <row r="24" spans="1:6" x14ac:dyDescent="0.3">
      <c r="A24" t="s">
        <v>960</v>
      </c>
      <c r="B24" s="2">
        <v>44198</v>
      </c>
      <c r="C24" s="2">
        <v>44464</v>
      </c>
      <c r="D24" s="2">
        <f t="shared" si="0"/>
        <v>44199</v>
      </c>
      <c r="E24" s="7">
        <v>169</v>
      </c>
      <c r="F24">
        <v>37.857142857142854</v>
      </c>
    </row>
    <row r="25" spans="1:6" x14ac:dyDescent="0.3">
      <c r="A25" t="s">
        <v>968</v>
      </c>
      <c r="B25" s="2">
        <v>44214</v>
      </c>
      <c r="C25" s="2">
        <v>44490</v>
      </c>
      <c r="D25" s="2">
        <f t="shared" si="0"/>
        <v>44215</v>
      </c>
      <c r="E25" s="7">
        <v>169</v>
      </c>
      <c r="F25">
        <v>39.285714285714285</v>
      </c>
    </row>
    <row r="26" spans="1:6" x14ac:dyDescent="0.3">
      <c r="A26" t="s">
        <v>969</v>
      </c>
      <c r="B26" s="2">
        <v>44212</v>
      </c>
      <c r="C26" s="2">
        <v>44509</v>
      </c>
      <c r="D26" s="2">
        <f t="shared" si="0"/>
        <v>44236</v>
      </c>
      <c r="E26" s="7">
        <v>192</v>
      </c>
      <c r="F26">
        <v>39</v>
      </c>
    </row>
    <row r="27" spans="1:6" x14ac:dyDescent="0.3">
      <c r="A27" t="s">
        <v>970</v>
      </c>
      <c r="B27" s="2">
        <v>44211</v>
      </c>
      <c r="C27" s="2">
        <v>44510</v>
      </c>
      <c r="D27" s="2">
        <f t="shared" si="0"/>
        <v>44241</v>
      </c>
      <c r="E27" s="7">
        <v>198</v>
      </c>
      <c r="F27">
        <v>38.428571428571431</v>
      </c>
    </row>
    <row r="28" spans="1:6" x14ac:dyDescent="0.3">
      <c r="A28" t="s">
        <v>973</v>
      </c>
      <c r="B28" s="2">
        <v>44210</v>
      </c>
      <c r="C28" s="2">
        <v>44449</v>
      </c>
      <c r="D28" s="2">
        <f t="shared" si="0"/>
        <v>44196</v>
      </c>
      <c r="E28" s="7">
        <v>154</v>
      </c>
      <c r="F28">
        <v>36.142857142857146</v>
      </c>
    </row>
    <row r="29" spans="1:6" x14ac:dyDescent="0.3">
      <c r="A29" t="s">
        <v>1663</v>
      </c>
      <c r="B29" s="2">
        <v>44209</v>
      </c>
      <c r="C29" s="2">
        <v>44536</v>
      </c>
      <c r="D29" s="2">
        <f t="shared" si="0"/>
        <v>44262</v>
      </c>
      <c r="E29" s="7">
        <v>221</v>
      </c>
      <c r="F29">
        <v>39.142857142857146</v>
      </c>
    </row>
    <row r="30" spans="1:6" x14ac:dyDescent="0.3">
      <c r="A30" t="s">
        <v>903</v>
      </c>
      <c r="B30" s="2">
        <v>44217</v>
      </c>
      <c r="C30" s="2">
        <v>44480</v>
      </c>
      <c r="D30" s="2">
        <f t="shared" si="0"/>
        <v>44211</v>
      </c>
      <c r="E30" s="7">
        <v>162</v>
      </c>
      <c r="F30">
        <v>38.428571428571431</v>
      </c>
    </row>
    <row r="31" spans="1:6" x14ac:dyDescent="0.3">
      <c r="A31" t="s">
        <v>982</v>
      </c>
      <c r="B31" s="2">
        <v>44224</v>
      </c>
      <c r="C31" s="2">
        <v>44476</v>
      </c>
      <c r="D31" s="2">
        <f t="shared" si="0"/>
        <v>44210</v>
      </c>
      <c r="E31" s="7">
        <v>154</v>
      </c>
      <c r="F31">
        <v>38</v>
      </c>
    </row>
    <row r="32" spans="1:6" x14ac:dyDescent="0.3">
      <c r="A32" t="s">
        <v>2319</v>
      </c>
      <c r="B32" s="2">
        <v>44218</v>
      </c>
      <c r="C32" s="2">
        <v>44530</v>
      </c>
      <c r="D32" s="2">
        <f t="shared" si="0"/>
        <v>44269</v>
      </c>
      <c r="E32" s="7">
        <v>219</v>
      </c>
      <c r="F32">
        <v>37.285714285714285</v>
      </c>
    </row>
    <row r="33" spans="1:6" x14ac:dyDescent="0.3">
      <c r="A33" t="s">
        <v>983</v>
      </c>
      <c r="B33" s="2">
        <v>44215</v>
      </c>
      <c r="C33" s="2">
        <v>44465</v>
      </c>
      <c r="D33" s="2">
        <f t="shared" si="0"/>
        <v>44205</v>
      </c>
      <c r="E33" s="7">
        <v>158</v>
      </c>
      <c r="F33">
        <v>37.142857142857146</v>
      </c>
    </row>
    <row r="34" spans="1:6" x14ac:dyDescent="0.3">
      <c r="A34" t="s">
        <v>887</v>
      </c>
      <c r="B34" s="2">
        <v>44218</v>
      </c>
      <c r="C34" s="2">
        <v>44487</v>
      </c>
      <c r="D34" s="2">
        <f t="shared" si="0"/>
        <v>44229</v>
      </c>
      <c r="E34" s="7">
        <v>179</v>
      </c>
      <c r="F34">
        <v>36.857142857142854</v>
      </c>
    </row>
    <row r="35" spans="1:6" x14ac:dyDescent="0.3">
      <c r="A35" t="s">
        <v>881</v>
      </c>
      <c r="B35" s="2">
        <v>44251</v>
      </c>
      <c r="C35" s="2">
        <v>44523</v>
      </c>
      <c r="D35" s="2">
        <f t="shared" si="0"/>
        <v>44243</v>
      </c>
      <c r="E35" s="7">
        <v>160</v>
      </c>
      <c r="F35">
        <v>40</v>
      </c>
    </row>
    <row r="36" spans="1:6" x14ac:dyDescent="0.3">
      <c r="A36" t="s">
        <v>2320</v>
      </c>
      <c r="B36" s="2">
        <v>44254</v>
      </c>
      <c r="C36" s="2">
        <v>44521</v>
      </c>
      <c r="D36" s="2">
        <f t="shared" si="0"/>
        <v>44244</v>
      </c>
      <c r="E36" s="7">
        <v>158</v>
      </c>
      <c r="F36">
        <v>39.571428571428569</v>
      </c>
    </row>
    <row r="37" spans="1:6" x14ac:dyDescent="0.3">
      <c r="A37" t="s">
        <v>985</v>
      </c>
      <c r="B37" s="2">
        <v>44203</v>
      </c>
      <c r="C37" s="2">
        <v>44530</v>
      </c>
      <c r="D37" s="2">
        <f t="shared" si="0"/>
        <v>44250</v>
      </c>
      <c r="E37" s="7">
        <v>215</v>
      </c>
      <c r="F37">
        <v>40</v>
      </c>
    </row>
    <row r="38" spans="1:6" x14ac:dyDescent="0.3">
      <c r="A38" t="s">
        <v>2321</v>
      </c>
      <c r="B38" s="2">
        <v>44256</v>
      </c>
      <c r="C38" s="2">
        <v>44519</v>
      </c>
      <c r="D38" s="2">
        <f t="shared" si="0"/>
        <v>44243</v>
      </c>
      <c r="E38" s="7">
        <v>155</v>
      </c>
      <c r="F38">
        <v>39.428571428571431</v>
      </c>
    </row>
    <row r="39" spans="1:6" x14ac:dyDescent="0.3">
      <c r="A39" t="s">
        <v>986</v>
      </c>
      <c r="B39" s="2">
        <v>44258</v>
      </c>
      <c r="C39" s="2">
        <v>44536</v>
      </c>
      <c r="D39" s="2">
        <f t="shared" si="0"/>
        <v>44274</v>
      </c>
      <c r="E39" s="7">
        <v>184</v>
      </c>
      <c r="F39">
        <v>37.428571428571431</v>
      </c>
    </row>
    <row r="40" spans="1:6" x14ac:dyDescent="0.3">
      <c r="A40" t="s">
        <v>994</v>
      </c>
      <c r="B40" s="2">
        <v>44226</v>
      </c>
      <c r="C40" s="2">
        <v>44485</v>
      </c>
      <c r="D40" s="2">
        <f t="shared" si="0"/>
        <v>44215</v>
      </c>
      <c r="E40" s="7">
        <v>157</v>
      </c>
      <c r="F40">
        <v>38.571428571428569</v>
      </c>
    </row>
    <row r="41" spans="1:6" x14ac:dyDescent="0.3">
      <c r="A41" t="s">
        <v>995</v>
      </c>
      <c r="B41" s="2">
        <v>44228</v>
      </c>
      <c r="C41" s="2">
        <v>44650</v>
      </c>
      <c r="D41" s="2">
        <f t="shared" si="0"/>
        <v>44412</v>
      </c>
      <c r="E41" s="7">
        <v>352</v>
      </c>
      <c r="F41">
        <v>34</v>
      </c>
    </row>
    <row r="42" spans="1:6" x14ac:dyDescent="0.3">
      <c r="A42" t="s">
        <v>880</v>
      </c>
      <c r="B42" s="2">
        <v>44258</v>
      </c>
      <c r="C42" s="2">
        <v>44524</v>
      </c>
      <c r="D42" s="2">
        <f t="shared" si="0"/>
        <v>44252</v>
      </c>
      <c r="E42" s="7">
        <v>162</v>
      </c>
      <c r="F42">
        <v>38.857142857142854</v>
      </c>
    </row>
    <row r="43" spans="1:6" x14ac:dyDescent="0.3">
      <c r="A43" t="s">
        <v>2322</v>
      </c>
      <c r="B43" s="2">
        <v>44257</v>
      </c>
      <c r="C43" s="2">
        <v>44520</v>
      </c>
      <c r="D43" s="2">
        <f t="shared" si="0"/>
        <v>44247</v>
      </c>
      <c r="E43" s="7">
        <v>158</v>
      </c>
      <c r="F43">
        <v>39</v>
      </c>
    </row>
    <row r="44" spans="1:6" x14ac:dyDescent="0.3">
      <c r="A44" t="s">
        <v>1000</v>
      </c>
      <c r="B44" s="2">
        <v>44262</v>
      </c>
      <c r="C44" s="2">
        <v>44543</v>
      </c>
      <c r="D44" s="2">
        <f t="shared" si="0"/>
        <v>44275</v>
      </c>
      <c r="E44" s="7">
        <v>181</v>
      </c>
      <c r="F44">
        <v>38.285714285714285</v>
      </c>
    </row>
    <row r="45" spans="1:6" x14ac:dyDescent="0.3">
      <c r="A45" t="s">
        <v>1001</v>
      </c>
      <c r="B45" s="2">
        <v>44261</v>
      </c>
      <c r="C45" s="2">
        <v>44504</v>
      </c>
      <c r="D45" s="2">
        <f t="shared" si="0"/>
        <v>44243</v>
      </c>
      <c r="E45" s="7">
        <v>150</v>
      </c>
      <c r="F45">
        <v>37.285714285714285</v>
      </c>
    </row>
    <row r="46" spans="1:6" x14ac:dyDescent="0.3">
      <c r="A46" t="s">
        <v>1004</v>
      </c>
      <c r="B46" s="2">
        <v>44264</v>
      </c>
      <c r="C46" s="2">
        <v>44523</v>
      </c>
      <c r="D46" s="2">
        <f t="shared" si="0"/>
        <v>44285</v>
      </c>
      <c r="E46" s="7">
        <v>189</v>
      </c>
      <c r="F46">
        <v>34</v>
      </c>
    </row>
    <row r="47" spans="1:6" x14ac:dyDescent="0.3">
      <c r="A47" t="s">
        <v>2323</v>
      </c>
      <c r="B47" s="2">
        <v>44265</v>
      </c>
      <c r="C47" s="2">
        <v>44518</v>
      </c>
      <c r="D47" s="2">
        <f t="shared" si="0"/>
        <v>44259</v>
      </c>
      <c r="E47" s="7">
        <v>162</v>
      </c>
      <c r="F47">
        <v>37</v>
      </c>
    </row>
    <row r="48" spans="1:6" x14ac:dyDescent="0.3">
      <c r="A48" t="s">
        <v>1018</v>
      </c>
      <c r="B48" s="2">
        <v>44268</v>
      </c>
      <c r="C48" s="2">
        <v>44529</v>
      </c>
      <c r="D48" s="2">
        <f t="shared" si="0"/>
        <v>44258</v>
      </c>
      <c r="E48" s="7">
        <v>158</v>
      </c>
      <c r="F48">
        <v>38.714285714285715</v>
      </c>
    </row>
    <row r="49" spans="1:6" x14ac:dyDescent="0.3">
      <c r="A49" t="s">
        <v>1021</v>
      </c>
      <c r="B49" s="2">
        <v>44270</v>
      </c>
      <c r="C49" s="2">
        <v>44509</v>
      </c>
      <c r="D49" s="2">
        <f t="shared" si="0"/>
        <v>44261</v>
      </c>
      <c r="E49" s="7">
        <v>159</v>
      </c>
      <c r="F49">
        <v>35.428571428571431</v>
      </c>
    </row>
    <row r="50" spans="1:6" x14ac:dyDescent="0.3">
      <c r="A50" t="s">
        <v>1032</v>
      </c>
      <c r="B50" s="2">
        <v>44255</v>
      </c>
      <c r="C50" s="2">
        <v>44545</v>
      </c>
      <c r="D50" s="2">
        <f t="shared" si="0"/>
        <v>44290</v>
      </c>
      <c r="E50" s="7">
        <v>203</v>
      </c>
      <c r="F50">
        <v>36.428571428571431</v>
      </c>
    </row>
    <row r="51" spans="1:6" x14ac:dyDescent="0.3">
      <c r="A51" t="s">
        <v>1037</v>
      </c>
      <c r="B51" s="2">
        <v>44281</v>
      </c>
      <c r="C51" s="2">
        <v>44539</v>
      </c>
      <c r="D51" s="2">
        <f t="shared" si="0"/>
        <v>44270</v>
      </c>
      <c r="E51" s="7">
        <v>157</v>
      </c>
      <c r="F51">
        <v>38.428571428571431</v>
      </c>
    </row>
    <row r="52" spans="1:6" x14ac:dyDescent="0.3">
      <c r="A52" t="s">
        <v>915</v>
      </c>
      <c r="B52" s="2">
        <v>44265</v>
      </c>
      <c r="C52" s="2">
        <v>44511</v>
      </c>
      <c r="D52" s="2">
        <f t="shared" si="0"/>
        <v>44301</v>
      </c>
      <c r="E52" s="7">
        <v>204</v>
      </c>
      <c r="F52">
        <v>30</v>
      </c>
    </row>
    <row r="53" spans="1:6" x14ac:dyDescent="0.3">
      <c r="A53" t="s">
        <v>917</v>
      </c>
      <c r="B53" s="2">
        <v>44282</v>
      </c>
      <c r="C53" s="2">
        <v>44548</v>
      </c>
      <c r="D53" s="2">
        <f t="shared" si="0"/>
        <v>44278</v>
      </c>
      <c r="E53" s="7">
        <v>164</v>
      </c>
      <c r="F53">
        <v>38.571428571428569</v>
      </c>
    </row>
    <row r="54" spans="1:6" x14ac:dyDescent="0.3">
      <c r="A54" t="s">
        <v>2324</v>
      </c>
      <c r="B54" s="2">
        <v>44282</v>
      </c>
      <c r="C54" s="2">
        <v>44537</v>
      </c>
      <c r="D54" s="2">
        <f t="shared" si="0"/>
        <v>44270</v>
      </c>
      <c r="E54" s="7">
        <v>156</v>
      </c>
      <c r="F54">
        <v>38.142857142857146</v>
      </c>
    </row>
    <row r="55" spans="1:6" x14ac:dyDescent="0.3">
      <c r="A55" t="s">
        <v>1045</v>
      </c>
      <c r="B55" s="2">
        <v>44275</v>
      </c>
      <c r="C55" s="2">
        <v>44532</v>
      </c>
      <c r="D55" s="2">
        <f t="shared" si="0"/>
        <v>44273</v>
      </c>
      <c r="E55" s="7">
        <v>166</v>
      </c>
      <c r="F55">
        <v>37</v>
      </c>
    </row>
    <row r="56" spans="1:6" x14ac:dyDescent="0.3">
      <c r="A56" t="s">
        <v>1047</v>
      </c>
      <c r="B56" s="2">
        <v>44281</v>
      </c>
      <c r="C56" s="2">
        <v>44531</v>
      </c>
      <c r="D56" s="2">
        <f t="shared" si="0"/>
        <v>44269</v>
      </c>
      <c r="E56" s="7">
        <v>156</v>
      </c>
      <c r="F56">
        <v>37.428571428571431</v>
      </c>
    </row>
    <row r="57" spans="1:6" x14ac:dyDescent="0.3">
      <c r="A57" t="s">
        <v>861</v>
      </c>
      <c r="B57" s="2">
        <v>44280</v>
      </c>
      <c r="C57" s="2">
        <v>44530</v>
      </c>
      <c r="D57" s="2">
        <f t="shared" si="0"/>
        <v>44269</v>
      </c>
      <c r="E57" s="7">
        <v>157</v>
      </c>
      <c r="F57">
        <v>37.285714285714285</v>
      </c>
    </row>
    <row r="58" spans="1:6" x14ac:dyDescent="0.3">
      <c r="A58" t="s">
        <v>1055</v>
      </c>
      <c r="B58" s="2">
        <v>44188</v>
      </c>
      <c r="C58" s="2">
        <v>44451</v>
      </c>
      <c r="D58" s="2">
        <f t="shared" si="0"/>
        <v>44177</v>
      </c>
      <c r="E58" s="7">
        <v>157</v>
      </c>
      <c r="F58">
        <v>39.142857142857146</v>
      </c>
    </row>
    <row r="59" spans="1:6" x14ac:dyDescent="0.3">
      <c r="A59" t="s">
        <v>1064</v>
      </c>
      <c r="B59" s="2">
        <v>44198</v>
      </c>
      <c r="C59" s="2">
        <v>44542</v>
      </c>
      <c r="D59" s="2">
        <f t="shared" si="0"/>
        <v>44275</v>
      </c>
      <c r="E59" s="7">
        <v>245</v>
      </c>
      <c r="F59">
        <v>38.142857142857146</v>
      </c>
    </row>
    <row r="60" spans="1:6" x14ac:dyDescent="0.3">
      <c r="A60" t="s">
        <v>1065</v>
      </c>
      <c r="B60" s="2">
        <v>44198</v>
      </c>
      <c r="C60" s="2">
        <v>44553</v>
      </c>
      <c r="D60" s="2">
        <f t="shared" si="0"/>
        <v>44294</v>
      </c>
      <c r="E60" s="7">
        <v>264</v>
      </c>
      <c r="F60">
        <v>37</v>
      </c>
    </row>
    <row r="61" spans="1:6" x14ac:dyDescent="0.3">
      <c r="A61" t="s">
        <v>1067</v>
      </c>
      <c r="B61" s="2">
        <v>44191</v>
      </c>
      <c r="C61" s="2">
        <v>44449</v>
      </c>
      <c r="D61" s="2">
        <f t="shared" si="0"/>
        <v>44178</v>
      </c>
      <c r="E61" s="7">
        <v>155</v>
      </c>
      <c r="F61">
        <v>38.714285714285715</v>
      </c>
    </row>
    <row r="62" spans="1:6" x14ac:dyDescent="0.3">
      <c r="A62" t="s">
        <v>1068</v>
      </c>
      <c r="B62" s="2">
        <v>44191</v>
      </c>
      <c r="C62" s="2">
        <v>44537</v>
      </c>
      <c r="D62" s="2">
        <f t="shared" si="0"/>
        <v>44270</v>
      </c>
      <c r="E62" s="7">
        <v>247</v>
      </c>
      <c r="F62">
        <v>38.142857142857146</v>
      </c>
    </row>
    <row r="63" spans="1:6" x14ac:dyDescent="0.3">
      <c r="A63" t="s">
        <v>1069</v>
      </c>
      <c r="B63" s="2">
        <v>44193</v>
      </c>
      <c r="C63" s="2">
        <v>44521</v>
      </c>
      <c r="D63" s="2">
        <f t="shared" si="0"/>
        <v>44257</v>
      </c>
      <c r="E63" s="7">
        <v>232</v>
      </c>
      <c r="F63">
        <v>37.714285714285715</v>
      </c>
    </row>
    <row r="64" spans="1:6" x14ac:dyDescent="0.3">
      <c r="A64" t="s">
        <v>1072</v>
      </c>
      <c r="B64" s="2">
        <v>44195</v>
      </c>
      <c r="C64" s="2">
        <v>44555</v>
      </c>
      <c r="D64" s="2">
        <f t="shared" si="0"/>
        <v>44296</v>
      </c>
      <c r="E64" s="7">
        <v>269</v>
      </c>
      <c r="F64">
        <v>37</v>
      </c>
    </row>
    <row r="65" spans="1:6" x14ac:dyDescent="0.3">
      <c r="A65" t="s">
        <v>2325</v>
      </c>
      <c r="B65" s="2">
        <v>44181</v>
      </c>
      <c r="C65" s="2">
        <v>44451</v>
      </c>
      <c r="D65" s="2">
        <f t="shared" si="0"/>
        <v>44171</v>
      </c>
      <c r="E65" s="7">
        <v>158</v>
      </c>
      <c r="F65">
        <v>40</v>
      </c>
    </row>
    <row r="66" spans="1:6" x14ac:dyDescent="0.3">
      <c r="A66" t="s">
        <v>1076</v>
      </c>
      <c r="B66" s="2">
        <v>44191</v>
      </c>
      <c r="C66" s="2">
        <v>44467</v>
      </c>
      <c r="D66" s="2">
        <f t="shared" si="0"/>
        <v>44208</v>
      </c>
      <c r="E66" s="7">
        <v>185</v>
      </c>
      <c r="F66">
        <v>37</v>
      </c>
    </row>
    <row r="67" spans="1:6" x14ac:dyDescent="0.3">
      <c r="A67" t="s">
        <v>1077</v>
      </c>
      <c r="B67" s="2">
        <v>44187</v>
      </c>
      <c r="C67" s="2">
        <v>44451</v>
      </c>
      <c r="D67" s="2">
        <f t="shared" ref="D67:D88" si="1">C67-F67*7</f>
        <v>44180</v>
      </c>
      <c r="E67" s="7">
        <v>161</v>
      </c>
      <c r="F67">
        <v>38.714285714285715</v>
      </c>
    </row>
    <row r="68" spans="1:6" x14ac:dyDescent="0.3">
      <c r="A68" t="s">
        <v>2326</v>
      </c>
      <c r="B68" s="2">
        <v>44205</v>
      </c>
      <c r="C68" s="2">
        <v>44464</v>
      </c>
      <c r="D68" s="2">
        <f t="shared" si="1"/>
        <v>44196</v>
      </c>
      <c r="E68" s="7">
        <v>159</v>
      </c>
      <c r="F68">
        <v>38.285714285714285</v>
      </c>
    </row>
    <row r="69" spans="1:6" x14ac:dyDescent="0.3">
      <c r="A69" t="s">
        <v>2327</v>
      </c>
      <c r="B69" s="2">
        <v>44208</v>
      </c>
      <c r="C69" s="2">
        <v>44547</v>
      </c>
      <c r="D69" s="2">
        <f t="shared" si="1"/>
        <v>44286</v>
      </c>
      <c r="E69" s="7">
        <v>246</v>
      </c>
      <c r="F69">
        <v>37.285714285714285</v>
      </c>
    </row>
    <row r="70" spans="1:6" x14ac:dyDescent="0.3">
      <c r="A70" t="s">
        <v>1084</v>
      </c>
      <c r="B70" s="2">
        <v>44203</v>
      </c>
      <c r="C70" s="2">
        <v>44477</v>
      </c>
      <c r="D70" s="2">
        <f t="shared" si="1"/>
        <v>44215</v>
      </c>
      <c r="E70" s="7">
        <v>180</v>
      </c>
      <c r="F70">
        <v>37.428571428571431</v>
      </c>
    </row>
    <row r="71" spans="1:6" x14ac:dyDescent="0.3">
      <c r="A71" t="s">
        <v>1086</v>
      </c>
      <c r="B71" s="2">
        <v>44208</v>
      </c>
      <c r="C71" s="2">
        <v>44456</v>
      </c>
      <c r="D71" s="2">
        <f t="shared" si="1"/>
        <v>44201</v>
      </c>
      <c r="E71" s="7">
        <v>161</v>
      </c>
      <c r="F71">
        <v>36.428571428571431</v>
      </c>
    </row>
    <row r="72" spans="1:6" x14ac:dyDescent="0.3">
      <c r="A72" t="s">
        <v>1088</v>
      </c>
      <c r="B72" s="2">
        <v>44211</v>
      </c>
      <c r="C72" s="2">
        <v>44549</v>
      </c>
      <c r="D72" s="2">
        <f t="shared" si="1"/>
        <v>44283</v>
      </c>
      <c r="E72" s="7">
        <v>240</v>
      </c>
      <c r="F72">
        <v>38</v>
      </c>
    </row>
    <row r="73" spans="1:6" x14ac:dyDescent="0.3">
      <c r="A73" t="s">
        <v>1092</v>
      </c>
      <c r="B73" s="2">
        <v>44225</v>
      </c>
      <c r="C73" s="2">
        <v>44483</v>
      </c>
      <c r="D73" s="2">
        <f t="shared" si="1"/>
        <v>44213</v>
      </c>
      <c r="E73" s="7">
        <v>156</v>
      </c>
      <c r="F73">
        <v>38.571428571428569</v>
      </c>
    </row>
    <row r="74" spans="1:6" x14ac:dyDescent="0.3">
      <c r="A74" t="s">
        <v>2328</v>
      </c>
      <c r="B74" s="2">
        <v>44215</v>
      </c>
      <c r="C74" s="2">
        <v>44531</v>
      </c>
      <c r="D74" s="2">
        <f t="shared" si="1"/>
        <v>44261</v>
      </c>
      <c r="E74" s="7">
        <v>214</v>
      </c>
      <c r="F74">
        <v>38.571428571428569</v>
      </c>
    </row>
    <row r="75" spans="1:6" x14ac:dyDescent="0.3">
      <c r="A75" t="s">
        <v>1097</v>
      </c>
      <c r="B75" s="2">
        <v>44217</v>
      </c>
      <c r="C75" s="2">
        <v>44486</v>
      </c>
      <c r="D75" s="2">
        <f t="shared" si="1"/>
        <v>44212</v>
      </c>
      <c r="E75" s="7">
        <v>163</v>
      </c>
      <c r="F75">
        <v>39.142857142857146</v>
      </c>
    </row>
    <row r="76" spans="1:6" x14ac:dyDescent="0.3">
      <c r="A76" t="s">
        <v>2329</v>
      </c>
      <c r="B76" s="2">
        <v>44252</v>
      </c>
      <c r="C76" s="2">
        <v>44536</v>
      </c>
      <c r="D76" s="2">
        <f t="shared" si="1"/>
        <v>44270</v>
      </c>
      <c r="E76" s="7">
        <v>186</v>
      </c>
      <c r="F76">
        <v>38</v>
      </c>
    </row>
    <row r="77" spans="1:6" x14ac:dyDescent="0.3">
      <c r="A77" t="s">
        <v>1107</v>
      </c>
      <c r="B77" s="2">
        <v>44256</v>
      </c>
      <c r="C77" s="2">
        <v>44542</v>
      </c>
      <c r="D77" s="2">
        <f t="shared" si="1"/>
        <v>44276</v>
      </c>
      <c r="E77" s="7">
        <v>188</v>
      </c>
      <c r="F77">
        <v>38</v>
      </c>
    </row>
    <row r="78" spans="1:6" x14ac:dyDescent="0.3">
      <c r="A78" t="s">
        <v>1664</v>
      </c>
      <c r="B78" s="2">
        <v>44254</v>
      </c>
      <c r="C78" s="2">
        <v>44525</v>
      </c>
      <c r="D78" s="2">
        <f t="shared" si="1"/>
        <v>44265</v>
      </c>
      <c r="E78" s="7">
        <v>179</v>
      </c>
      <c r="F78">
        <v>37.142857142857146</v>
      </c>
    </row>
    <row r="79" spans="1:6" x14ac:dyDescent="0.3">
      <c r="A79" t="s">
        <v>2330</v>
      </c>
      <c r="B79" s="2">
        <v>44258</v>
      </c>
      <c r="C79" s="2">
        <v>44517</v>
      </c>
      <c r="D79" s="2">
        <f t="shared" si="1"/>
        <v>44243</v>
      </c>
      <c r="E79" s="7">
        <v>153</v>
      </c>
      <c r="F79">
        <v>39.142857142857146</v>
      </c>
    </row>
    <row r="80" spans="1:6" x14ac:dyDescent="0.3">
      <c r="A80" t="s">
        <v>1110</v>
      </c>
      <c r="B80" s="2">
        <v>44253</v>
      </c>
      <c r="C80" s="2">
        <v>44551</v>
      </c>
      <c r="D80" s="2">
        <f t="shared" si="1"/>
        <v>44278</v>
      </c>
      <c r="E80" s="7">
        <v>193</v>
      </c>
      <c r="F80">
        <v>39</v>
      </c>
    </row>
    <row r="81" spans="1:6" x14ac:dyDescent="0.3">
      <c r="A81" t="s">
        <v>1122</v>
      </c>
      <c r="B81" s="2">
        <v>44264</v>
      </c>
      <c r="C81" s="2">
        <v>44440</v>
      </c>
      <c r="D81" s="2">
        <f t="shared" si="1"/>
        <v>44237</v>
      </c>
      <c r="E81" s="7">
        <v>141</v>
      </c>
      <c r="F81">
        <v>29</v>
      </c>
    </row>
    <row r="82" spans="1:6" x14ac:dyDescent="0.3">
      <c r="A82" t="s">
        <v>2331</v>
      </c>
      <c r="B82" s="2">
        <v>44264</v>
      </c>
      <c r="C82" s="2">
        <v>44549</v>
      </c>
      <c r="D82" s="2">
        <f t="shared" si="1"/>
        <v>44278</v>
      </c>
      <c r="E82" s="7">
        <v>182</v>
      </c>
      <c r="F82">
        <v>38.714285714285715</v>
      </c>
    </row>
    <row r="83" spans="1:6" x14ac:dyDescent="0.3">
      <c r="A83" t="s">
        <v>1132</v>
      </c>
      <c r="B83" s="2">
        <v>44264</v>
      </c>
      <c r="C83" s="2">
        <v>44511</v>
      </c>
      <c r="D83" s="2">
        <f t="shared" si="1"/>
        <v>44251</v>
      </c>
      <c r="E83" s="7">
        <v>155</v>
      </c>
      <c r="F83">
        <v>37.142857142857146</v>
      </c>
    </row>
    <row r="84" spans="1:6" x14ac:dyDescent="0.3">
      <c r="A84" t="s">
        <v>1143</v>
      </c>
      <c r="B84" s="2">
        <v>44277</v>
      </c>
      <c r="C84" s="2">
        <v>44557</v>
      </c>
      <c r="D84" s="2">
        <f t="shared" si="1"/>
        <v>44294</v>
      </c>
      <c r="E84" s="7">
        <v>185</v>
      </c>
      <c r="F84">
        <v>37.571428571428569</v>
      </c>
    </row>
    <row r="85" spans="1:6" x14ac:dyDescent="0.3">
      <c r="A85" t="s">
        <v>1148</v>
      </c>
      <c r="B85" s="2">
        <v>44279</v>
      </c>
      <c r="C85" s="2">
        <v>44470</v>
      </c>
      <c r="D85" s="2">
        <f t="shared" si="1"/>
        <v>44197</v>
      </c>
      <c r="E85" s="7">
        <v>86</v>
      </c>
      <c r="F85">
        <v>39</v>
      </c>
    </row>
    <row r="86" spans="1:6" x14ac:dyDescent="0.3">
      <c r="A86" t="s">
        <v>1149</v>
      </c>
      <c r="B86" s="2">
        <v>44278</v>
      </c>
      <c r="C86" s="2">
        <v>44534</v>
      </c>
      <c r="D86" s="2">
        <f t="shared" si="1"/>
        <v>44269</v>
      </c>
      <c r="E86" s="7">
        <v>159</v>
      </c>
      <c r="F86">
        <v>37.857142857142854</v>
      </c>
    </row>
    <row r="87" spans="1:6" x14ac:dyDescent="0.3">
      <c r="A87" t="s">
        <v>1151</v>
      </c>
      <c r="B87" s="2">
        <v>44280</v>
      </c>
      <c r="C87" s="2">
        <v>44528</v>
      </c>
      <c r="D87" s="2">
        <f t="shared" si="1"/>
        <v>44268</v>
      </c>
      <c r="E87" s="7">
        <v>156</v>
      </c>
      <c r="F87">
        <v>37.142857142857146</v>
      </c>
    </row>
    <row r="88" spans="1:6" x14ac:dyDescent="0.3">
      <c r="A88" t="s">
        <v>1155</v>
      </c>
      <c r="B88" s="2">
        <v>44273</v>
      </c>
      <c r="C88" s="2">
        <v>44530</v>
      </c>
      <c r="D88" s="2">
        <f t="shared" si="1"/>
        <v>44261</v>
      </c>
      <c r="E88" s="7">
        <v>156</v>
      </c>
      <c r="F88">
        <v>38.428571428571431</v>
      </c>
    </row>
  </sheetData>
  <autoFilter ref="A1:F88" xr:uid="{DE9A847E-3507-6545-AFAD-E15F69133D3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B9732-67EB-FB44-81F4-5AADF4228470}">
  <sheetPr filterMode="1"/>
  <dimension ref="A1:AU216"/>
  <sheetViews>
    <sheetView workbookViewId="0">
      <pane ySplit="1" topLeftCell="A2" activePane="bottomLeft" state="frozen"/>
      <selection pane="bottomLeft" activeCell="AG156" sqref="AG156"/>
    </sheetView>
  </sheetViews>
  <sheetFormatPr defaultColWidth="10.88671875" defaultRowHeight="14.4" x14ac:dyDescent="0.3"/>
  <sheetData>
    <row r="1" spans="1:47" x14ac:dyDescent="0.3">
      <c r="A1" t="s">
        <v>2127</v>
      </c>
      <c r="B1" t="s">
        <v>2292</v>
      </c>
      <c r="C1" t="s">
        <v>2146</v>
      </c>
      <c r="D1" t="s">
        <v>2130</v>
      </c>
      <c r="E1" t="s">
        <v>2131</v>
      </c>
      <c r="F1" t="s">
        <v>2132</v>
      </c>
      <c r="G1" t="s">
        <v>2133</v>
      </c>
      <c r="H1" t="s">
        <v>2134</v>
      </c>
      <c r="I1" t="s">
        <v>2135</v>
      </c>
      <c r="J1" t="s">
        <v>2136</v>
      </c>
      <c r="K1" t="s">
        <v>1775</v>
      </c>
      <c r="L1" t="s">
        <v>2137</v>
      </c>
      <c r="M1" t="s">
        <v>2138</v>
      </c>
      <c r="N1" t="s">
        <v>2139</v>
      </c>
      <c r="O1" t="s">
        <v>2140</v>
      </c>
      <c r="P1" t="s">
        <v>2275</v>
      </c>
      <c r="Q1" t="s">
        <v>2141</v>
      </c>
      <c r="R1" t="s">
        <v>2142</v>
      </c>
      <c r="S1" t="s">
        <v>2143</v>
      </c>
      <c r="T1" t="s">
        <v>2144</v>
      </c>
      <c r="U1" t="s">
        <v>2145</v>
      </c>
      <c r="V1" t="s">
        <v>1778</v>
      </c>
      <c r="W1" t="s">
        <v>2147</v>
      </c>
      <c r="X1" t="s">
        <v>2148</v>
      </c>
      <c r="Y1" t="s">
        <v>2149</v>
      </c>
      <c r="Z1" t="s">
        <v>2150</v>
      </c>
      <c r="AA1" t="s">
        <v>2151</v>
      </c>
      <c r="AB1" t="s">
        <v>2152</v>
      </c>
      <c r="AC1" t="s">
        <v>2153</v>
      </c>
      <c r="AD1" t="s">
        <v>2154</v>
      </c>
      <c r="AE1" t="s">
        <v>2155</v>
      </c>
      <c r="AF1" t="s">
        <v>2156</v>
      </c>
      <c r="AG1" t="s">
        <v>2157</v>
      </c>
      <c r="AH1" t="s">
        <v>2158</v>
      </c>
      <c r="AI1" t="s">
        <v>2159</v>
      </c>
      <c r="AJ1" t="s">
        <v>1687</v>
      </c>
      <c r="AK1" t="s">
        <v>2160</v>
      </c>
      <c r="AL1" t="s">
        <v>2161</v>
      </c>
      <c r="AM1" t="s">
        <v>2162</v>
      </c>
      <c r="AN1" t="s">
        <v>2163</v>
      </c>
      <c r="AO1" t="s">
        <v>2164</v>
      </c>
      <c r="AP1" t="s">
        <v>2165</v>
      </c>
      <c r="AQ1" t="s">
        <v>2166</v>
      </c>
      <c r="AR1" t="s">
        <v>2167</v>
      </c>
      <c r="AS1" t="s">
        <v>2168</v>
      </c>
      <c r="AT1" t="s">
        <v>2169</v>
      </c>
      <c r="AU1" t="s">
        <v>2170</v>
      </c>
    </row>
    <row r="2" spans="1:47" x14ac:dyDescent="0.3">
      <c r="A2">
        <v>17709545</v>
      </c>
      <c r="B2">
        <f>COUNTIF(A:A,A2)</f>
        <v>1</v>
      </c>
      <c r="C2" s="2">
        <v>43121</v>
      </c>
      <c r="D2">
        <v>1986</v>
      </c>
      <c r="E2">
        <v>0</v>
      </c>
      <c r="F2">
        <v>67</v>
      </c>
      <c r="G2">
        <v>158</v>
      </c>
      <c r="H2">
        <v>2.86</v>
      </c>
      <c r="I2">
        <v>23</v>
      </c>
      <c r="J2">
        <v>6</v>
      </c>
      <c r="K2">
        <v>20</v>
      </c>
      <c r="L2">
        <v>3</v>
      </c>
      <c r="M2" t="s">
        <v>1501</v>
      </c>
      <c r="N2" t="s">
        <v>1719</v>
      </c>
      <c r="O2">
        <v>9</v>
      </c>
      <c r="P2">
        <v>2400</v>
      </c>
      <c r="Q2" t="s">
        <v>2177</v>
      </c>
      <c r="R2">
        <v>1835</v>
      </c>
      <c r="S2">
        <v>0.27600000000000002</v>
      </c>
      <c r="T2">
        <v>7</v>
      </c>
      <c r="U2">
        <v>2</v>
      </c>
      <c r="V2">
        <v>13</v>
      </c>
      <c r="W2">
        <v>16</v>
      </c>
      <c r="X2">
        <v>14</v>
      </c>
      <c r="Y2">
        <v>11</v>
      </c>
      <c r="Z2">
        <v>11</v>
      </c>
      <c r="AA2">
        <v>6</v>
      </c>
      <c r="AB2">
        <v>5</v>
      </c>
      <c r="AC2">
        <v>0</v>
      </c>
      <c r="AD2">
        <v>2</v>
      </c>
      <c r="AE2">
        <v>2</v>
      </c>
      <c r="AF2">
        <v>0</v>
      </c>
      <c r="AG2">
        <v>0</v>
      </c>
      <c r="AH2">
        <v>0</v>
      </c>
      <c r="AI2">
        <v>3</v>
      </c>
      <c r="AJ2">
        <v>0</v>
      </c>
      <c r="AT2" t="s">
        <v>2173</v>
      </c>
    </row>
    <row r="3" spans="1:47" hidden="1" x14ac:dyDescent="0.3">
      <c r="A3">
        <v>16412877</v>
      </c>
      <c r="B3">
        <f t="shared" ref="B3:B66" si="0">COUNTIF(A:A,A3)</f>
        <v>1</v>
      </c>
      <c r="C3" s="2">
        <v>42822</v>
      </c>
      <c r="D3">
        <v>1988</v>
      </c>
      <c r="E3">
        <v>0</v>
      </c>
      <c r="F3">
        <v>44</v>
      </c>
      <c r="G3">
        <v>150</v>
      </c>
      <c r="H3">
        <v>15.27</v>
      </c>
      <c r="I3">
        <v>33</v>
      </c>
      <c r="J3">
        <v>5</v>
      </c>
      <c r="L3">
        <v>2</v>
      </c>
      <c r="M3" t="s">
        <v>2198</v>
      </c>
      <c r="N3" t="s">
        <v>1705</v>
      </c>
      <c r="O3">
        <v>10</v>
      </c>
      <c r="P3">
        <v>2250</v>
      </c>
      <c r="Q3" t="s">
        <v>2183</v>
      </c>
      <c r="R3">
        <v>22050</v>
      </c>
      <c r="S3">
        <v>2.27</v>
      </c>
      <c r="T3">
        <v>35</v>
      </c>
      <c r="U3">
        <v>35</v>
      </c>
      <c r="V3">
        <v>14</v>
      </c>
      <c r="W3">
        <v>25</v>
      </c>
      <c r="X3">
        <v>24</v>
      </c>
      <c r="Y3">
        <v>22</v>
      </c>
      <c r="Z3">
        <v>22</v>
      </c>
      <c r="AA3">
        <v>2</v>
      </c>
      <c r="AB3">
        <v>9</v>
      </c>
      <c r="AC3">
        <v>11</v>
      </c>
      <c r="AD3">
        <v>0</v>
      </c>
      <c r="AE3">
        <v>0</v>
      </c>
      <c r="AF3">
        <v>0</v>
      </c>
      <c r="AG3">
        <v>0</v>
      </c>
      <c r="AH3">
        <v>15</v>
      </c>
      <c r="AI3">
        <v>3</v>
      </c>
      <c r="AT3" t="s">
        <v>2173</v>
      </c>
    </row>
    <row r="4" spans="1:47" hidden="1" x14ac:dyDescent="0.3">
      <c r="A4">
        <v>12100483</v>
      </c>
      <c r="B4">
        <f t="shared" si="0"/>
        <v>7</v>
      </c>
      <c r="C4" s="2">
        <v>43204</v>
      </c>
      <c r="D4">
        <v>1980</v>
      </c>
      <c r="E4">
        <v>0</v>
      </c>
      <c r="F4">
        <v>50</v>
      </c>
      <c r="G4">
        <v>153</v>
      </c>
      <c r="H4">
        <v>0.996</v>
      </c>
      <c r="I4">
        <v>7</v>
      </c>
      <c r="J4">
        <v>1</v>
      </c>
      <c r="K4">
        <v>2002</v>
      </c>
      <c r="L4">
        <v>1</v>
      </c>
      <c r="M4" t="s">
        <v>1704</v>
      </c>
      <c r="N4" t="s">
        <v>1705</v>
      </c>
      <c r="O4">
        <v>10</v>
      </c>
      <c r="P4">
        <v>3450</v>
      </c>
      <c r="Q4" t="s">
        <v>2177</v>
      </c>
      <c r="R4">
        <v>2875</v>
      </c>
      <c r="S4">
        <v>2.5</v>
      </c>
      <c r="T4">
        <v>6</v>
      </c>
      <c r="U4">
        <v>5</v>
      </c>
      <c r="V4">
        <v>12</v>
      </c>
      <c r="W4">
        <v>4</v>
      </c>
      <c r="X4">
        <v>2</v>
      </c>
      <c r="Y4">
        <v>2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3</v>
      </c>
      <c r="AT4" t="s">
        <v>2173</v>
      </c>
    </row>
    <row r="5" spans="1:47" hidden="1" x14ac:dyDescent="0.3">
      <c r="A5">
        <v>12100483</v>
      </c>
      <c r="B5">
        <f t="shared" si="0"/>
        <v>7</v>
      </c>
      <c r="C5" s="2">
        <v>43228</v>
      </c>
      <c r="D5">
        <v>1980</v>
      </c>
      <c r="E5">
        <v>0</v>
      </c>
      <c r="F5">
        <v>50</v>
      </c>
      <c r="G5">
        <v>153</v>
      </c>
      <c r="H5">
        <v>0.996</v>
      </c>
      <c r="I5">
        <v>10</v>
      </c>
      <c r="J5">
        <v>1</v>
      </c>
      <c r="K5">
        <v>2002</v>
      </c>
      <c r="L5">
        <v>2</v>
      </c>
      <c r="M5" t="s">
        <v>1704</v>
      </c>
      <c r="N5" t="s">
        <v>1705</v>
      </c>
      <c r="O5">
        <v>2</v>
      </c>
      <c r="P5">
        <v>2300</v>
      </c>
      <c r="Q5" t="s">
        <v>2177</v>
      </c>
      <c r="R5">
        <v>810</v>
      </c>
      <c r="S5">
        <v>0.66</v>
      </c>
      <c r="T5">
        <v>5</v>
      </c>
      <c r="U5">
        <v>3</v>
      </c>
      <c r="V5">
        <v>12</v>
      </c>
      <c r="W5">
        <v>5</v>
      </c>
      <c r="X5">
        <v>3</v>
      </c>
      <c r="Y5">
        <v>1</v>
      </c>
      <c r="Z5">
        <v>1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3</v>
      </c>
      <c r="AT5" t="s">
        <v>2173</v>
      </c>
    </row>
    <row r="6" spans="1:47" hidden="1" x14ac:dyDescent="0.3">
      <c r="A6">
        <v>12100483</v>
      </c>
      <c r="B6">
        <f t="shared" si="0"/>
        <v>7</v>
      </c>
      <c r="C6" s="2">
        <v>43282</v>
      </c>
      <c r="D6">
        <v>1980</v>
      </c>
      <c r="E6">
        <v>0</v>
      </c>
      <c r="F6">
        <v>50</v>
      </c>
      <c r="G6">
        <v>153</v>
      </c>
      <c r="H6">
        <v>0.996</v>
      </c>
      <c r="I6">
        <v>14</v>
      </c>
      <c r="J6">
        <v>1</v>
      </c>
      <c r="K6">
        <v>2002</v>
      </c>
      <c r="L6">
        <v>3</v>
      </c>
      <c r="M6" t="s">
        <v>1704</v>
      </c>
      <c r="N6" t="s">
        <v>1705</v>
      </c>
      <c r="O6">
        <v>8</v>
      </c>
      <c r="P6">
        <v>3000</v>
      </c>
      <c r="Q6" t="s">
        <v>2177</v>
      </c>
      <c r="R6">
        <v>4601</v>
      </c>
      <c r="S6">
        <v>1.44</v>
      </c>
      <c r="T6">
        <v>10</v>
      </c>
      <c r="U6">
        <v>9</v>
      </c>
      <c r="V6">
        <v>12</v>
      </c>
      <c r="W6">
        <v>8</v>
      </c>
      <c r="X6">
        <v>7</v>
      </c>
      <c r="Y6">
        <v>6</v>
      </c>
      <c r="Z6">
        <v>2</v>
      </c>
      <c r="AA6">
        <v>0</v>
      </c>
      <c r="AB6">
        <v>2</v>
      </c>
      <c r="AC6">
        <v>0</v>
      </c>
      <c r="AD6">
        <v>0</v>
      </c>
      <c r="AE6">
        <v>0</v>
      </c>
      <c r="AF6">
        <v>0</v>
      </c>
      <c r="AG6">
        <v>0</v>
      </c>
      <c r="AH6">
        <v>2</v>
      </c>
      <c r="AI6">
        <v>3</v>
      </c>
      <c r="AT6" t="s">
        <v>2173</v>
      </c>
    </row>
    <row r="7" spans="1:47" hidden="1" x14ac:dyDescent="0.3">
      <c r="A7">
        <v>12100483</v>
      </c>
      <c r="B7">
        <f t="shared" si="0"/>
        <v>7</v>
      </c>
      <c r="C7" s="2">
        <v>43307</v>
      </c>
      <c r="D7">
        <v>1980</v>
      </c>
      <c r="E7">
        <v>0</v>
      </c>
      <c r="F7">
        <v>50</v>
      </c>
      <c r="G7">
        <v>153</v>
      </c>
      <c r="H7">
        <v>0.996</v>
      </c>
      <c r="I7">
        <v>10</v>
      </c>
      <c r="J7">
        <v>1</v>
      </c>
      <c r="K7">
        <v>2002</v>
      </c>
      <c r="L7">
        <v>4</v>
      </c>
      <c r="M7" t="s">
        <v>1704</v>
      </c>
      <c r="N7" t="s">
        <v>1705</v>
      </c>
      <c r="O7">
        <v>10</v>
      </c>
      <c r="P7">
        <v>3900</v>
      </c>
      <c r="Q7" t="s">
        <v>2177</v>
      </c>
      <c r="R7">
        <v>3768</v>
      </c>
      <c r="S7">
        <v>0.87</v>
      </c>
      <c r="T7">
        <v>10</v>
      </c>
      <c r="U7">
        <v>6</v>
      </c>
      <c r="V7">
        <v>12</v>
      </c>
      <c r="W7">
        <v>7</v>
      </c>
      <c r="X7">
        <v>5</v>
      </c>
      <c r="Y7">
        <v>5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1</v>
      </c>
      <c r="AI7">
        <v>5</v>
      </c>
      <c r="AT7" t="s">
        <v>2173</v>
      </c>
    </row>
    <row r="8" spans="1:47" hidden="1" x14ac:dyDescent="0.3">
      <c r="A8">
        <v>12100483</v>
      </c>
      <c r="B8">
        <f t="shared" si="0"/>
        <v>7</v>
      </c>
      <c r="C8" s="2">
        <v>43359</v>
      </c>
      <c r="D8">
        <v>1980</v>
      </c>
      <c r="E8">
        <v>0</v>
      </c>
      <c r="F8">
        <v>50</v>
      </c>
      <c r="G8">
        <v>153</v>
      </c>
      <c r="H8">
        <v>0.996</v>
      </c>
      <c r="I8">
        <v>10</v>
      </c>
      <c r="J8">
        <v>1</v>
      </c>
      <c r="K8">
        <v>2002</v>
      </c>
      <c r="L8">
        <v>5</v>
      </c>
      <c r="M8" t="s">
        <v>1704</v>
      </c>
      <c r="N8" t="s">
        <v>1705</v>
      </c>
      <c r="O8">
        <v>6</v>
      </c>
      <c r="P8">
        <v>2100</v>
      </c>
      <c r="Q8" t="s">
        <v>2177</v>
      </c>
      <c r="R8">
        <v>2030</v>
      </c>
      <c r="S8">
        <v>0.38700000000000001</v>
      </c>
      <c r="T8">
        <v>7</v>
      </c>
      <c r="U8">
        <v>7</v>
      </c>
      <c r="V8">
        <v>10.5</v>
      </c>
      <c r="W8">
        <v>3</v>
      </c>
      <c r="X8">
        <v>2</v>
      </c>
      <c r="Y8">
        <v>2</v>
      </c>
      <c r="Z8">
        <v>1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1</v>
      </c>
      <c r="AI8">
        <v>5</v>
      </c>
      <c r="AT8" t="s">
        <v>2173</v>
      </c>
    </row>
    <row r="9" spans="1:47" hidden="1" x14ac:dyDescent="0.3">
      <c r="A9">
        <v>16407271</v>
      </c>
      <c r="B9">
        <f t="shared" si="0"/>
        <v>1</v>
      </c>
      <c r="C9" s="2">
        <v>43525</v>
      </c>
      <c r="D9">
        <v>1985</v>
      </c>
      <c r="E9">
        <v>0</v>
      </c>
      <c r="F9">
        <v>60</v>
      </c>
      <c r="G9">
        <v>159</v>
      </c>
      <c r="H9">
        <v>2.82</v>
      </c>
      <c r="I9">
        <v>21</v>
      </c>
      <c r="J9">
        <v>1</v>
      </c>
      <c r="K9">
        <v>1121</v>
      </c>
      <c r="L9">
        <v>1</v>
      </c>
      <c r="M9" t="s">
        <v>2204</v>
      </c>
      <c r="N9" t="s">
        <v>1705</v>
      </c>
      <c r="O9">
        <v>7</v>
      </c>
      <c r="P9">
        <v>2100</v>
      </c>
      <c r="Q9" t="s">
        <v>2177</v>
      </c>
      <c r="R9">
        <v>2944</v>
      </c>
      <c r="S9">
        <v>0.115</v>
      </c>
      <c r="T9">
        <v>13</v>
      </c>
      <c r="U9">
        <v>10</v>
      </c>
      <c r="V9">
        <v>14</v>
      </c>
      <c r="W9">
        <v>11</v>
      </c>
      <c r="X9">
        <v>10</v>
      </c>
      <c r="Y9">
        <v>10</v>
      </c>
      <c r="Z9">
        <v>7</v>
      </c>
      <c r="AA9">
        <v>4</v>
      </c>
      <c r="AB9">
        <v>0</v>
      </c>
      <c r="AC9">
        <v>3</v>
      </c>
      <c r="AD9">
        <v>0</v>
      </c>
      <c r="AE9">
        <v>0</v>
      </c>
      <c r="AF9">
        <v>0</v>
      </c>
      <c r="AG9">
        <v>0</v>
      </c>
      <c r="AH9">
        <v>4</v>
      </c>
      <c r="AI9">
        <v>5</v>
      </c>
      <c r="AT9" t="s">
        <v>2173</v>
      </c>
    </row>
    <row r="10" spans="1:47" hidden="1" x14ac:dyDescent="0.3">
      <c r="A10">
        <v>14710279</v>
      </c>
      <c r="B10">
        <f t="shared" si="0"/>
        <v>1</v>
      </c>
      <c r="C10" s="2">
        <v>43694</v>
      </c>
      <c r="D10">
        <v>1995</v>
      </c>
      <c r="E10">
        <v>1</v>
      </c>
      <c r="F10">
        <v>50</v>
      </c>
      <c r="G10">
        <v>154</v>
      </c>
      <c r="H10">
        <v>10.92</v>
      </c>
      <c r="J10">
        <v>0.5</v>
      </c>
      <c r="K10">
        <v>1001</v>
      </c>
      <c r="L10">
        <v>2</v>
      </c>
      <c r="M10" t="s">
        <v>1708</v>
      </c>
      <c r="N10" t="s">
        <v>1705</v>
      </c>
      <c r="O10">
        <v>2</v>
      </c>
      <c r="P10">
        <v>300</v>
      </c>
      <c r="Q10" t="s">
        <v>2188</v>
      </c>
      <c r="R10">
        <v>58</v>
      </c>
      <c r="S10">
        <v>0.05</v>
      </c>
      <c r="T10">
        <v>0</v>
      </c>
      <c r="U10">
        <v>0</v>
      </c>
      <c r="V10">
        <v>5.5</v>
      </c>
      <c r="W10">
        <v>10</v>
      </c>
      <c r="X10">
        <v>5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3</v>
      </c>
      <c r="AT10" t="s">
        <v>2173</v>
      </c>
    </row>
    <row r="11" spans="1:47" hidden="1" x14ac:dyDescent="0.3">
      <c r="A11">
        <v>12100483</v>
      </c>
      <c r="B11">
        <f t="shared" si="0"/>
        <v>7</v>
      </c>
      <c r="C11" s="2">
        <v>43813</v>
      </c>
      <c r="D11">
        <v>1980</v>
      </c>
      <c r="E11">
        <v>0</v>
      </c>
      <c r="F11">
        <v>50</v>
      </c>
      <c r="G11">
        <v>153</v>
      </c>
      <c r="J11">
        <v>2</v>
      </c>
      <c r="K11">
        <v>2012</v>
      </c>
      <c r="L11">
        <v>6</v>
      </c>
      <c r="M11" t="s">
        <v>1704</v>
      </c>
      <c r="N11" t="s">
        <v>1705</v>
      </c>
      <c r="O11">
        <v>10</v>
      </c>
      <c r="P11">
        <v>3150</v>
      </c>
      <c r="R11">
        <v>7173</v>
      </c>
      <c r="S11">
        <v>1.55</v>
      </c>
      <c r="T11">
        <v>13</v>
      </c>
      <c r="U11">
        <v>13</v>
      </c>
      <c r="V11">
        <v>11</v>
      </c>
      <c r="W11">
        <v>9</v>
      </c>
      <c r="X11">
        <v>9</v>
      </c>
      <c r="Y11">
        <v>9</v>
      </c>
      <c r="Z11">
        <v>2</v>
      </c>
      <c r="AA11">
        <v>1</v>
      </c>
      <c r="AB11">
        <v>1</v>
      </c>
      <c r="AC11">
        <v>0</v>
      </c>
      <c r="AH11">
        <v>2</v>
      </c>
      <c r="AI11">
        <v>5</v>
      </c>
      <c r="AK11">
        <v>0</v>
      </c>
    </row>
    <row r="12" spans="1:47" hidden="1" x14ac:dyDescent="0.3">
      <c r="A12">
        <v>12100483</v>
      </c>
      <c r="B12">
        <f t="shared" si="0"/>
        <v>7</v>
      </c>
      <c r="C12" s="2">
        <v>43888</v>
      </c>
      <c r="D12">
        <v>1980</v>
      </c>
      <c r="E12">
        <v>0</v>
      </c>
      <c r="F12">
        <v>50</v>
      </c>
      <c r="G12">
        <v>153</v>
      </c>
      <c r="J12">
        <v>2</v>
      </c>
      <c r="K12">
        <v>2012</v>
      </c>
      <c r="L12">
        <v>7</v>
      </c>
      <c r="M12" t="s">
        <v>1704</v>
      </c>
      <c r="N12" t="s">
        <v>1705</v>
      </c>
      <c r="O12">
        <v>8</v>
      </c>
      <c r="P12">
        <v>2100</v>
      </c>
      <c r="R12">
        <v>830.2</v>
      </c>
      <c r="S12">
        <v>9.1999999999999998E-2</v>
      </c>
      <c r="T12">
        <v>16</v>
      </c>
      <c r="U12">
        <v>16</v>
      </c>
      <c r="V12">
        <v>13</v>
      </c>
      <c r="W12">
        <v>10</v>
      </c>
      <c r="X12">
        <v>10</v>
      </c>
      <c r="Y12">
        <v>8</v>
      </c>
      <c r="Z12">
        <v>3</v>
      </c>
      <c r="AA12">
        <v>2</v>
      </c>
      <c r="AB12">
        <v>0</v>
      </c>
      <c r="AC12">
        <v>1</v>
      </c>
      <c r="AH12">
        <v>3</v>
      </c>
      <c r="AI12">
        <v>5</v>
      </c>
      <c r="AK12">
        <v>0</v>
      </c>
    </row>
    <row r="13" spans="1:47" x14ac:dyDescent="0.3">
      <c r="A13">
        <v>14020452</v>
      </c>
      <c r="B13">
        <f t="shared" si="0"/>
        <v>2</v>
      </c>
      <c r="C13" s="2">
        <v>44300</v>
      </c>
      <c r="D13">
        <v>1979</v>
      </c>
      <c r="E13">
        <v>0</v>
      </c>
      <c r="F13">
        <v>42</v>
      </c>
      <c r="G13">
        <v>150</v>
      </c>
      <c r="H13">
        <v>0.47199999999999998</v>
      </c>
      <c r="I13">
        <v>1</v>
      </c>
      <c r="J13">
        <v>5</v>
      </c>
      <c r="K13">
        <v>1001</v>
      </c>
      <c r="L13">
        <v>2</v>
      </c>
      <c r="M13" t="s">
        <v>1713</v>
      </c>
      <c r="N13" t="s">
        <v>1705</v>
      </c>
      <c r="O13">
        <v>5</v>
      </c>
      <c r="P13">
        <v>750</v>
      </c>
      <c r="R13">
        <v>332.7</v>
      </c>
      <c r="S13">
        <v>8.6999999999999994E-2</v>
      </c>
      <c r="T13">
        <v>2</v>
      </c>
      <c r="U13">
        <v>1</v>
      </c>
      <c r="V13">
        <v>11</v>
      </c>
      <c r="W13">
        <v>8</v>
      </c>
      <c r="X13">
        <v>7</v>
      </c>
      <c r="Y13">
        <v>7</v>
      </c>
      <c r="Z13">
        <v>1</v>
      </c>
      <c r="AA13">
        <v>0</v>
      </c>
      <c r="AB13">
        <v>0</v>
      </c>
      <c r="AC13">
        <v>1</v>
      </c>
      <c r="AH13">
        <v>1</v>
      </c>
      <c r="AI13">
        <v>5</v>
      </c>
      <c r="AJ13">
        <v>0</v>
      </c>
      <c r="AK13">
        <v>0</v>
      </c>
    </row>
    <row r="14" spans="1:47" hidden="1" x14ac:dyDescent="0.3">
      <c r="A14">
        <v>14020452</v>
      </c>
      <c r="B14">
        <f t="shared" si="0"/>
        <v>2</v>
      </c>
      <c r="C14" s="2">
        <v>44343</v>
      </c>
      <c r="D14">
        <v>1979</v>
      </c>
      <c r="E14">
        <v>0</v>
      </c>
      <c r="F14">
        <v>42</v>
      </c>
      <c r="G14">
        <v>150</v>
      </c>
      <c r="H14">
        <v>0.47199999999999998</v>
      </c>
      <c r="I14">
        <v>1</v>
      </c>
      <c r="J14">
        <v>5</v>
      </c>
      <c r="K14">
        <v>1001</v>
      </c>
      <c r="L14">
        <v>4</v>
      </c>
      <c r="M14" t="s">
        <v>1713</v>
      </c>
      <c r="N14" t="s">
        <v>1705</v>
      </c>
      <c r="O14">
        <v>5</v>
      </c>
      <c r="P14">
        <v>1500</v>
      </c>
      <c r="T14">
        <v>1</v>
      </c>
      <c r="U14">
        <v>1</v>
      </c>
      <c r="V14">
        <v>9.5</v>
      </c>
      <c r="W14">
        <v>23</v>
      </c>
      <c r="X14">
        <v>12</v>
      </c>
      <c r="Y14">
        <v>10</v>
      </c>
      <c r="Z14">
        <v>2</v>
      </c>
      <c r="AA14">
        <v>0</v>
      </c>
      <c r="AB14">
        <v>1</v>
      </c>
      <c r="AC14">
        <v>1</v>
      </c>
      <c r="AH14">
        <v>2</v>
      </c>
      <c r="AI14">
        <v>5</v>
      </c>
      <c r="AK14">
        <v>0</v>
      </c>
    </row>
    <row r="15" spans="1:47" hidden="1" x14ac:dyDescent="0.3">
      <c r="A15">
        <v>14007778</v>
      </c>
      <c r="B15">
        <f t="shared" si="0"/>
        <v>1</v>
      </c>
      <c r="C15" s="2">
        <v>43541</v>
      </c>
      <c r="D15">
        <v>1986</v>
      </c>
      <c r="E15">
        <v>0</v>
      </c>
      <c r="F15">
        <v>46</v>
      </c>
      <c r="G15">
        <v>156</v>
      </c>
      <c r="H15">
        <v>5.21</v>
      </c>
      <c r="I15">
        <v>19</v>
      </c>
      <c r="J15">
        <v>4</v>
      </c>
      <c r="K15">
        <v>1001</v>
      </c>
      <c r="L15">
        <v>2</v>
      </c>
      <c r="M15" t="s">
        <v>1713</v>
      </c>
      <c r="N15" t="s">
        <v>1705</v>
      </c>
      <c r="O15">
        <v>8</v>
      </c>
      <c r="P15">
        <v>2700</v>
      </c>
      <c r="Q15" t="s">
        <v>2177</v>
      </c>
      <c r="R15">
        <v>4165</v>
      </c>
      <c r="S15">
        <v>0.79</v>
      </c>
      <c r="T15">
        <v>14</v>
      </c>
      <c r="U15">
        <v>9</v>
      </c>
      <c r="V15">
        <v>12</v>
      </c>
      <c r="W15">
        <v>16</v>
      </c>
      <c r="X15">
        <v>13</v>
      </c>
      <c r="Y15">
        <v>10</v>
      </c>
      <c r="Z15">
        <v>9</v>
      </c>
      <c r="AA15">
        <v>0</v>
      </c>
      <c r="AB15">
        <v>5</v>
      </c>
      <c r="AC15">
        <v>4</v>
      </c>
      <c r="AD15">
        <v>0</v>
      </c>
      <c r="AE15">
        <v>0</v>
      </c>
      <c r="AF15">
        <v>0</v>
      </c>
      <c r="AG15">
        <v>0</v>
      </c>
      <c r="AH15">
        <v>6</v>
      </c>
      <c r="AI15">
        <v>3</v>
      </c>
      <c r="AT15" t="s">
        <v>2193</v>
      </c>
      <c r="AU15">
        <v>1</v>
      </c>
    </row>
    <row r="16" spans="1:47" hidden="1" x14ac:dyDescent="0.3">
      <c r="A16">
        <v>14707321</v>
      </c>
      <c r="B16">
        <f t="shared" si="0"/>
        <v>2</v>
      </c>
      <c r="C16" s="2">
        <v>42972</v>
      </c>
      <c r="D16">
        <v>1985</v>
      </c>
      <c r="E16">
        <v>1</v>
      </c>
      <c r="F16">
        <v>55</v>
      </c>
      <c r="G16">
        <v>152</v>
      </c>
      <c r="H16">
        <v>5.76</v>
      </c>
      <c r="J16">
        <v>1</v>
      </c>
      <c r="L16">
        <v>2</v>
      </c>
      <c r="M16" t="s">
        <v>1708</v>
      </c>
      <c r="N16" t="s">
        <v>1742</v>
      </c>
      <c r="O16">
        <v>3</v>
      </c>
      <c r="P16">
        <v>300</v>
      </c>
      <c r="Q16" t="s">
        <v>2177</v>
      </c>
      <c r="T16">
        <v>0</v>
      </c>
      <c r="U16">
        <v>0</v>
      </c>
      <c r="V16">
        <v>7.5</v>
      </c>
      <c r="W16">
        <v>30</v>
      </c>
      <c r="X16">
        <v>16</v>
      </c>
      <c r="Y16">
        <v>8</v>
      </c>
      <c r="Z16">
        <v>7</v>
      </c>
      <c r="AA16">
        <v>1</v>
      </c>
      <c r="AB16">
        <v>2</v>
      </c>
      <c r="AC16">
        <v>4</v>
      </c>
      <c r="AD16">
        <v>0</v>
      </c>
      <c r="AE16">
        <v>0</v>
      </c>
      <c r="AF16">
        <v>0</v>
      </c>
      <c r="AG16">
        <v>0</v>
      </c>
      <c r="AH16">
        <v>3</v>
      </c>
      <c r="AI16">
        <v>2</v>
      </c>
      <c r="AT16" t="s">
        <v>2173</v>
      </c>
    </row>
    <row r="17" spans="1:47" x14ac:dyDescent="0.3">
      <c r="A17">
        <v>19710664</v>
      </c>
      <c r="B17">
        <f t="shared" si="0"/>
        <v>1</v>
      </c>
      <c r="C17" s="2">
        <v>43575</v>
      </c>
      <c r="D17">
        <v>1984</v>
      </c>
      <c r="E17">
        <v>0</v>
      </c>
      <c r="F17">
        <v>55</v>
      </c>
      <c r="G17">
        <v>155</v>
      </c>
      <c r="I17">
        <v>7</v>
      </c>
      <c r="J17">
        <v>1</v>
      </c>
      <c r="K17">
        <v>1001</v>
      </c>
      <c r="L17">
        <v>1</v>
      </c>
      <c r="M17" t="s">
        <v>1704</v>
      </c>
      <c r="N17" t="s">
        <v>2176</v>
      </c>
      <c r="O17">
        <v>9</v>
      </c>
      <c r="P17">
        <v>3075</v>
      </c>
      <c r="Q17" t="s">
        <v>2196</v>
      </c>
      <c r="R17">
        <v>6886</v>
      </c>
      <c r="S17">
        <v>1.2</v>
      </c>
      <c r="T17">
        <v>7</v>
      </c>
      <c r="U17">
        <v>7</v>
      </c>
      <c r="V17">
        <v>9</v>
      </c>
      <c r="W17">
        <v>10</v>
      </c>
      <c r="X17">
        <v>8</v>
      </c>
      <c r="Y17">
        <v>7</v>
      </c>
      <c r="Z17">
        <v>4</v>
      </c>
      <c r="AA17">
        <v>1</v>
      </c>
      <c r="AB17">
        <v>1</v>
      </c>
      <c r="AC17">
        <v>2</v>
      </c>
      <c r="AD17">
        <v>2</v>
      </c>
      <c r="AE17">
        <v>0</v>
      </c>
      <c r="AF17">
        <v>0</v>
      </c>
      <c r="AG17">
        <v>2</v>
      </c>
      <c r="AH17">
        <v>2</v>
      </c>
      <c r="AI17">
        <v>3</v>
      </c>
      <c r="AJ17">
        <v>0</v>
      </c>
      <c r="AT17" t="s">
        <v>2173</v>
      </c>
    </row>
    <row r="18" spans="1:47" hidden="1" x14ac:dyDescent="0.3">
      <c r="A18">
        <v>18400362</v>
      </c>
      <c r="B18">
        <f t="shared" si="0"/>
        <v>1</v>
      </c>
      <c r="C18" s="2">
        <v>43166</v>
      </c>
      <c r="D18">
        <v>1983</v>
      </c>
      <c r="E18">
        <v>0</v>
      </c>
      <c r="F18">
        <v>47</v>
      </c>
      <c r="G18">
        <v>160</v>
      </c>
      <c r="I18">
        <v>22</v>
      </c>
      <c r="J18">
        <v>4</v>
      </c>
      <c r="K18">
        <v>1011</v>
      </c>
      <c r="L18">
        <v>1</v>
      </c>
      <c r="M18" t="s">
        <v>2182</v>
      </c>
      <c r="N18" t="s">
        <v>1705</v>
      </c>
      <c r="O18">
        <v>8</v>
      </c>
      <c r="P18">
        <v>1800</v>
      </c>
      <c r="Q18" t="s">
        <v>2177</v>
      </c>
      <c r="R18">
        <v>4717</v>
      </c>
      <c r="S18">
        <v>0.93300000000000005</v>
      </c>
      <c r="T18">
        <v>10</v>
      </c>
      <c r="U18">
        <v>8</v>
      </c>
      <c r="V18">
        <v>11</v>
      </c>
      <c r="W18">
        <v>12</v>
      </c>
      <c r="X18">
        <v>12</v>
      </c>
      <c r="Y18">
        <v>11</v>
      </c>
      <c r="Z18">
        <v>4</v>
      </c>
      <c r="AA18">
        <v>1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4</v>
      </c>
      <c r="AI18">
        <v>5</v>
      </c>
      <c r="AT18" t="s">
        <v>2202</v>
      </c>
      <c r="AU18">
        <v>100</v>
      </c>
    </row>
    <row r="19" spans="1:47" hidden="1" x14ac:dyDescent="0.3">
      <c r="A19">
        <v>14707321</v>
      </c>
      <c r="B19">
        <f t="shared" si="0"/>
        <v>2</v>
      </c>
      <c r="C19" s="2">
        <v>43662</v>
      </c>
      <c r="D19">
        <v>1985</v>
      </c>
      <c r="E19">
        <v>0</v>
      </c>
      <c r="F19">
        <v>55</v>
      </c>
      <c r="G19">
        <v>152</v>
      </c>
      <c r="H19">
        <v>6.55</v>
      </c>
      <c r="J19">
        <v>4</v>
      </c>
      <c r="K19">
        <v>1101</v>
      </c>
      <c r="L19">
        <v>1</v>
      </c>
      <c r="M19" t="s">
        <v>1708</v>
      </c>
      <c r="N19" t="s">
        <v>1719</v>
      </c>
      <c r="O19">
        <v>10</v>
      </c>
      <c r="P19">
        <v>2250</v>
      </c>
      <c r="Q19" t="s">
        <v>2183</v>
      </c>
      <c r="R19">
        <v>2412</v>
      </c>
      <c r="S19">
        <v>0.47599999999999998</v>
      </c>
      <c r="T19">
        <v>33</v>
      </c>
      <c r="U19">
        <v>19</v>
      </c>
      <c r="V19">
        <v>11</v>
      </c>
      <c r="W19">
        <v>21</v>
      </c>
      <c r="X19">
        <v>17</v>
      </c>
      <c r="Y19">
        <v>11</v>
      </c>
      <c r="Z19">
        <v>9</v>
      </c>
      <c r="AA19">
        <v>2</v>
      </c>
      <c r="AB19">
        <v>6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2</v>
      </c>
      <c r="AI19">
        <v>3</v>
      </c>
      <c r="AT19" t="s">
        <v>2173</v>
      </c>
    </row>
    <row r="20" spans="1:47" hidden="1" x14ac:dyDescent="0.3">
      <c r="A20">
        <v>15714760</v>
      </c>
      <c r="B20">
        <f t="shared" si="0"/>
        <v>2</v>
      </c>
      <c r="C20" s="2">
        <v>44256</v>
      </c>
      <c r="D20">
        <v>1987</v>
      </c>
      <c r="E20">
        <v>1</v>
      </c>
      <c r="F20">
        <v>45</v>
      </c>
      <c r="G20">
        <v>156</v>
      </c>
      <c r="H20">
        <v>6.5</v>
      </c>
      <c r="I20">
        <v>40</v>
      </c>
      <c r="J20">
        <v>4</v>
      </c>
      <c r="K20">
        <v>1011</v>
      </c>
      <c r="L20">
        <v>2</v>
      </c>
      <c r="M20" t="s">
        <v>1708</v>
      </c>
      <c r="N20" t="s">
        <v>1705</v>
      </c>
      <c r="P20">
        <v>300</v>
      </c>
      <c r="R20">
        <v>9.66</v>
      </c>
      <c r="S20">
        <v>0.30399999999999999</v>
      </c>
      <c r="T20">
        <v>0</v>
      </c>
      <c r="U20">
        <v>0</v>
      </c>
      <c r="V20">
        <v>7</v>
      </c>
      <c r="W20">
        <v>28</v>
      </c>
      <c r="X20">
        <v>20</v>
      </c>
      <c r="Y20">
        <v>18</v>
      </c>
      <c r="Z20">
        <v>14</v>
      </c>
      <c r="AA20">
        <v>5</v>
      </c>
      <c r="AB20">
        <v>4</v>
      </c>
      <c r="AC20">
        <v>5</v>
      </c>
      <c r="AH20">
        <v>12</v>
      </c>
      <c r="AI20">
        <v>5</v>
      </c>
      <c r="AK20">
        <v>0</v>
      </c>
    </row>
    <row r="21" spans="1:47" hidden="1" x14ac:dyDescent="0.3">
      <c r="A21">
        <v>15714760</v>
      </c>
      <c r="B21">
        <f t="shared" si="0"/>
        <v>2</v>
      </c>
      <c r="C21" s="2">
        <v>44522</v>
      </c>
      <c r="D21">
        <v>1987</v>
      </c>
      <c r="E21">
        <v>0</v>
      </c>
      <c r="F21">
        <v>45</v>
      </c>
      <c r="G21">
        <v>156</v>
      </c>
      <c r="H21">
        <v>6.5</v>
      </c>
      <c r="I21">
        <v>40</v>
      </c>
      <c r="J21">
        <v>4</v>
      </c>
      <c r="K21">
        <v>1011</v>
      </c>
      <c r="L21">
        <v>3</v>
      </c>
      <c r="M21" t="s">
        <v>1708</v>
      </c>
      <c r="N21" t="s">
        <v>1705</v>
      </c>
      <c r="O21">
        <v>10</v>
      </c>
      <c r="P21">
        <v>1800</v>
      </c>
      <c r="R21">
        <v>6846</v>
      </c>
      <c r="S21">
        <v>1.2</v>
      </c>
      <c r="T21">
        <v>9</v>
      </c>
      <c r="U21">
        <v>8</v>
      </c>
      <c r="V21">
        <v>14.5</v>
      </c>
      <c r="W21">
        <v>14</v>
      </c>
      <c r="X21">
        <v>14</v>
      </c>
      <c r="Y21">
        <v>8</v>
      </c>
      <c r="Z21">
        <v>5</v>
      </c>
      <c r="AA21">
        <v>1</v>
      </c>
      <c r="AB21">
        <v>1</v>
      </c>
      <c r="AC21">
        <v>3</v>
      </c>
      <c r="AH21">
        <v>4</v>
      </c>
      <c r="AI21">
        <v>3</v>
      </c>
      <c r="AK21">
        <v>0</v>
      </c>
    </row>
    <row r="22" spans="1:47" hidden="1" x14ac:dyDescent="0.3">
      <c r="A22">
        <v>16015023</v>
      </c>
      <c r="B22">
        <f t="shared" si="0"/>
        <v>2</v>
      </c>
      <c r="C22" s="2">
        <v>42616</v>
      </c>
      <c r="D22">
        <v>1973</v>
      </c>
      <c r="E22">
        <v>0</v>
      </c>
      <c r="F22">
        <v>60</v>
      </c>
      <c r="G22">
        <v>1.55</v>
      </c>
      <c r="H22">
        <v>4.1100000000000003</v>
      </c>
      <c r="I22">
        <v>12</v>
      </c>
      <c r="J22">
        <v>10</v>
      </c>
      <c r="K22">
        <v>240</v>
      </c>
      <c r="L22">
        <v>1</v>
      </c>
      <c r="M22" t="s">
        <v>2195</v>
      </c>
      <c r="N22" t="s">
        <v>2180</v>
      </c>
      <c r="O22">
        <v>9</v>
      </c>
      <c r="P22">
        <v>3450</v>
      </c>
      <c r="Q22" t="s">
        <v>2177</v>
      </c>
      <c r="R22">
        <v>10960</v>
      </c>
      <c r="S22">
        <v>1.75</v>
      </c>
      <c r="T22">
        <v>15</v>
      </c>
      <c r="U22">
        <v>12</v>
      </c>
      <c r="V22">
        <v>12.5</v>
      </c>
      <c r="W22">
        <v>24</v>
      </c>
      <c r="X22">
        <v>15</v>
      </c>
      <c r="Y22">
        <v>13</v>
      </c>
      <c r="Z22">
        <v>6</v>
      </c>
      <c r="AA22">
        <v>1</v>
      </c>
      <c r="AB22">
        <v>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4</v>
      </c>
      <c r="AI22">
        <v>5</v>
      </c>
      <c r="AT22" t="s">
        <v>2173</v>
      </c>
    </row>
    <row r="23" spans="1:47" hidden="1" x14ac:dyDescent="0.3">
      <c r="A23">
        <v>16015023</v>
      </c>
      <c r="B23">
        <f t="shared" si="0"/>
        <v>2</v>
      </c>
      <c r="C23" s="2">
        <v>42709</v>
      </c>
      <c r="D23">
        <v>1973</v>
      </c>
      <c r="E23">
        <v>0</v>
      </c>
      <c r="F23">
        <v>60</v>
      </c>
      <c r="G23">
        <v>1.55</v>
      </c>
      <c r="H23">
        <v>2.83</v>
      </c>
      <c r="J23">
        <v>10</v>
      </c>
      <c r="K23">
        <v>240</v>
      </c>
      <c r="L23">
        <v>2</v>
      </c>
      <c r="M23" t="s">
        <v>2195</v>
      </c>
      <c r="N23" t="s">
        <v>2180</v>
      </c>
      <c r="O23">
        <v>1</v>
      </c>
      <c r="P23">
        <v>1850</v>
      </c>
      <c r="Q23" t="s">
        <v>2183</v>
      </c>
      <c r="R23">
        <v>1660</v>
      </c>
      <c r="S23">
        <v>0.41</v>
      </c>
      <c r="T23">
        <v>7</v>
      </c>
      <c r="U23">
        <v>5</v>
      </c>
      <c r="V23">
        <v>12</v>
      </c>
      <c r="W23">
        <v>11</v>
      </c>
      <c r="X23">
        <v>10</v>
      </c>
      <c r="Y23">
        <v>9</v>
      </c>
      <c r="Z23">
        <v>4</v>
      </c>
      <c r="AA23">
        <v>1</v>
      </c>
      <c r="AB23">
        <v>0</v>
      </c>
      <c r="AC23">
        <v>3</v>
      </c>
      <c r="AD23">
        <v>0</v>
      </c>
      <c r="AE23">
        <v>0</v>
      </c>
      <c r="AF23">
        <v>0</v>
      </c>
      <c r="AG23">
        <v>0</v>
      </c>
      <c r="AH23">
        <v>3</v>
      </c>
      <c r="AI23">
        <v>3</v>
      </c>
      <c r="AT23" t="s">
        <v>2173</v>
      </c>
    </row>
    <row r="24" spans="1:47" x14ac:dyDescent="0.3">
      <c r="A24">
        <v>16403794</v>
      </c>
      <c r="B24">
        <f t="shared" si="0"/>
        <v>2</v>
      </c>
      <c r="C24" s="2">
        <v>42465</v>
      </c>
      <c r="D24">
        <v>1978</v>
      </c>
      <c r="E24">
        <v>0</v>
      </c>
      <c r="F24">
        <v>53</v>
      </c>
      <c r="G24">
        <v>1.6</v>
      </c>
      <c r="H24">
        <v>4.17</v>
      </c>
      <c r="I24">
        <v>5</v>
      </c>
      <c r="J24">
        <v>15</v>
      </c>
      <c r="K24">
        <v>40</v>
      </c>
      <c r="L24">
        <v>2</v>
      </c>
      <c r="M24" t="s">
        <v>2192</v>
      </c>
      <c r="N24" t="s">
        <v>2180</v>
      </c>
      <c r="O24">
        <v>9</v>
      </c>
      <c r="P24">
        <v>2700</v>
      </c>
      <c r="Q24" t="s">
        <v>2177</v>
      </c>
      <c r="R24">
        <v>753.7</v>
      </c>
      <c r="S24">
        <v>0.32100000000000001</v>
      </c>
      <c r="T24">
        <v>4</v>
      </c>
      <c r="U24">
        <v>4</v>
      </c>
      <c r="V24">
        <v>10</v>
      </c>
      <c r="W24">
        <v>8</v>
      </c>
      <c r="X24">
        <v>8</v>
      </c>
      <c r="Y24">
        <v>8</v>
      </c>
      <c r="Z24">
        <v>6</v>
      </c>
      <c r="AA24">
        <v>0</v>
      </c>
      <c r="AB24">
        <v>2</v>
      </c>
      <c r="AC24">
        <v>4</v>
      </c>
      <c r="AD24">
        <v>3</v>
      </c>
      <c r="AE24">
        <v>0</v>
      </c>
      <c r="AF24">
        <v>2</v>
      </c>
      <c r="AG24">
        <v>1</v>
      </c>
      <c r="AH24">
        <v>0</v>
      </c>
      <c r="AI24">
        <v>3</v>
      </c>
      <c r="AJ24">
        <v>20.84</v>
      </c>
      <c r="AK24">
        <v>0</v>
      </c>
      <c r="AL24" t="s">
        <v>2194</v>
      </c>
      <c r="AM24">
        <v>0</v>
      </c>
      <c r="AN24">
        <v>0</v>
      </c>
      <c r="AO24">
        <v>0</v>
      </c>
      <c r="AP24">
        <v>0</v>
      </c>
      <c r="AQ24">
        <v>0</v>
      </c>
      <c r="AT24" t="s">
        <v>2173</v>
      </c>
    </row>
    <row r="25" spans="1:47" x14ac:dyDescent="0.3">
      <c r="A25">
        <v>16403794</v>
      </c>
      <c r="B25">
        <f t="shared" si="0"/>
        <v>2</v>
      </c>
      <c r="C25" s="2">
        <v>44053</v>
      </c>
      <c r="D25">
        <v>1978</v>
      </c>
      <c r="E25">
        <v>0</v>
      </c>
      <c r="F25">
        <v>54</v>
      </c>
      <c r="G25">
        <v>160</v>
      </c>
      <c r="H25">
        <v>1.45</v>
      </c>
      <c r="I25">
        <v>5</v>
      </c>
      <c r="J25">
        <v>4</v>
      </c>
      <c r="K25">
        <v>1041</v>
      </c>
      <c r="L25">
        <v>3</v>
      </c>
      <c r="M25" t="s">
        <v>1704</v>
      </c>
      <c r="N25" t="s">
        <v>1737</v>
      </c>
      <c r="O25">
        <v>7</v>
      </c>
      <c r="P25">
        <v>2100</v>
      </c>
      <c r="T25">
        <v>3</v>
      </c>
      <c r="U25">
        <v>3</v>
      </c>
      <c r="V25">
        <v>14</v>
      </c>
      <c r="W25">
        <v>13</v>
      </c>
      <c r="X25">
        <v>10</v>
      </c>
      <c r="Y25">
        <v>6</v>
      </c>
      <c r="Z25">
        <v>6</v>
      </c>
      <c r="AA25">
        <v>1</v>
      </c>
      <c r="AB25">
        <v>5</v>
      </c>
      <c r="AC25">
        <v>0</v>
      </c>
      <c r="AH25">
        <v>4</v>
      </c>
      <c r="AI25">
        <v>3</v>
      </c>
      <c r="AJ25">
        <v>151.69999999999999</v>
      </c>
      <c r="AK25">
        <v>1</v>
      </c>
    </row>
    <row r="26" spans="1:47" hidden="1" x14ac:dyDescent="0.3">
      <c r="A26">
        <v>16415328</v>
      </c>
      <c r="B26">
        <f t="shared" si="0"/>
        <v>3</v>
      </c>
      <c r="C26" s="2">
        <v>43626</v>
      </c>
      <c r="D26">
        <v>1985</v>
      </c>
      <c r="E26">
        <v>0</v>
      </c>
      <c r="F26">
        <v>50</v>
      </c>
      <c r="G26">
        <v>157</v>
      </c>
      <c r="H26" t="s">
        <v>1726</v>
      </c>
      <c r="J26">
        <v>7</v>
      </c>
      <c r="K26">
        <v>0</v>
      </c>
      <c r="L26">
        <v>2</v>
      </c>
      <c r="M26" t="s">
        <v>1753</v>
      </c>
      <c r="N26" t="s">
        <v>1705</v>
      </c>
      <c r="O26">
        <v>9</v>
      </c>
      <c r="P26">
        <v>2400</v>
      </c>
      <c r="Q26" t="s">
        <v>2183</v>
      </c>
      <c r="R26">
        <v>7328</v>
      </c>
      <c r="S26">
        <v>1.22</v>
      </c>
      <c r="T26">
        <v>16</v>
      </c>
      <c r="U26">
        <v>16</v>
      </c>
      <c r="V26">
        <v>9</v>
      </c>
      <c r="W26">
        <v>33</v>
      </c>
      <c r="X26">
        <v>22</v>
      </c>
      <c r="Y26">
        <v>14</v>
      </c>
      <c r="Z26">
        <v>6</v>
      </c>
      <c r="AA26">
        <v>0</v>
      </c>
      <c r="AB26">
        <v>4</v>
      </c>
      <c r="AC26">
        <v>2</v>
      </c>
      <c r="AD26">
        <v>0</v>
      </c>
      <c r="AE26">
        <v>0</v>
      </c>
      <c r="AF26">
        <v>0</v>
      </c>
      <c r="AG26">
        <v>0</v>
      </c>
      <c r="AH26">
        <v>4</v>
      </c>
      <c r="AI26">
        <v>3</v>
      </c>
      <c r="AT26" t="s">
        <v>2173</v>
      </c>
    </row>
    <row r="27" spans="1:47" hidden="1" x14ac:dyDescent="0.3">
      <c r="A27">
        <v>16415328</v>
      </c>
      <c r="B27">
        <f t="shared" si="0"/>
        <v>3</v>
      </c>
      <c r="C27" s="2">
        <v>43977</v>
      </c>
      <c r="D27">
        <v>1985</v>
      </c>
      <c r="E27">
        <v>0</v>
      </c>
      <c r="F27">
        <v>53</v>
      </c>
      <c r="G27">
        <v>158</v>
      </c>
      <c r="H27" t="s">
        <v>1726</v>
      </c>
      <c r="J27">
        <v>3</v>
      </c>
      <c r="K27">
        <v>1001</v>
      </c>
      <c r="L27">
        <v>3</v>
      </c>
      <c r="M27" t="s">
        <v>1704</v>
      </c>
      <c r="N27" t="s">
        <v>1705</v>
      </c>
      <c r="O27">
        <v>9</v>
      </c>
      <c r="P27">
        <v>2400</v>
      </c>
      <c r="R27">
        <v>983</v>
      </c>
      <c r="S27">
        <v>0.45100000000000001</v>
      </c>
      <c r="T27">
        <v>18</v>
      </c>
      <c r="U27">
        <v>18</v>
      </c>
      <c r="V27">
        <v>10</v>
      </c>
      <c r="W27">
        <v>7</v>
      </c>
      <c r="X27">
        <v>5</v>
      </c>
      <c r="Y27">
        <v>4</v>
      </c>
      <c r="Z27">
        <v>1</v>
      </c>
      <c r="AA27">
        <v>0</v>
      </c>
      <c r="AB27">
        <v>1</v>
      </c>
      <c r="AC27">
        <v>0</v>
      </c>
      <c r="AH27">
        <v>1</v>
      </c>
      <c r="AI27">
        <v>3</v>
      </c>
      <c r="AK27">
        <v>0</v>
      </c>
    </row>
    <row r="28" spans="1:47" hidden="1" x14ac:dyDescent="0.3">
      <c r="A28">
        <v>17406262</v>
      </c>
      <c r="B28">
        <f t="shared" si="0"/>
        <v>1</v>
      </c>
      <c r="C28" s="2">
        <v>43128</v>
      </c>
      <c r="D28">
        <v>1977</v>
      </c>
      <c r="E28">
        <v>0</v>
      </c>
      <c r="F28">
        <v>61</v>
      </c>
      <c r="G28">
        <v>165</v>
      </c>
      <c r="I28">
        <v>18</v>
      </c>
      <c r="J28">
        <v>1</v>
      </c>
      <c r="K28">
        <v>0</v>
      </c>
      <c r="L28">
        <v>1</v>
      </c>
      <c r="M28" t="s">
        <v>1713</v>
      </c>
      <c r="N28" t="s">
        <v>1705</v>
      </c>
      <c r="O28">
        <v>7</v>
      </c>
      <c r="P28">
        <v>2325</v>
      </c>
      <c r="Q28" t="s">
        <v>2177</v>
      </c>
      <c r="R28">
        <v>5261</v>
      </c>
      <c r="S28">
        <v>0.50600000000000001</v>
      </c>
      <c r="T28">
        <v>14</v>
      </c>
      <c r="U28">
        <v>9</v>
      </c>
      <c r="V28">
        <v>12</v>
      </c>
      <c r="W28">
        <v>22</v>
      </c>
      <c r="X28">
        <v>18</v>
      </c>
      <c r="Y28">
        <v>13</v>
      </c>
      <c r="Z28">
        <v>12</v>
      </c>
      <c r="AA28">
        <v>2</v>
      </c>
      <c r="AB28">
        <v>7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4</v>
      </c>
      <c r="AI28">
        <v>3</v>
      </c>
      <c r="AT28" t="s">
        <v>2173</v>
      </c>
    </row>
    <row r="29" spans="1:47" hidden="1" x14ac:dyDescent="0.3">
      <c r="A29">
        <v>16415328</v>
      </c>
      <c r="B29">
        <f t="shared" si="0"/>
        <v>3</v>
      </c>
      <c r="C29" s="2">
        <v>44202</v>
      </c>
      <c r="D29">
        <v>1985</v>
      </c>
      <c r="E29">
        <v>0</v>
      </c>
      <c r="F29">
        <v>53</v>
      </c>
      <c r="G29">
        <v>158</v>
      </c>
      <c r="H29" t="s">
        <v>1726</v>
      </c>
      <c r="J29">
        <v>3</v>
      </c>
      <c r="K29">
        <v>1001</v>
      </c>
      <c r="L29">
        <v>4</v>
      </c>
      <c r="M29" t="s">
        <v>1704</v>
      </c>
      <c r="N29" t="s">
        <v>1705</v>
      </c>
      <c r="O29">
        <v>8</v>
      </c>
      <c r="P29">
        <v>1800</v>
      </c>
      <c r="R29">
        <v>2971</v>
      </c>
      <c r="S29">
        <v>0.80700000000000005</v>
      </c>
      <c r="T29">
        <v>23</v>
      </c>
      <c r="U29">
        <v>7</v>
      </c>
      <c r="V29">
        <v>8</v>
      </c>
      <c r="W29">
        <v>9</v>
      </c>
      <c r="X29">
        <v>8</v>
      </c>
      <c r="Y29">
        <v>5</v>
      </c>
      <c r="Z29">
        <v>3</v>
      </c>
      <c r="AA29">
        <v>2</v>
      </c>
      <c r="AB29">
        <v>0</v>
      </c>
      <c r="AC29">
        <v>1</v>
      </c>
      <c r="AH29">
        <v>3</v>
      </c>
      <c r="AI29">
        <v>5</v>
      </c>
      <c r="AK29">
        <v>0</v>
      </c>
    </row>
    <row r="30" spans="1:47" hidden="1" x14ac:dyDescent="0.3">
      <c r="A30">
        <v>16431842</v>
      </c>
      <c r="B30">
        <f t="shared" si="0"/>
        <v>2</v>
      </c>
      <c r="C30" s="2">
        <v>44096</v>
      </c>
      <c r="D30">
        <v>1983</v>
      </c>
      <c r="E30">
        <v>0</v>
      </c>
      <c r="F30">
        <v>53</v>
      </c>
      <c r="G30">
        <v>156</v>
      </c>
      <c r="H30">
        <v>2.4700000000000002</v>
      </c>
      <c r="I30">
        <v>6</v>
      </c>
      <c r="J30">
        <v>6</v>
      </c>
      <c r="K30">
        <v>1031</v>
      </c>
      <c r="L30">
        <v>6</v>
      </c>
      <c r="M30" t="s">
        <v>1507</v>
      </c>
      <c r="N30" t="s">
        <v>1709</v>
      </c>
      <c r="O30">
        <v>8</v>
      </c>
      <c r="P30">
        <v>2400</v>
      </c>
      <c r="T30">
        <v>7</v>
      </c>
      <c r="U30">
        <v>6</v>
      </c>
      <c r="V30">
        <v>9</v>
      </c>
      <c r="W30">
        <v>8</v>
      </c>
      <c r="X30">
        <v>7</v>
      </c>
      <c r="Y30">
        <v>3</v>
      </c>
      <c r="Z30">
        <v>2</v>
      </c>
      <c r="AA30">
        <v>0</v>
      </c>
      <c r="AB30">
        <v>2</v>
      </c>
      <c r="AC30">
        <v>0</v>
      </c>
      <c r="AH30">
        <v>2</v>
      </c>
      <c r="AI30">
        <v>3</v>
      </c>
      <c r="AK30">
        <v>0</v>
      </c>
    </row>
    <row r="31" spans="1:47" x14ac:dyDescent="0.3">
      <c r="A31">
        <v>16431842</v>
      </c>
      <c r="B31">
        <f t="shared" si="0"/>
        <v>2</v>
      </c>
      <c r="C31" s="2">
        <v>44122</v>
      </c>
      <c r="D31">
        <v>1983</v>
      </c>
      <c r="E31">
        <v>0</v>
      </c>
      <c r="F31">
        <v>53</v>
      </c>
      <c r="G31">
        <v>156</v>
      </c>
      <c r="H31">
        <v>2.4700000000000002</v>
      </c>
      <c r="I31">
        <v>8</v>
      </c>
      <c r="J31">
        <v>6</v>
      </c>
      <c r="K31">
        <v>1031</v>
      </c>
      <c r="L31">
        <v>7</v>
      </c>
      <c r="M31" t="s">
        <v>1507</v>
      </c>
      <c r="N31" t="s">
        <v>1709</v>
      </c>
      <c r="O31">
        <v>11</v>
      </c>
      <c r="P31">
        <v>3525</v>
      </c>
      <c r="R31">
        <v>246</v>
      </c>
      <c r="S31">
        <v>0.128</v>
      </c>
      <c r="T31">
        <v>12</v>
      </c>
      <c r="U31">
        <v>12</v>
      </c>
      <c r="V31">
        <v>8</v>
      </c>
      <c r="W31">
        <v>5</v>
      </c>
      <c r="X31">
        <v>4</v>
      </c>
      <c r="Y31">
        <v>4</v>
      </c>
      <c r="Z31">
        <v>1</v>
      </c>
      <c r="AA31">
        <v>0</v>
      </c>
      <c r="AB31">
        <v>0</v>
      </c>
      <c r="AC31">
        <v>1</v>
      </c>
      <c r="AH31">
        <v>1</v>
      </c>
      <c r="AI31">
        <v>5</v>
      </c>
      <c r="AJ31">
        <v>0.12</v>
      </c>
      <c r="AK31">
        <v>0</v>
      </c>
    </row>
    <row r="32" spans="1:47" hidden="1" x14ac:dyDescent="0.3">
      <c r="A32">
        <v>17002869</v>
      </c>
      <c r="B32">
        <f t="shared" si="0"/>
        <v>2</v>
      </c>
      <c r="C32" s="2">
        <v>44364</v>
      </c>
      <c r="D32">
        <v>1987</v>
      </c>
      <c r="E32">
        <v>0</v>
      </c>
      <c r="F32">
        <v>49</v>
      </c>
      <c r="G32">
        <v>165</v>
      </c>
      <c r="H32">
        <v>0.2</v>
      </c>
      <c r="I32">
        <v>2</v>
      </c>
      <c r="J32" t="s">
        <v>1745</v>
      </c>
      <c r="K32">
        <v>1021</v>
      </c>
      <c r="L32">
        <v>1</v>
      </c>
      <c r="M32" t="s">
        <v>1704</v>
      </c>
      <c r="N32" t="s">
        <v>1705</v>
      </c>
      <c r="O32">
        <v>13</v>
      </c>
      <c r="P32">
        <v>4200</v>
      </c>
      <c r="R32">
        <v>413.7</v>
      </c>
      <c r="S32">
        <v>0.123</v>
      </c>
      <c r="T32">
        <v>5</v>
      </c>
      <c r="U32">
        <v>2</v>
      </c>
      <c r="V32">
        <v>16</v>
      </c>
      <c r="W32">
        <v>8</v>
      </c>
      <c r="X32">
        <v>7</v>
      </c>
      <c r="Y32">
        <v>6</v>
      </c>
      <c r="Z32">
        <v>3</v>
      </c>
      <c r="AA32">
        <v>2</v>
      </c>
      <c r="AB32">
        <v>1</v>
      </c>
      <c r="AC32">
        <v>0</v>
      </c>
      <c r="AH32">
        <v>3</v>
      </c>
      <c r="AI32">
        <v>3</v>
      </c>
      <c r="AK32">
        <v>0</v>
      </c>
    </row>
    <row r="33" spans="1:47" hidden="1" x14ac:dyDescent="0.3">
      <c r="A33">
        <v>17002869</v>
      </c>
      <c r="B33">
        <f t="shared" si="0"/>
        <v>2</v>
      </c>
      <c r="C33" s="2">
        <v>44386</v>
      </c>
      <c r="D33">
        <v>1987</v>
      </c>
      <c r="E33">
        <v>0</v>
      </c>
      <c r="F33">
        <v>49</v>
      </c>
      <c r="G33">
        <v>165</v>
      </c>
      <c r="H33">
        <v>0.2</v>
      </c>
      <c r="I33">
        <v>1</v>
      </c>
      <c r="J33" t="s">
        <v>1745</v>
      </c>
      <c r="K33">
        <v>1021</v>
      </c>
      <c r="L33">
        <v>2</v>
      </c>
      <c r="M33" t="s">
        <v>1704</v>
      </c>
      <c r="N33" t="s">
        <v>1705</v>
      </c>
      <c r="O33">
        <v>8</v>
      </c>
      <c r="P33">
        <v>3600</v>
      </c>
      <c r="T33">
        <v>4</v>
      </c>
      <c r="U33">
        <v>2</v>
      </c>
      <c r="V33">
        <v>13.5</v>
      </c>
      <c r="W33">
        <v>17</v>
      </c>
      <c r="X33">
        <v>13</v>
      </c>
      <c r="Y33">
        <v>11</v>
      </c>
      <c r="Z33">
        <v>5</v>
      </c>
      <c r="AA33">
        <v>2</v>
      </c>
      <c r="AB33">
        <v>0</v>
      </c>
      <c r="AC33">
        <v>3</v>
      </c>
      <c r="AH33">
        <v>4</v>
      </c>
      <c r="AI33">
        <v>5</v>
      </c>
      <c r="AK33">
        <v>0</v>
      </c>
    </row>
    <row r="34" spans="1:47" hidden="1" x14ac:dyDescent="0.3">
      <c r="A34">
        <v>17403571</v>
      </c>
      <c r="B34">
        <f t="shared" si="0"/>
        <v>3</v>
      </c>
      <c r="C34" s="2">
        <v>43596</v>
      </c>
      <c r="D34">
        <v>1985</v>
      </c>
      <c r="E34">
        <v>0</v>
      </c>
      <c r="F34">
        <v>48</v>
      </c>
      <c r="G34">
        <v>150</v>
      </c>
      <c r="H34">
        <v>3.57</v>
      </c>
      <c r="I34">
        <v>9</v>
      </c>
      <c r="J34">
        <v>2</v>
      </c>
      <c r="K34">
        <v>1031</v>
      </c>
      <c r="L34">
        <v>1</v>
      </c>
      <c r="M34" t="s">
        <v>1721</v>
      </c>
      <c r="N34" t="s">
        <v>1705</v>
      </c>
      <c r="O34">
        <v>8</v>
      </c>
      <c r="P34">
        <v>2700</v>
      </c>
      <c r="Q34" t="s">
        <v>2196</v>
      </c>
      <c r="R34">
        <v>5658</v>
      </c>
      <c r="S34">
        <v>1.25</v>
      </c>
      <c r="T34">
        <v>7</v>
      </c>
      <c r="U34">
        <v>7</v>
      </c>
      <c r="V34">
        <v>11</v>
      </c>
      <c r="W34">
        <v>6</v>
      </c>
      <c r="X34">
        <v>3</v>
      </c>
      <c r="Y34">
        <v>3</v>
      </c>
      <c r="Z34">
        <v>2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2</v>
      </c>
      <c r="AI34">
        <v>3</v>
      </c>
      <c r="AT34" t="s">
        <v>2173</v>
      </c>
    </row>
    <row r="35" spans="1:47" hidden="1" x14ac:dyDescent="0.3">
      <c r="A35">
        <v>17403571</v>
      </c>
      <c r="B35">
        <f t="shared" si="0"/>
        <v>3</v>
      </c>
      <c r="C35" s="2">
        <v>43654</v>
      </c>
      <c r="D35">
        <v>1985</v>
      </c>
      <c r="E35">
        <v>0</v>
      </c>
      <c r="F35">
        <v>48</v>
      </c>
      <c r="G35">
        <v>150</v>
      </c>
      <c r="H35">
        <v>3.57</v>
      </c>
      <c r="I35">
        <v>10</v>
      </c>
      <c r="J35">
        <v>2</v>
      </c>
      <c r="K35">
        <v>1031</v>
      </c>
      <c r="L35">
        <v>2</v>
      </c>
      <c r="M35" t="s">
        <v>1721</v>
      </c>
      <c r="N35" t="s">
        <v>1705</v>
      </c>
      <c r="O35">
        <v>8</v>
      </c>
      <c r="P35">
        <v>3000</v>
      </c>
      <c r="Q35" t="s">
        <v>2196</v>
      </c>
      <c r="R35">
        <v>1232</v>
      </c>
      <c r="S35">
        <v>0.502</v>
      </c>
      <c r="T35">
        <v>17</v>
      </c>
      <c r="U35">
        <v>13</v>
      </c>
      <c r="V35">
        <v>10.5</v>
      </c>
      <c r="W35">
        <v>13</v>
      </c>
      <c r="X35">
        <v>12</v>
      </c>
      <c r="Y35">
        <v>12</v>
      </c>
      <c r="Z35">
        <v>11</v>
      </c>
      <c r="AA35">
        <v>0</v>
      </c>
      <c r="AB35">
        <v>6</v>
      </c>
      <c r="AC35">
        <v>5</v>
      </c>
      <c r="AD35">
        <v>0</v>
      </c>
      <c r="AE35">
        <v>0</v>
      </c>
      <c r="AF35">
        <v>0</v>
      </c>
      <c r="AG35">
        <v>0</v>
      </c>
      <c r="AH35">
        <v>2</v>
      </c>
      <c r="AI35">
        <v>3</v>
      </c>
      <c r="AT35" t="s">
        <v>2173</v>
      </c>
    </row>
    <row r="36" spans="1:47" hidden="1" x14ac:dyDescent="0.3">
      <c r="A36">
        <v>17403571</v>
      </c>
      <c r="B36">
        <f t="shared" si="0"/>
        <v>3</v>
      </c>
      <c r="C36" s="2">
        <v>44274</v>
      </c>
      <c r="D36">
        <v>1985</v>
      </c>
      <c r="E36">
        <v>0</v>
      </c>
      <c r="F36">
        <v>48</v>
      </c>
      <c r="G36">
        <v>150</v>
      </c>
      <c r="H36">
        <v>2.42</v>
      </c>
      <c r="I36">
        <v>11</v>
      </c>
      <c r="J36">
        <v>2</v>
      </c>
      <c r="K36">
        <v>1031</v>
      </c>
      <c r="L36">
        <v>3</v>
      </c>
      <c r="M36" t="s">
        <v>1728</v>
      </c>
      <c r="N36" t="s">
        <v>1705</v>
      </c>
      <c r="O36">
        <v>8</v>
      </c>
      <c r="P36">
        <v>2700</v>
      </c>
      <c r="R36">
        <v>5426</v>
      </c>
      <c r="S36">
        <v>1.29</v>
      </c>
      <c r="T36">
        <v>10</v>
      </c>
      <c r="U36">
        <v>10</v>
      </c>
      <c r="V36">
        <v>12</v>
      </c>
      <c r="W36">
        <v>14</v>
      </c>
      <c r="X36">
        <v>8</v>
      </c>
      <c r="Y36">
        <v>2</v>
      </c>
      <c r="Z36">
        <v>5</v>
      </c>
      <c r="AA36">
        <v>0</v>
      </c>
      <c r="AB36">
        <v>2</v>
      </c>
      <c r="AC36">
        <v>3</v>
      </c>
      <c r="AH36">
        <v>4</v>
      </c>
      <c r="AI36">
        <v>3</v>
      </c>
      <c r="AK36">
        <v>0</v>
      </c>
    </row>
    <row r="37" spans="1:47" x14ac:dyDescent="0.3">
      <c r="A37">
        <v>17408577</v>
      </c>
      <c r="B37">
        <f t="shared" si="0"/>
        <v>2</v>
      </c>
      <c r="C37" s="2">
        <v>43254</v>
      </c>
      <c r="D37">
        <v>1983</v>
      </c>
      <c r="E37">
        <v>0</v>
      </c>
      <c r="F37">
        <v>50</v>
      </c>
      <c r="G37">
        <v>158</v>
      </c>
      <c r="H37">
        <v>0.61899999999999999</v>
      </c>
      <c r="I37">
        <v>5</v>
      </c>
      <c r="J37">
        <v>2</v>
      </c>
      <c r="K37">
        <v>1001</v>
      </c>
      <c r="L37">
        <v>1</v>
      </c>
      <c r="M37" t="s">
        <v>1704</v>
      </c>
      <c r="N37" t="s">
        <v>2176</v>
      </c>
      <c r="O37">
        <v>9</v>
      </c>
      <c r="P37">
        <v>3000</v>
      </c>
      <c r="Q37" t="s">
        <v>2177</v>
      </c>
      <c r="R37">
        <v>1757</v>
      </c>
      <c r="S37">
        <v>0.53500000000000003</v>
      </c>
      <c r="T37">
        <v>5</v>
      </c>
      <c r="U37">
        <v>5</v>
      </c>
      <c r="V37">
        <v>12.5</v>
      </c>
      <c r="W37">
        <v>6</v>
      </c>
      <c r="X37">
        <v>6</v>
      </c>
      <c r="Y37">
        <v>4</v>
      </c>
      <c r="Z37">
        <v>3</v>
      </c>
      <c r="AA37">
        <v>1</v>
      </c>
      <c r="AB37">
        <v>1</v>
      </c>
      <c r="AC37">
        <v>1</v>
      </c>
      <c r="AD37">
        <v>2</v>
      </c>
      <c r="AE37">
        <v>1</v>
      </c>
      <c r="AF37">
        <v>1</v>
      </c>
      <c r="AG37">
        <v>0</v>
      </c>
      <c r="AH37">
        <v>0</v>
      </c>
      <c r="AI37">
        <v>3</v>
      </c>
      <c r="AJ37">
        <v>93.67</v>
      </c>
      <c r="AK37">
        <v>0</v>
      </c>
      <c r="AL37" t="s">
        <v>2194</v>
      </c>
      <c r="AM37">
        <v>0</v>
      </c>
      <c r="AN37">
        <v>0</v>
      </c>
      <c r="AO37">
        <v>0</v>
      </c>
      <c r="AP37">
        <v>0</v>
      </c>
      <c r="AQ37">
        <v>0</v>
      </c>
      <c r="AT37" t="s">
        <v>2173</v>
      </c>
    </row>
    <row r="38" spans="1:47" x14ac:dyDescent="0.3">
      <c r="A38">
        <v>17408577</v>
      </c>
      <c r="B38">
        <f t="shared" si="0"/>
        <v>2</v>
      </c>
      <c r="C38" s="2">
        <v>43586</v>
      </c>
      <c r="D38">
        <v>1983</v>
      </c>
      <c r="E38">
        <v>0</v>
      </c>
      <c r="F38">
        <v>50</v>
      </c>
      <c r="G38">
        <v>158</v>
      </c>
      <c r="H38">
        <v>1.2</v>
      </c>
      <c r="I38">
        <v>8</v>
      </c>
      <c r="J38">
        <v>2</v>
      </c>
      <c r="K38">
        <v>1001</v>
      </c>
      <c r="L38">
        <v>2</v>
      </c>
      <c r="M38" t="s">
        <v>1704</v>
      </c>
      <c r="N38" t="s">
        <v>2176</v>
      </c>
      <c r="O38">
        <v>8</v>
      </c>
      <c r="P38">
        <v>2400</v>
      </c>
      <c r="Q38" t="s">
        <v>2177</v>
      </c>
      <c r="R38">
        <v>1364</v>
      </c>
      <c r="S38">
        <v>0.36899999999999999</v>
      </c>
      <c r="T38">
        <v>6</v>
      </c>
      <c r="U38">
        <v>5</v>
      </c>
      <c r="V38">
        <v>10.5</v>
      </c>
      <c r="W38">
        <v>8</v>
      </c>
      <c r="X38">
        <v>7</v>
      </c>
      <c r="Y38">
        <v>7</v>
      </c>
      <c r="Z38">
        <v>5</v>
      </c>
      <c r="AA38">
        <v>0</v>
      </c>
      <c r="AB38">
        <v>1</v>
      </c>
      <c r="AC38">
        <v>4</v>
      </c>
      <c r="AD38">
        <v>1</v>
      </c>
      <c r="AE38">
        <v>0</v>
      </c>
      <c r="AF38">
        <v>1</v>
      </c>
      <c r="AG38">
        <v>0</v>
      </c>
      <c r="AH38">
        <v>4</v>
      </c>
      <c r="AI38">
        <v>5</v>
      </c>
      <c r="AJ38">
        <v>132.68</v>
      </c>
      <c r="AK38">
        <v>1</v>
      </c>
      <c r="AL38" t="s">
        <v>2197</v>
      </c>
      <c r="AM38">
        <v>0</v>
      </c>
      <c r="AN38">
        <v>0</v>
      </c>
      <c r="AO38">
        <v>0</v>
      </c>
      <c r="AP38">
        <v>0</v>
      </c>
      <c r="AQ38">
        <v>0</v>
      </c>
      <c r="AT38" t="s">
        <v>2173</v>
      </c>
    </row>
    <row r="39" spans="1:47" hidden="1" x14ac:dyDescent="0.3">
      <c r="A39">
        <v>20031010</v>
      </c>
      <c r="B39">
        <f t="shared" si="0"/>
        <v>1</v>
      </c>
      <c r="C39" s="2">
        <v>44281</v>
      </c>
      <c r="D39">
        <v>1988</v>
      </c>
      <c r="E39">
        <v>0</v>
      </c>
      <c r="F39">
        <v>60</v>
      </c>
      <c r="G39">
        <v>165</v>
      </c>
      <c r="H39">
        <v>5.27</v>
      </c>
      <c r="I39">
        <v>17</v>
      </c>
      <c r="K39">
        <v>2012</v>
      </c>
      <c r="L39">
        <v>1</v>
      </c>
      <c r="M39" t="s">
        <v>1708</v>
      </c>
      <c r="N39" t="s">
        <v>1705</v>
      </c>
      <c r="O39">
        <v>9</v>
      </c>
      <c r="P39">
        <v>2700</v>
      </c>
      <c r="T39">
        <v>6</v>
      </c>
      <c r="U39">
        <v>5</v>
      </c>
      <c r="V39">
        <v>11.5</v>
      </c>
      <c r="W39">
        <v>16</v>
      </c>
      <c r="X39">
        <v>10</v>
      </c>
      <c r="Y39">
        <v>8</v>
      </c>
      <c r="Z39">
        <v>5</v>
      </c>
      <c r="AA39">
        <v>0</v>
      </c>
      <c r="AB39">
        <v>4</v>
      </c>
      <c r="AC39">
        <v>1</v>
      </c>
      <c r="AH39">
        <v>5</v>
      </c>
      <c r="AI39">
        <v>3</v>
      </c>
      <c r="AK39">
        <v>0</v>
      </c>
    </row>
    <row r="40" spans="1:47" hidden="1" x14ac:dyDescent="0.3">
      <c r="A40">
        <v>18404356</v>
      </c>
      <c r="B40">
        <f t="shared" si="0"/>
        <v>3</v>
      </c>
      <c r="C40" s="2">
        <v>43258</v>
      </c>
      <c r="D40">
        <v>1985</v>
      </c>
      <c r="E40">
        <v>0</v>
      </c>
      <c r="F40">
        <v>49</v>
      </c>
      <c r="G40">
        <v>152</v>
      </c>
      <c r="H40">
        <v>1.87</v>
      </c>
      <c r="I40">
        <v>16</v>
      </c>
      <c r="J40">
        <v>9</v>
      </c>
      <c r="K40">
        <v>100</v>
      </c>
      <c r="L40">
        <v>2</v>
      </c>
      <c r="M40" t="s">
        <v>1743</v>
      </c>
      <c r="N40" t="s">
        <v>1705</v>
      </c>
      <c r="O40">
        <v>10</v>
      </c>
      <c r="P40">
        <v>2250</v>
      </c>
      <c r="Q40" t="s">
        <v>2177</v>
      </c>
      <c r="R40">
        <v>891.8</v>
      </c>
      <c r="S40">
        <v>0.16400000000000001</v>
      </c>
      <c r="T40">
        <v>11</v>
      </c>
      <c r="U40">
        <v>1</v>
      </c>
      <c r="V40">
        <v>10</v>
      </c>
      <c r="W40">
        <v>11</v>
      </c>
      <c r="X40">
        <v>9</v>
      </c>
      <c r="Y40">
        <v>6</v>
      </c>
      <c r="Z40">
        <v>5</v>
      </c>
      <c r="AA40">
        <v>2</v>
      </c>
      <c r="AB40">
        <v>1</v>
      </c>
      <c r="AC40">
        <v>2</v>
      </c>
      <c r="AD40">
        <v>0</v>
      </c>
      <c r="AE40">
        <v>0</v>
      </c>
      <c r="AF40">
        <v>0</v>
      </c>
      <c r="AG40">
        <v>0</v>
      </c>
      <c r="AH40">
        <v>4</v>
      </c>
      <c r="AI40">
        <v>5</v>
      </c>
      <c r="AT40" t="s">
        <v>2202</v>
      </c>
      <c r="AU40">
        <v>110</v>
      </c>
    </row>
    <row r="41" spans="1:47" hidden="1" x14ac:dyDescent="0.3">
      <c r="A41">
        <v>18402806</v>
      </c>
      <c r="B41">
        <f t="shared" si="0"/>
        <v>1</v>
      </c>
      <c r="C41" s="2">
        <v>44135</v>
      </c>
      <c r="D41">
        <v>1979</v>
      </c>
      <c r="E41">
        <v>0</v>
      </c>
      <c r="F41">
        <v>52</v>
      </c>
      <c r="G41">
        <v>156</v>
      </c>
      <c r="H41">
        <v>1.08</v>
      </c>
      <c r="I41">
        <v>4</v>
      </c>
      <c r="J41">
        <v>6</v>
      </c>
      <c r="K41">
        <v>1001</v>
      </c>
      <c r="L41">
        <v>3</v>
      </c>
      <c r="M41" t="s">
        <v>1704</v>
      </c>
      <c r="N41" t="s">
        <v>1705</v>
      </c>
      <c r="O41">
        <v>9</v>
      </c>
      <c r="P41">
        <v>3375</v>
      </c>
      <c r="T41">
        <v>4</v>
      </c>
      <c r="U41">
        <v>4</v>
      </c>
      <c r="V41">
        <v>12</v>
      </c>
      <c r="W41">
        <v>18</v>
      </c>
      <c r="X41">
        <v>9</v>
      </c>
      <c r="Y41">
        <v>6</v>
      </c>
      <c r="Z41">
        <v>3</v>
      </c>
      <c r="AA41">
        <v>0</v>
      </c>
      <c r="AB41">
        <v>0</v>
      </c>
      <c r="AC41">
        <v>3</v>
      </c>
      <c r="AH41">
        <v>3</v>
      </c>
      <c r="AI41">
        <v>5</v>
      </c>
      <c r="AK41">
        <v>0</v>
      </c>
    </row>
    <row r="42" spans="1:47" hidden="1" x14ac:dyDescent="0.3">
      <c r="A42">
        <v>21002618</v>
      </c>
      <c r="B42">
        <f t="shared" si="0"/>
        <v>1</v>
      </c>
      <c r="C42" s="2">
        <v>44259</v>
      </c>
      <c r="D42">
        <v>1994</v>
      </c>
      <c r="E42">
        <v>1</v>
      </c>
      <c r="F42">
        <v>60</v>
      </c>
      <c r="G42">
        <v>154</v>
      </c>
      <c r="H42">
        <v>5.39</v>
      </c>
      <c r="J42">
        <v>1</v>
      </c>
      <c r="K42">
        <v>1011</v>
      </c>
      <c r="L42">
        <v>1</v>
      </c>
      <c r="M42" t="s">
        <v>1708</v>
      </c>
      <c r="N42" t="s">
        <v>1705</v>
      </c>
      <c r="O42">
        <v>3</v>
      </c>
      <c r="P42">
        <v>300</v>
      </c>
      <c r="R42">
        <v>47.61</v>
      </c>
      <c r="T42">
        <v>0</v>
      </c>
      <c r="U42">
        <v>0</v>
      </c>
      <c r="V42">
        <v>8.5</v>
      </c>
      <c r="W42">
        <v>3</v>
      </c>
      <c r="X42">
        <v>2</v>
      </c>
      <c r="Y42">
        <v>0</v>
      </c>
      <c r="Z42">
        <v>0</v>
      </c>
      <c r="AA42">
        <v>0</v>
      </c>
      <c r="AB42">
        <v>0</v>
      </c>
      <c r="AC42">
        <v>0</v>
      </c>
      <c r="AH42">
        <v>1</v>
      </c>
      <c r="AI42">
        <v>3</v>
      </c>
      <c r="AK42">
        <v>0</v>
      </c>
    </row>
    <row r="43" spans="1:47" x14ac:dyDescent="0.3">
      <c r="A43">
        <v>18415266</v>
      </c>
      <c r="B43">
        <f t="shared" si="0"/>
        <v>1</v>
      </c>
      <c r="C43" s="2">
        <v>44276</v>
      </c>
      <c r="D43">
        <v>1979</v>
      </c>
      <c r="E43">
        <v>0</v>
      </c>
      <c r="F43">
        <v>56</v>
      </c>
      <c r="G43">
        <v>155</v>
      </c>
      <c r="H43">
        <v>0.66200000000000003</v>
      </c>
      <c r="I43">
        <v>1</v>
      </c>
      <c r="J43">
        <v>8</v>
      </c>
      <c r="K43">
        <v>1011</v>
      </c>
      <c r="L43">
        <v>2</v>
      </c>
      <c r="M43" t="s">
        <v>1704</v>
      </c>
      <c r="N43" t="s">
        <v>1705</v>
      </c>
      <c r="O43">
        <v>10</v>
      </c>
      <c r="P43">
        <v>3000</v>
      </c>
      <c r="R43">
        <v>896</v>
      </c>
      <c r="S43">
        <v>0.16900000000000001</v>
      </c>
      <c r="T43">
        <v>2</v>
      </c>
      <c r="U43">
        <v>2</v>
      </c>
      <c r="V43">
        <v>9</v>
      </c>
      <c r="W43">
        <v>1</v>
      </c>
      <c r="X43">
        <v>1</v>
      </c>
      <c r="Y43">
        <v>1</v>
      </c>
      <c r="Z43">
        <v>1</v>
      </c>
      <c r="AA43">
        <v>0</v>
      </c>
      <c r="AB43">
        <v>0</v>
      </c>
      <c r="AC43">
        <v>1</v>
      </c>
      <c r="AH43">
        <v>0</v>
      </c>
      <c r="AI43">
        <v>3</v>
      </c>
      <c r="AJ43">
        <v>0</v>
      </c>
      <c r="AK43">
        <v>0</v>
      </c>
    </row>
    <row r="44" spans="1:47" hidden="1" x14ac:dyDescent="0.3">
      <c r="A44">
        <v>21013205</v>
      </c>
      <c r="B44">
        <f t="shared" si="0"/>
        <v>1</v>
      </c>
      <c r="C44" s="2">
        <v>44296</v>
      </c>
      <c r="D44">
        <v>1991</v>
      </c>
      <c r="E44">
        <v>0</v>
      </c>
      <c r="F44">
        <v>49</v>
      </c>
      <c r="G44">
        <v>168</v>
      </c>
      <c r="H44">
        <v>0.157</v>
      </c>
      <c r="I44">
        <v>0</v>
      </c>
      <c r="J44">
        <v>2</v>
      </c>
      <c r="K44">
        <v>1001</v>
      </c>
      <c r="L44">
        <v>1</v>
      </c>
      <c r="M44" t="s">
        <v>1704</v>
      </c>
      <c r="N44" t="s">
        <v>1709</v>
      </c>
      <c r="O44">
        <v>10</v>
      </c>
      <c r="P44">
        <v>3900</v>
      </c>
      <c r="R44">
        <v>788.8</v>
      </c>
      <c r="S44">
        <v>0.47299999999999998</v>
      </c>
      <c r="T44">
        <v>4</v>
      </c>
      <c r="U44">
        <v>3</v>
      </c>
      <c r="V44">
        <v>10</v>
      </c>
      <c r="W44">
        <v>3</v>
      </c>
      <c r="X44">
        <v>2</v>
      </c>
      <c r="Y44">
        <v>1</v>
      </c>
      <c r="Z44">
        <v>1</v>
      </c>
      <c r="AA44">
        <v>0</v>
      </c>
      <c r="AB44">
        <v>0</v>
      </c>
      <c r="AC44">
        <v>1</v>
      </c>
      <c r="AH44">
        <v>0</v>
      </c>
      <c r="AI44">
        <v>3</v>
      </c>
      <c r="AK44">
        <v>0</v>
      </c>
    </row>
    <row r="45" spans="1:47" hidden="1" x14ac:dyDescent="0.3">
      <c r="A45">
        <v>18404356</v>
      </c>
      <c r="B45">
        <f t="shared" si="0"/>
        <v>3</v>
      </c>
      <c r="C45" s="2">
        <v>43592</v>
      </c>
      <c r="D45">
        <v>1985</v>
      </c>
      <c r="E45">
        <v>0</v>
      </c>
      <c r="F45">
        <v>49</v>
      </c>
      <c r="G45">
        <v>152</v>
      </c>
      <c r="I45">
        <v>11</v>
      </c>
      <c r="J45">
        <v>9</v>
      </c>
      <c r="K45">
        <v>100</v>
      </c>
      <c r="L45">
        <v>3</v>
      </c>
      <c r="M45" t="s">
        <v>1748</v>
      </c>
      <c r="N45" t="s">
        <v>1705</v>
      </c>
      <c r="O45">
        <v>8</v>
      </c>
      <c r="P45">
        <v>2700</v>
      </c>
      <c r="Q45" t="s">
        <v>2177</v>
      </c>
      <c r="R45">
        <v>1482</v>
      </c>
      <c r="S45">
        <v>0.32</v>
      </c>
      <c r="T45">
        <v>6</v>
      </c>
      <c r="U45">
        <v>4</v>
      </c>
      <c r="V45">
        <v>9.5</v>
      </c>
      <c r="W45">
        <v>8</v>
      </c>
      <c r="X45">
        <v>6</v>
      </c>
      <c r="Y45">
        <v>3</v>
      </c>
      <c r="Z45">
        <v>3</v>
      </c>
      <c r="AA45">
        <v>0</v>
      </c>
      <c r="AB45">
        <v>1</v>
      </c>
      <c r="AC45">
        <v>2</v>
      </c>
      <c r="AD45">
        <v>0</v>
      </c>
      <c r="AE45">
        <v>0</v>
      </c>
      <c r="AF45">
        <v>0</v>
      </c>
      <c r="AG45">
        <v>0</v>
      </c>
      <c r="AH45">
        <v>3</v>
      </c>
      <c r="AI45">
        <v>5</v>
      </c>
      <c r="AT45" t="s">
        <v>2173</v>
      </c>
    </row>
    <row r="46" spans="1:47" hidden="1" x14ac:dyDescent="0.3">
      <c r="A46">
        <v>17406285</v>
      </c>
      <c r="B46">
        <f t="shared" si="0"/>
        <v>1</v>
      </c>
      <c r="C46" s="2">
        <v>44282</v>
      </c>
      <c r="D46">
        <v>1992</v>
      </c>
      <c r="E46">
        <v>0</v>
      </c>
      <c r="F46">
        <v>60</v>
      </c>
      <c r="G46">
        <v>168</v>
      </c>
      <c r="H46">
        <v>3.09</v>
      </c>
      <c r="I46">
        <v>30</v>
      </c>
      <c r="K46">
        <v>1001</v>
      </c>
      <c r="L46">
        <v>2</v>
      </c>
      <c r="M46" t="s">
        <v>1705</v>
      </c>
      <c r="N46" t="s">
        <v>1714</v>
      </c>
      <c r="O46">
        <v>9</v>
      </c>
      <c r="P46">
        <v>2025</v>
      </c>
      <c r="T46">
        <v>20</v>
      </c>
      <c r="U46">
        <v>20</v>
      </c>
      <c r="V46">
        <v>10</v>
      </c>
      <c r="W46">
        <v>14</v>
      </c>
      <c r="X46">
        <v>12</v>
      </c>
      <c r="Y46">
        <v>7</v>
      </c>
      <c r="Z46">
        <v>6</v>
      </c>
      <c r="AA46">
        <v>4</v>
      </c>
      <c r="AB46">
        <v>1</v>
      </c>
      <c r="AC46">
        <v>1</v>
      </c>
      <c r="AH46">
        <v>6</v>
      </c>
      <c r="AI46">
        <v>5</v>
      </c>
      <c r="AK46">
        <v>0</v>
      </c>
    </row>
    <row r="47" spans="1:47" hidden="1" x14ac:dyDescent="0.3">
      <c r="A47">
        <v>20055117</v>
      </c>
      <c r="B47">
        <f t="shared" si="0"/>
        <v>1</v>
      </c>
      <c r="C47" s="2">
        <v>44194</v>
      </c>
      <c r="D47">
        <v>1984</v>
      </c>
      <c r="E47">
        <v>0</v>
      </c>
      <c r="F47">
        <v>46</v>
      </c>
      <c r="G47">
        <v>148</v>
      </c>
      <c r="H47">
        <v>2.4</v>
      </c>
      <c r="I47">
        <v>16</v>
      </c>
      <c r="J47">
        <v>0.5</v>
      </c>
      <c r="K47">
        <v>1001</v>
      </c>
      <c r="L47">
        <v>1</v>
      </c>
      <c r="M47" t="s">
        <v>1497</v>
      </c>
      <c r="N47" t="s">
        <v>1705</v>
      </c>
      <c r="O47">
        <v>9</v>
      </c>
      <c r="P47">
        <v>2025</v>
      </c>
      <c r="R47">
        <v>2784</v>
      </c>
      <c r="S47">
        <v>0.41199999999999998</v>
      </c>
      <c r="T47">
        <v>16</v>
      </c>
      <c r="U47">
        <v>5</v>
      </c>
      <c r="V47">
        <v>10</v>
      </c>
      <c r="W47">
        <v>12</v>
      </c>
      <c r="X47">
        <v>11</v>
      </c>
      <c r="Y47">
        <v>9</v>
      </c>
      <c r="Z47">
        <v>7</v>
      </c>
      <c r="AA47">
        <v>0</v>
      </c>
      <c r="AB47">
        <v>4</v>
      </c>
      <c r="AC47">
        <v>3</v>
      </c>
      <c r="AH47">
        <v>6</v>
      </c>
      <c r="AI47">
        <v>5</v>
      </c>
      <c r="AK47">
        <v>0</v>
      </c>
    </row>
    <row r="48" spans="1:47" hidden="1" x14ac:dyDescent="0.3">
      <c r="A48">
        <v>17413118</v>
      </c>
      <c r="B48">
        <f t="shared" si="0"/>
        <v>1</v>
      </c>
      <c r="C48" s="2">
        <v>44197</v>
      </c>
      <c r="D48">
        <v>1985</v>
      </c>
      <c r="E48">
        <v>0</v>
      </c>
      <c r="F48">
        <v>41</v>
      </c>
      <c r="G48">
        <v>150</v>
      </c>
      <c r="H48">
        <v>2.88</v>
      </c>
      <c r="I48">
        <v>21</v>
      </c>
      <c r="J48">
        <v>2</v>
      </c>
      <c r="K48">
        <v>1031</v>
      </c>
      <c r="L48">
        <v>2</v>
      </c>
      <c r="M48" t="s">
        <v>1729</v>
      </c>
      <c r="N48" t="s">
        <v>1705</v>
      </c>
      <c r="O48">
        <v>8</v>
      </c>
      <c r="P48">
        <v>2400</v>
      </c>
      <c r="T48">
        <v>11</v>
      </c>
      <c r="U48">
        <v>8</v>
      </c>
      <c r="V48">
        <v>12</v>
      </c>
      <c r="W48">
        <v>30</v>
      </c>
      <c r="X48">
        <v>19</v>
      </c>
      <c r="Y48">
        <v>13</v>
      </c>
      <c r="Z48">
        <v>2</v>
      </c>
      <c r="AA48">
        <v>0</v>
      </c>
      <c r="AB48">
        <v>0</v>
      </c>
      <c r="AC48">
        <v>2</v>
      </c>
      <c r="AH48">
        <v>6</v>
      </c>
      <c r="AI48">
        <v>5</v>
      </c>
      <c r="AK48">
        <v>0</v>
      </c>
    </row>
    <row r="49" spans="1:46" hidden="1" x14ac:dyDescent="0.3">
      <c r="A49">
        <v>18404356</v>
      </c>
      <c r="B49">
        <f t="shared" si="0"/>
        <v>3</v>
      </c>
      <c r="C49" s="2">
        <v>43728</v>
      </c>
      <c r="D49">
        <v>1985</v>
      </c>
      <c r="E49">
        <v>0</v>
      </c>
      <c r="F49">
        <v>49</v>
      </c>
      <c r="G49" t="s">
        <v>2205</v>
      </c>
      <c r="H49">
        <v>0.65400000000000003</v>
      </c>
      <c r="I49">
        <v>11</v>
      </c>
      <c r="J49">
        <v>9</v>
      </c>
      <c r="K49">
        <v>100</v>
      </c>
      <c r="L49">
        <v>4</v>
      </c>
      <c r="M49" t="s">
        <v>1748</v>
      </c>
      <c r="N49" t="s">
        <v>1705</v>
      </c>
      <c r="O49">
        <v>11</v>
      </c>
      <c r="P49">
        <v>3300</v>
      </c>
      <c r="Q49" t="s">
        <v>2177</v>
      </c>
      <c r="R49">
        <v>16470</v>
      </c>
      <c r="S49">
        <v>0.73</v>
      </c>
      <c r="T49">
        <v>13</v>
      </c>
      <c r="U49">
        <v>10</v>
      </c>
      <c r="V49">
        <v>11.5</v>
      </c>
      <c r="W49">
        <v>15</v>
      </c>
      <c r="X49">
        <v>12</v>
      </c>
      <c r="Y49">
        <v>9</v>
      </c>
      <c r="Z49">
        <v>3</v>
      </c>
      <c r="AA49">
        <v>0</v>
      </c>
      <c r="AB49">
        <v>2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2</v>
      </c>
      <c r="AI49">
        <v>5</v>
      </c>
      <c r="AT49" t="s">
        <v>2173</v>
      </c>
    </row>
    <row r="50" spans="1:46" hidden="1" x14ac:dyDescent="0.3">
      <c r="A50">
        <v>20059572</v>
      </c>
      <c r="B50">
        <f t="shared" si="0"/>
        <v>1</v>
      </c>
      <c r="C50" s="2">
        <v>44221</v>
      </c>
      <c r="D50">
        <v>1985</v>
      </c>
      <c r="E50">
        <v>0</v>
      </c>
      <c r="F50">
        <v>53</v>
      </c>
      <c r="G50">
        <v>157</v>
      </c>
      <c r="H50">
        <v>3.02</v>
      </c>
      <c r="I50">
        <v>11</v>
      </c>
      <c r="J50">
        <v>1</v>
      </c>
      <c r="K50">
        <v>1061</v>
      </c>
      <c r="L50">
        <v>1</v>
      </c>
      <c r="M50" t="s">
        <v>1728</v>
      </c>
      <c r="N50" t="s">
        <v>1705</v>
      </c>
      <c r="O50">
        <v>9</v>
      </c>
      <c r="P50">
        <v>2700</v>
      </c>
      <c r="T50">
        <v>12</v>
      </c>
      <c r="U50">
        <v>11</v>
      </c>
      <c r="V50">
        <v>13</v>
      </c>
      <c r="W50">
        <v>3</v>
      </c>
      <c r="X50">
        <v>3</v>
      </c>
      <c r="Y50">
        <v>3</v>
      </c>
      <c r="Z50">
        <v>3</v>
      </c>
      <c r="AA50">
        <v>0</v>
      </c>
      <c r="AB50">
        <v>2</v>
      </c>
      <c r="AC50">
        <v>1</v>
      </c>
      <c r="AH50">
        <v>0</v>
      </c>
      <c r="AI50">
        <v>3</v>
      </c>
      <c r="AK50">
        <v>0</v>
      </c>
    </row>
    <row r="51" spans="1:46" hidden="1" x14ac:dyDescent="0.3">
      <c r="A51">
        <v>18404602</v>
      </c>
      <c r="B51">
        <f t="shared" si="0"/>
        <v>2</v>
      </c>
      <c r="C51" s="2">
        <v>41335</v>
      </c>
      <c r="D51">
        <v>1984</v>
      </c>
      <c r="E51">
        <v>0</v>
      </c>
      <c r="F51">
        <v>42</v>
      </c>
      <c r="G51">
        <v>157</v>
      </c>
      <c r="H51">
        <v>4.3099999999999996</v>
      </c>
      <c r="I51">
        <v>18</v>
      </c>
      <c r="J51">
        <v>7</v>
      </c>
      <c r="K51">
        <v>0</v>
      </c>
      <c r="L51">
        <v>1</v>
      </c>
      <c r="M51" t="s">
        <v>1705</v>
      </c>
      <c r="N51" t="s">
        <v>2176</v>
      </c>
      <c r="O51">
        <v>9</v>
      </c>
      <c r="P51">
        <v>2025</v>
      </c>
      <c r="Q51" t="s">
        <v>2177</v>
      </c>
      <c r="R51">
        <v>7403</v>
      </c>
      <c r="S51">
        <v>0.60699999999999998</v>
      </c>
      <c r="T51">
        <v>22</v>
      </c>
      <c r="U51">
        <v>12</v>
      </c>
      <c r="V51">
        <v>14</v>
      </c>
      <c r="W51">
        <v>17</v>
      </c>
      <c r="X51">
        <v>16</v>
      </c>
      <c r="Y51">
        <v>14</v>
      </c>
      <c r="Z51">
        <v>14</v>
      </c>
      <c r="AA51">
        <v>1</v>
      </c>
      <c r="AB51">
        <v>6</v>
      </c>
      <c r="AC51">
        <v>7</v>
      </c>
      <c r="AD51">
        <v>3</v>
      </c>
      <c r="AE51">
        <v>1</v>
      </c>
      <c r="AF51">
        <v>2</v>
      </c>
      <c r="AG51">
        <v>0</v>
      </c>
      <c r="AH51">
        <v>2</v>
      </c>
      <c r="AI51">
        <v>2</v>
      </c>
      <c r="AT51" t="s">
        <v>2173</v>
      </c>
    </row>
    <row r="52" spans="1:46" hidden="1" x14ac:dyDescent="0.3">
      <c r="A52">
        <v>17429400</v>
      </c>
      <c r="B52">
        <f t="shared" si="0"/>
        <v>1</v>
      </c>
      <c r="C52" s="2">
        <v>44218</v>
      </c>
      <c r="D52">
        <v>1993</v>
      </c>
      <c r="E52">
        <v>0</v>
      </c>
      <c r="F52">
        <v>47</v>
      </c>
      <c r="G52">
        <v>160</v>
      </c>
      <c r="H52">
        <v>9.3699999999999992</v>
      </c>
      <c r="I52">
        <v>21</v>
      </c>
      <c r="K52">
        <v>1001</v>
      </c>
      <c r="L52">
        <v>2</v>
      </c>
      <c r="M52" t="s">
        <v>1704</v>
      </c>
      <c r="N52" t="s">
        <v>1709</v>
      </c>
      <c r="P52">
        <v>600</v>
      </c>
      <c r="T52">
        <v>17</v>
      </c>
      <c r="U52">
        <v>14</v>
      </c>
      <c r="V52">
        <v>12.5</v>
      </c>
      <c r="W52">
        <v>19</v>
      </c>
      <c r="X52">
        <v>17</v>
      </c>
      <c r="Y52">
        <v>11</v>
      </c>
      <c r="Z52">
        <v>6</v>
      </c>
      <c r="AA52">
        <v>0</v>
      </c>
      <c r="AB52">
        <v>1</v>
      </c>
      <c r="AC52">
        <v>5</v>
      </c>
      <c r="AH52">
        <v>5</v>
      </c>
      <c r="AI52">
        <v>5</v>
      </c>
      <c r="AK52">
        <v>0</v>
      </c>
    </row>
    <row r="53" spans="1:46" x14ac:dyDescent="0.3">
      <c r="A53">
        <v>18404602</v>
      </c>
      <c r="B53">
        <f t="shared" si="0"/>
        <v>2</v>
      </c>
      <c r="C53" s="2">
        <v>44204</v>
      </c>
      <c r="D53">
        <v>1984</v>
      </c>
      <c r="E53">
        <v>0</v>
      </c>
      <c r="F53">
        <v>46</v>
      </c>
      <c r="G53">
        <v>160</v>
      </c>
      <c r="H53">
        <v>3.44</v>
      </c>
      <c r="I53">
        <v>20</v>
      </c>
      <c r="J53">
        <v>7</v>
      </c>
      <c r="K53">
        <v>1001</v>
      </c>
      <c r="L53">
        <v>2</v>
      </c>
      <c r="M53" t="s">
        <v>1748</v>
      </c>
      <c r="N53" t="s">
        <v>1714</v>
      </c>
      <c r="O53">
        <v>9</v>
      </c>
      <c r="P53">
        <v>2025</v>
      </c>
      <c r="R53">
        <v>7076</v>
      </c>
      <c r="S53">
        <v>0.755</v>
      </c>
      <c r="T53">
        <v>22</v>
      </c>
      <c r="U53">
        <v>17</v>
      </c>
      <c r="V53">
        <v>12</v>
      </c>
      <c r="W53">
        <v>6</v>
      </c>
      <c r="X53">
        <v>6</v>
      </c>
      <c r="Y53">
        <v>4</v>
      </c>
      <c r="Z53">
        <v>3</v>
      </c>
      <c r="AA53">
        <v>0</v>
      </c>
      <c r="AB53">
        <v>1</v>
      </c>
      <c r="AC53">
        <v>2</v>
      </c>
      <c r="AH53">
        <v>2</v>
      </c>
      <c r="AI53">
        <v>3</v>
      </c>
      <c r="AJ53">
        <v>298</v>
      </c>
      <c r="AK53">
        <v>1</v>
      </c>
    </row>
    <row r="54" spans="1:46" hidden="1" x14ac:dyDescent="0.3">
      <c r="A54">
        <v>18416709</v>
      </c>
      <c r="B54">
        <f t="shared" si="0"/>
        <v>4</v>
      </c>
      <c r="C54" s="2">
        <v>43693</v>
      </c>
      <c r="D54">
        <v>1981</v>
      </c>
      <c r="E54">
        <v>0</v>
      </c>
      <c r="F54">
        <v>53.5</v>
      </c>
      <c r="G54">
        <v>150</v>
      </c>
      <c r="H54">
        <v>0.41199999999999998</v>
      </c>
      <c r="J54" t="s">
        <v>1814</v>
      </c>
      <c r="K54">
        <v>1021</v>
      </c>
      <c r="L54">
        <v>1</v>
      </c>
      <c r="M54" t="s">
        <v>1704</v>
      </c>
      <c r="N54" t="s">
        <v>1705</v>
      </c>
      <c r="O54">
        <v>7</v>
      </c>
      <c r="P54">
        <v>1050</v>
      </c>
      <c r="Q54" t="s">
        <v>2196</v>
      </c>
      <c r="R54">
        <v>354</v>
      </c>
      <c r="T54">
        <v>3</v>
      </c>
      <c r="U54">
        <v>3</v>
      </c>
      <c r="V54">
        <v>13</v>
      </c>
      <c r="W54">
        <v>1</v>
      </c>
      <c r="X54">
        <v>1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3</v>
      </c>
      <c r="AT54" t="s">
        <v>2173</v>
      </c>
    </row>
    <row r="55" spans="1:46" hidden="1" x14ac:dyDescent="0.3">
      <c r="A55">
        <v>17417436</v>
      </c>
      <c r="B55">
        <f t="shared" si="0"/>
        <v>1</v>
      </c>
      <c r="C55" s="2">
        <v>44259</v>
      </c>
      <c r="D55">
        <v>1988</v>
      </c>
      <c r="E55">
        <v>0</v>
      </c>
      <c r="F55">
        <v>50</v>
      </c>
      <c r="G55">
        <v>153</v>
      </c>
      <c r="H55">
        <v>3.94</v>
      </c>
      <c r="I55">
        <v>12</v>
      </c>
      <c r="J55">
        <v>2</v>
      </c>
      <c r="K55">
        <v>1001</v>
      </c>
      <c r="L55">
        <v>2</v>
      </c>
      <c r="M55" t="s">
        <v>1705</v>
      </c>
      <c r="N55" t="s">
        <v>1714</v>
      </c>
      <c r="O55">
        <v>8</v>
      </c>
      <c r="P55">
        <v>1800</v>
      </c>
      <c r="T55">
        <v>14</v>
      </c>
      <c r="U55">
        <v>14</v>
      </c>
      <c r="V55">
        <v>12</v>
      </c>
      <c r="W55">
        <v>16</v>
      </c>
      <c r="X55">
        <v>14</v>
      </c>
      <c r="Y55">
        <v>9</v>
      </c>
      <c r="Z55">
        <v>6</v>
      </c>
      <c r="AA55">
        <v>0</v>
      </c>
      <c r="AB55">
        <v>2</v>
      </c>
      <c r="AC55">
        <v>4</v>
      </c>
      <c r="AH55">
        <v>6</v>
      </c>
      <c r="AI55">
        <v>5</v>
      </c>
      <c r="AK55">
        <v>0</v>
      </c>
    </row>
    <row r="56" spans="1:46" hidden="1" x14ac:dyDescent="0.3">
      <c r="A56">
        <v>17407396</v>
      </c>
      <c r="B56">
        <f t="shared" si="0"/>
        <v>1</v>
      </c>
      <c r="C56" s="2">
        <v>44145</v>
      </c>
      <c r="D56">
        <v>1987</v>
      </c>
      <c r="E56">
        <v>0</v>
      </c>
      <c r="F56">
        <v>64</v>
      </c>
      <c r="G56">
        <v>160</v>
      </c>
      <c r="H56">
        <v>1.79</v>
      </c>
      <c r="I56">
        <v>16</v>
      </c>
      <c r="J56">
        <v>2</v>
      </c>
      <c r="K56">
        <v>2012</v>
      </c>
      <c r="L56">
        <v>2</v>
      </c>
      <c r="M56" t="s">
        <v>1497</v>
      </c>
      <c r="N56" t="s">
        <v>1722</v>
      </c>
      <c r="O56">
        <v>10</v>
      </c>
      <c r="P56">
        <v>3000</v>
      </c>
      <c r="R56">
        <v>691</v>
      </c>
      <c r="S56">
        <v>0.125</v>
      </c>
      <c r="T56">
        <v>15</v>
      </c>
      <c r="U56">
        <v>15</v>
      </c>
      <c r="V56">
        <v>15</v>
      </c>
      <c r="W56">
        <v>9</v>
      </c>
      <c r="X56">
        <v>8</v>
      </c>
      <c r="Y56">
        <v>7</v>
      </c>
      <c r="Z56">
        <v>7</v>
      </c>
      <c r="AA56">
        <v>0</v>
      </c>
      <c r="AB56">
        <v>5</v>
      </c>
      <c r="AC56">
        <v>2</v>
      </c>
      <c r="AH56">
        <v>6</v>
      </c>
      <c r="AI56">
        <v>3</v>
      </c>
      <c r="AK56">
        <v>0</v>
      </c>
    </row>
    <row r="57" spans="1:46" hidden="1" x14ac:dyDescent="0.3">
      <c r="A57">
        <v>18416709</v>
      </c>
      <c r="B57">
        <f t="shared" si="0"/>
        <v>4</v>
      </c>
      <c r="C57" s="2">
        <v>43717</v>
      </c>
      <c r="D57">
        <v>1981</v>
      </c>
      <c r="E57">
        <v>0</v>
      </c>
      <c r="F57">
        <v>53.5</v>
      </c>
      <c r="G57">
        <v>150</v>
      </c>
      <c r="H57">
        <v>0.41199999999999998</v>
      </c>
      <c r="I57">
        <v>6</v>
      </c>
      <c r="J57">
        <v>7</v>
      </c>
      <c r="K57">
        <v>1021</v>
      </c>
      <c r="L57">
        <v>2</v>
      </c>
      <c r="M57" t="s">
        <v>1704</v>
      </c>
      <c r="N57" t="s">
        <v>1705</v>
      </c>
      <c r="O57">
        <v>11</v>
      </c>
      <c r="P57">
        <v>4950</v>
      </c>
      <c r="Q57" t="s">
        <v>2196</v>
      </c>
      <c r="T57">
        <v>5</v>
      </c>
      <c r="U57">
        <v>3</v>
      </c>
      <c r="V57">
        <v>12.5</v>
      </c>
      <c r="W57">
        <v>4</v>
      </c>
      <c r="X57">
        <v>1</v>
      </c>
      <c r="Y57">
        <v>1</v>
      </c>
      <c r="Z57">
        <v>1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3</v>
      </c>
      <c r="AT57" t="s">
        <v>2173</v>
      </c>
    </row>
    <row r="58" spans="1:46" hidden="1" x14ac:dyDescent="0.3">
      <c r="A58">
        <v>18416709</v>
      </c>
      <c r="B58">
        <f t="shared" si="0"/>
        <v>4</v>
      </c>
      <c r="C58" s="2">
        <v>43768</v>
      </c>
      <c r="D58">
        <v>1981</v>
      </c>
      <c r="E58">
        <v>0</v>
      </c>
      <c r="F58">
        <v>53.5</v>
      </c>
      <c r="G58">
        <v>150</v>
      </c>
      <c r="H58">
        <v>0.41199999999999998</v>
      </c>
      <c r="I58">
        <v>5</v>
      </c>
      <c r="J58">
        <v>7</v>
      </c>
      <c r="K58">
        <v>1021</v>
      </c>
      <c r="L58">
        <v>3</v>
      </c>
      <c r="M58" t="s">
        <v>1704</v>
      </c>
      <c r="N58" t="s">
        <v>1705</v>
      </c>
      <c r="O58">
        <v>10</v>
      </c>
      <c r="P58">
        <v>4500</v>
      </c>
      <c r="Q58" t="s">
        <v>2196</v>
      </c>
      <c r="T58">
        <v>3</v>
      </c>
      <c r="U58">
        <v>2</v>
      </c>
      <c r="V58">
        <v>12.5</v>
      </c>
      <c r="W58">
        <v>28</v>
      </c>
      <c r="X58">
        <v>13</v>
      </c>
      <c r="Y58">
        <v>10</v>
      </c>
      <c r="Z58">
        <v>6</v>
      </c>
      <c r="AA58">
        <v>0</v>
      </c>
      <c r="AB58">
        <v>5</v>
      </c>
      <c r="AC58">
        <v>1</v>
      </c>
      <c r="AH58">
        <v>0</v>
      </c>
      <c r="AI58">
        <v>3</v>
      </c>
      <c r="AK58">
        <v>0</v>
      </c>
      <c r="AT58" t="s">
        <v>2173</v>
      </c>
    </row>
    <row r="59" spans="1:46" x14ac:dyDescent="0.3">
      <c r="A59">
        <v>17708504</v>
      </c>
      <c r="B59">
        <f t="shared" si="0"/>
        <v>1</v>
      </c>
      <c r="C59" s="2">
        <v>43814</v>
      </c>
      <c r="D59">
        <v>1981</v>
      </c>
      <c r="E59">
        <v>0</v>
      </c>
      <c r="F59">
        <v>75</v>
      </c>
      <c r="G59">
        <v>162</v>
      </c>
      <c r="H59">
        <v>1.66</v>
      </c>
      <c r="I59">
        <v>17</v>
      </c>
      <c r="J59">
        <v>1</v>
      </c>
      <c r="K59">
        <v>1001</v>
      </c>
      <c r="L59">
        <v>2</v>
      </c>
      <c r="M59" t="s">
        <v>1713</v>
      </c>
      <c r="N59" t="s">
        <v>1705</v>
      </c>
      <c r="O59">
        <v>10</v>
      </c>
      <c r="P59">
        <v>3150</v>
      </c>
      <c r="R59">
        <v>2600</v>
      </c>
      <c r="S59">
        <v>0.73899999999999999</v>
      </c>
      <c r="T59">
        <v>13</v>
      </c>
      <c r="U59">
        <v>11</v>
      </c>
      <c r="V59">
        <v>12</v>
      </c>
      <c r="W59">
        <v>8</v>
      </c>
      <c r="X59">
        <v>4</v>
      </c>
      <c r="Y59">
        <v>4</v>
      </c>
      <c r="Z59">
        <v>2</v>
      </c>
      <c r="AA59">
        <v>0</v>
      </c>
      <c r="AB59">
        <v>0</v>
      </c>
      <c r="AC59">
        <v>2</v>
      </c>
      <c r="AH59">
        <v>0</v>
      </c>
      <c r="AI59">
        <v>3</v>
      </c>
      <c r="AJ59">
        <v>0</v>
      </c>
      <c r="AK59">
        <v>0</v>
      </c>
    </row>
    <row r="60" spans="1:46" hidden="1" x14ac:dyDescent="0.3">
      <c r="A60">
        <v>17410207</v>
      </c>
      <c r="B60">
        <f t="shared" si="0"/>
        <v>1</v>
      </c>
      <c r="C60" s="2">
        <v>44269</v>
      </c>
      <c r="D60">
        <v>1986</v>
      </c>
      <c r="E60">
        <v>1</v>
      </c>
      <c r="F60">
        <v>54</v>
      </c>
      <c r="G60">
        <v>158</v>
      </c>
      <c r="H60">
        <v>6.74</v>
      </c>
      <c r="I60">
        <v>47</v>
      </c>
      <c r="J60" t="s">
        <v>1749</v>
      </c>
      <c r="K60">
        <v>1011</v>
      </c>
      <c r="L60">
        <v>1</v>
      </c>
      <c r="M60" t="s">
        <v>1708</v>
      </c>
      <c r="N60" t="s">
        <v>1705</v>
      </c>
      <c r="O60">
        <v>3</v>
      </c>
      <c r="P60">
        <v>450</v>
      </c>
      <c r="R60">
        <v>24.11</v>
      </c>
      <c r="S60">
        <v>0.05</v>
      </c>
      <c r="T60">
        <v>0</v>
      </c>
      <c r="U60">
        <v>0</v>
      </c>
      <c r="V60">
        <v>7</v>
      </c>
      <c r="W60">
        <v>4</v>
      </c>
      <c r="X60">
        <v>2</v>
      </c>
      <c r="Y60">
        <v>2</v>
      </c>
      <c r="Z60">
        <v>1</v>
      </c>
      <c r="AA60">
        <v>0</v>
      </c>
      <c r="AB60">
        <v>1</v>
      </c>
      <c r="AC60">
        <v>0</v>
      </c>
      <c r="AH60">
        <v>1</v>
      </c>
      <c r="AI60">
        <v>3</v>
      </c>
      <c r="AK60">
        <v>0</v>
      </c>
    </row>
    <row r="61" spans="1:46" hidden="1" x14ac:dyDescent="0.3">
      <c r="A61">
        <v>18416709</v>
      </c>
      <c r="B61">
        <f t="shared" si="0"/>
        <v>4</v>
      </c>
      <c r="C61" s="2">
        <v>44224</v>
      </c>
      <c r="D61">
        <v>1981</v>
      </c>
      <c r="E61">
        <v>0</v>
      </c>
      <c r="F61">
        <v>53.5</v>
      </c>
      <c r="G61">
        <v>150</v>
      </c>
      <c r="H61">
        <v>0.84099999999999997</v>
      </c>
      <c r="I61">
        <v>4</v>
      </c>
      <c r="J61">
        <v>7</v>
      </c>
      <c r="K61">
        <v>1021</v>
      </c>
      <c r="L61">
        <v>3</v>
      </c>
      <c r="M61" t="s">
        <v>1704</v>
      </c>
      <c r="N61" t="s">
        <v>1705</v>
      </c>
      <c r="O61">
        <v>10</v>
      </c>
      <c r="P61">
        <v>3150</v>
      </c>
      <c r="T61">
        <v>2</v>
      </c>
      <c r="U61">
        <v>2</v>
      </c>
      <c r="V61">
        <v>12</v>
      </c>
      <c r="W61">
        <v>16</v>
      </c>
      <c r="X61">
        <v>14</v>
      </c>
      <c r="Y61">
        <v>9</v>
      </c>
      <c r="Z61">
        <v>4</v>
      </c>
      <c r="AA61">
        <v>1</v>
      </c>
      <c r="AB61">
        <v>3</v>
      </c>
      <c r="AC61">
        <v>0</v>
      </c>
      <c r="AH61">
        <v>4</v>
      </c>
      <c r="AI61">
        <v>5</v>
      </c>
      <c r="AK61">
        <v>0</v>
      </c>
    </row>
    <row r="62" spans="1:46" hidden="1" x14ac:dyDescent="0.3">
      <c r="A62">
        <v>18712870</v>
      </c>
      <c r="B62">
        <f t="shared" si="0"/>
        <v>2</v>
      </c>
      <c r="C62" s="2">
        <v>44171</v>
      </c>
      <c r="D62">
        <v>1993</v>
      </c>
      <c r="E62">
        <v>0</v>
      </c>
      <c r="F62">
        <v>71</v>
      </c>
      <c r="G62">
        <v>165</v>
      </c>
      <c r="H62">
        <v>5.56</v>
      </c>
      <c r="J62">
        <v>2</v>
      </c>
      <c r="K62">
        <v>1021</v>
      </c>
      <c r="L62">
        <v>3</v>
      </c>
      <c r="M62" t="s">
        <v>1708</v>
      </c>
      <c r="N62" t="s">
        <v>1705</v>
      </c>
      <c r="O62">
        <v>10</v>
      </c>
      <c r="P62">
        <v>2250</v>
      </c>
      <c r="R62">
        <v>903.5</v>
      </c>
      <c r="S62">
        <v>0.17499999999999999</v>
      </c>
      <c r="T62">
        <v>19</v>
      </c>
      <c r="U62">
        <v>19</v>
      </c>
      <c r="V62">
        <v>13</v>
      </c>
      <c r="W62">
        <v>22</v>
      </c>
      <c r="X62">
        <v>18</v>
      </c>
      <c r="Y62">
        <v>12</v>
      </c>
      <c r="Z62">
        <v>8</v>
      </c>
      <c r="AA62">
        <v>4</v>
      </c>
      <c r="AB62">
        <v>2</v>
      </c>
      <c r="AC62">
        <v>2</v>
      </c>
      <c r="AH62">
        <v>8</v>
      </c>
      <c r="AI62">
        <v>5</v>
      </c>
      <c r="AK62">
        <v>0</v>
      </c>
    </row>
    <row r="63" spans="1:46" hidden="1" x14ac:dyDescent="0.3">
      <c r="A63">
        <v>18712870</v>
      </c>
      <c r="B63">
        <f t="shared" si="0"/>
        <v>2</v>
      </c>
      <c r="C63" s="2">
        <v>44224</v>
      </c>
      <c r="D63">
        <v>1993</v>
      </c>
      <c r="E63">
        <v>0</v>
      </c>
      <c r="F63">
        <v>71</v>
      </c>
      <c r="G63">
        <v>165</v>
      </c>
      <c r="H63">
        <v>5.56</v>
      </c>
      <c r="J63">
        <v>2</v>
      </c>
      <c r="K63">
        <v>1021</v>
      </c>
      <c r="L63">
        <v>4</v>
      </c>
      <c r="M63" t="s">
        <v>1708</v>
      </c>
      <c r="N63" t="s">
        <v>1705</v>
      </c>
      <c r="O63">
        <v>10</v>
      </c>
      <c r="P63">
        <v>2250</v>
      </c>
      <c r="R63">
        <v>1256</v>
      </c>
      <c r="S63">
        <v>0.13700000000000001</v>
      </c>
      <c r="T63">
        <v>17</v>
      </c>
      <c r="U63">
        <v>11</v>
      </c>
      <c r="V63">
        <v>13</v>
      </c>
      <c r="W63">
        <v>5</v>
      </c>
      <c r="X63">
        <v>4</v>
      </c>
      <c r="Y63">
        <v>3</v>
      </c>
      <c r="Z63">
        <v>3</v>
      </c>
      <c r="AA63">
        <v>1</v>
      </c>
      <c r="AB63">
        <v>2</v>
      </c>
      <c r="AC63">
        <v>0</v>
      </c>
      <c r="AH63">
        <v>3</v>
      </c>
      <c r="AI63">
        <v>3</v>
      </c>
      <c r="AK63">
        <v>0</v>
      </c>
    </row>
    <row r="64" spans="1:46" hidden="1" x14ac:dyDescent="0.3">
      <c r="A64">
        <v>17418043</v>
      </c>
      <c r="B64">
        <f t="shared" si="0"/>
        <v>1</v>
      </c>
      <c r="C64" s="2">
        <v>44204</v>
      </c>
      <c r="D64">
        <v>1984</v>
      </c>
      <c r="E64">
        <v>0</v>
      </c>
      <c r="F64">
        <v>70</v>
      </c>
      <c r="G64">
        <v>160</v>
      </c>
      <c r="H64">
        <v>0.70899999999999996</v>
      </c>
      <c r="I64">
        <v>8</v>
      </c>
      <c r="K64">
        <v>1001</v>
      </c>
      <c r="L64">
        <v>3</v>
      </c>
      <c r="M64" t="s">
        <v>1705</v>
      </c>
      <c r="N64" t="s">
        <v>1714</v>
      </c>
      <c r="O64">
        <v>7</v>
      </c>
      <c r="P64">
        <v>2100</v>
      </c>
      <c r="T64">
        <v>5</v>
      </c>
      <c r="U64">
        <v>5</v>
      </c>
      <c r="V64">
        <v>12</v>
      </c>
      <c r="W64">
        <v>4</v>
      </c>
      <c r="X64">
        <v>4</v>
      </c>
      <c r="Y64">
        <v>4</v>
      </c>
      <c r="Z64">
        <v>2</v>
      </c>
      <c r="AA64">
        <v>0</v>
      </c>
      <c r="AB64">
        <v>1</v>
      </c>
      <c r="AC64">
        <v>1</v>
      </c>
      <c r="AH64">
        <v>2</v>
      </c>
      <c r="AI64">
        <v>3</v>
      </c>
      <c r="AK64">
        <v>0</v>
      </c>
    </row>
    <row r="65" spans="1:37" hidden="1" x14ac:dyDescent="0.3">
      <c r="A65">
        <v>19037701</v>
      </c>
      <c r="B65">
        <f t="shared" si="0"/>
        <v>3</v>
      </c>
      <c r="C65" s="2">
        <v>44052</v>
      </c>
      <c r="D65">
        <v>1984</v>
      </c>
      <c r="E65">
        <v>0</v>
      </c>
      <c r="F65">
        <v>65</v>
      </c>
      <c r="G65">
        <v>166</v>
      </c>
      <c r="H65">
        <v>0.107</v>
      </c>
      <c r="I65">
        <v>3</v>
      </c>
      <c r="J65">
        <v>6</v>
      </c>
      <c r="K65">
        <v>1001</v>
      </c>
      <c r="L65">
        <v>2</v>
      </c>
      <c r="M65" t="s">
        <v>1704</v>
      </c>
      <c r="N65" t="s">
        <v>1737</v>
      </c>
      <c r="O65">
        <v>8</v>
      </c>
      <c r="P65">
        <v>1200</v>
      </c>
      <c r="T65">
        <v>1</v>
      </c>
      <c r="U65">
        <v>1</v>
      </c>
      <c r="V65">
        <v>9</v>
      </c>
      <c r="W65">
        <v>15</v>
      </c>
      <c r="X65">
        <v>14</v>
      </c>
      <c r="Y65">
        <v>8</v>
      </c>
      <c r="Z65">
        <v>3</v>
      </c>
      <c r="AA65">
        <v>0</v>
      </c>
      <c r="AB65">
        <v>1</v>
      </c>
      <c r="AC65">
        <v>2</v>
      </c>
      <c r="AH65">
        <v>4</v>
      </c>
      <c r="AI65">
        <v>5</v>
      </c>
      <c r="AK65">
        <v>0</v>
      </c>
    </row>
    <row r="66" spans="1:37" hidden="1" x14ac:dyDescent="0.3">
      <c r="A66">
        <v>17417350</v>
      </c>
      <c r="B66">
        <f t="shared" si="0"/>
        <v>1</v>
      </c>
      <c r="C66" s="2">
        <v>44303</v>
      </c>
      <c r="D66">
        <v>1993</v>
      </c>
      <c r="E66">
        <v>0</v>
      </c>
      <c r="F66">
        <v>56</v>
      </c>
      <c r="G66">
        <v>158</v>
      </c>
      <c r="H66">
        <v>1.26</v>
      </c>
      <c r="J66" t="s">
        <v>1758</v>
      </c>
      <c r="K66">
        <v>1001</v>
      </c>
      <c r="L66">
        <v>1</v>
      </c>
      <c r="M66" t="s">
        <v>1737</v>
      </c>
      <c r="N66" t="s">
        <v>1737</v>
      </c>
      <c r="P66">
        <v>0</v>
      </c>
      <c r="T66">
        <v>0</v>
      </c>
      <c r="U66">
        <v>0</v>
      </c>
      <c r="W66">
        <v>1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H66">
        <v>0</v>
      </c>
      <c r="AI66">
        <v>3</v>
      </c>
      <c r="AK66">
        <v>0</v>
      </c>
    </row>
    <row r="67" spans="1:37" hidden="1" x14ac:dyDescent="0.3">
      <c r="A67">
        <v>19037701</v>
      </c>
      <c r="B67">
        <f t="shared" ref="B67:B130" si="1">COUNTIF(A:A,A67)</f>
        <v>3</v>
      </c>
      <c r="C67" s="2">
        <v>44084</v>
      </c>
      <c r="D67">
        <v>1984</v>
      </c>
      <c r="E67">
        <v>0</v>
      </c>
      <c r="F67">
        <v>65</v>
      </c>
      <c r="G67">
        <v>166</v>
      </c>
      <c r="H67">
        <v>0.107</v>
      </c>
      <c r="I67">
        <v>3</v>
      </c>
      <c r="J67">
        <v>6</v>
      </c>
      <c r="K67">
        <v>1001</v>
      </c>
      <c r="L67">
        <v>3</v>
      </c>
      <c r="M67" t="s">
        <v>1704</v>
      </c>
      <c r="N67" t="s">
        <v>1737</v>
      </c>
      <c r="O67">
        <v>12</v>
      </c>
      <c r="P67">
        <v>4200</v>
      </c>
      <c r="R67">
        <v>128.74</v>
      </c>
      <c r="S67">
        <v>0.26500000000000001</v>
      </c>
      <c r="T67">
        <v>2</v>
      </c>
      <c r="U67">
        <v>1</v>
      </c>
      <c r="V67">
        <v>13</v>
      </c>
      <c r="W67">
        <v>1</v>
      </c>
      <c r="X67">
        <v>1</v>
      </c>
      <c r="Y67">
        <v>1</v>
      </c>
      <c r="Z67">
        <v>1</v>
      </c>
      <c r="AA67">
        <v>0</v>
      </c>
      <c r="AB67">
        <v>1</v>
      </c>
      <c r="AC67">
        <v>0</v>
      </c>
      <c r="AH67">
        <v>1</v>
      </c>
      <c r="AI67">
        <v>3</v>
      </c>
      <c r="AK67">
        <v>0</v>
      </c>
    </row>
    <row r="68" spans="1:37" x14ac:dyDescent="0.3">
      <c r="A68">
        <v>16430254</v>
      </c>
      <c r="B68">
        <f t="shared" si="1"/>
        <v>1</v>
      </c>
      <c r="C68" s="2">
        <v>44141</v>
      </c>
      <c r="D68">
        <v>1989</v>
      </c>
      <c r="E68">
        <v>0</v>
      </c>
      <c r="F68">
        <v>65</v>
      </c>
      <c r="G68">
        <v>164</v>
      </c>
      <c r="H68">
        <v>1.68</v>
      </c>
      <c r="I68">
        <v>13</v>
      </c>
      <c r="J68">
        <v>2</v>
      </c>
      <c r="K68">
        <v>1021</v>
      </c>
      <c r="L68">
        <v>5</v>
      </c>
      <c r="M68" t="s">
        <v>1753</v>
      </c>
      <c r="N68" t="s">
        <v>1709</v>
      </c>
      <c r="O68">
        <v>8</v>
      </c>
      <c r="P68">
        <v>2400</v>
      </c>
      <c r="T68">
        <v>10</v>
      </c>
      <c r="U68">
        <v>8</v>
      </c>
      <c r="V68">
        <v>14</v>
      </c>
      <c r="W68">
        <v>16</v>
      </c>
      <c r="X68">
        <v>11</v>
      </c>
      <c r="Y68">
        <v>5</v>
      </c>
      <c r="Z68">
        <v>3</v>
      </c>
      <c r="AA68">
        <v>0</v>
      </c>
      <c r="AB68">
        <v>1</v>
      </c>
      <c r="AC68">
        <v>2</v>
      </c>
      <c r="AH68">
        <v>1</v>
      </c>
      <c r="AI68">
        <v>5</v>
      </c>
      <c r="AJ68">
        <v>1.26</v>
      </c>
      <c r="AK68">
        <v>0</v>
      </c>
    </row>
    <row r="69" spans="1:37" hidden="1" x14ac:dyDescent="0.3">
      <c r="A69">
        <v>19037701</v>
      </c>
      <c r="B69">
        <f t="shared" si="1"/>
        <v>3</v>
      </c>
      <c r="C69" s="2">
        <v>44309</v>
      </c>
      <c r="D69">
        <v>1984</v>
      </c>
      <c r="E69">
        <v>0</v>
      </c>
      <c r="F69">
        <v>65</v>
      </c>
      <c r="G69">
        <v>166</v>
      </c>
      <c r="H69">
        <v>0.107</v>
      </c>
      <c r="I69">
        <v>2</v>
      </c>
      <c r="J69">
        <v>6</v>
      </c>
      <c r="K69">
        <v>1001</v>
      </c>
      <c r="L69">
        <v>6</v>
      </c>
      <c r="M69" t="s">
        <v>1704</v>
      </c>
      <c r="N69" t="s">
        <v>1705</v>
      </c>
      <c r="O69">
        <v>12</v>
      </c>
      <c r="P69">
        <v>3600</v>
      </c>
      <c r="R69">
        <v>190.4</v>
      </c>
      <c r="S69">
        <v>0.05</v>
      </c>
      <c r="T69">
        <v>1</v>
      </c>
      <c r="U69">
        <v>1</v>
      </c>
      <c r="V69">
        <v>10</v>
      </c>
      <c r="W69">
        <v>11</v>
      </c>
      <c r="X69">
        <v>10</v>
      </c>
      <c r="Y69">
        <v>10</v>
      </c>
      <c r="Z69">
        <v>5</v>
      </c>
      <c r="AA69">
        <v>0</v>
      </c>
      <c r="AB69">
        <v>4</v>
      </c>
      <c r="AC69">
        <v>1</v>
      </c>
      <c r="AH69">
        <v>4</v>
      </c>
      <c r="AI69">
        <v>3</v>
      </c>
      <c r="AK69">
        <v>0</v>
      </c>
    </row>
    <row r="70" spans="1:37" hidden="1" x14ac:dyDescent="0.3">
      <c r="A70">
        <v>16427726</v>
      </c>
      <c r="B70">
        <f t="shared" si="1"/>
        <v>1</v>
      </c>
      <c r="C70" s="2">
        <v>44191</v>
      </c>
      <c r="D70">
        <v>1988</v>
      </c>
      <c r="E70">
        <v>1</v>
      </c>
      <c r="F70">
        <v>45</v>
      </c>
      <c r="G70">
        <v>152</v>
      </c>
      <c r="H70">
        <v>7.54</v>
      </c>
      <c r="J70">
        <v>3</v>
      </c>
      <c r="K70">
        <v>1001</v>
      </c>
      <c r="L70">
        <v>2</v>
      </c>
      <c r="M70" t="s">
        <v>1708</v>
      </c>
      <c r="N70" t="s">
        <v>1722</v>
      </c>
      <c r="P70">
        <v>300</v>
      </c>
      <c r="T70">
        <v>0</v>
      </c>
      <c r="U70">
        <v>0</v>
      </c>
      <c r="V70">
        <v>8</v>
      </c>
      <c r="W70">
        <v>5</v>
      </c>
      <c r="X70">
        <v>5</v>
      </c>
      <c r="Y70">
        <v>5</v>
      </c>
      <c r="Z70">
        <v>4</v>
      </c>
      <c r="AA70">
        <v>2</v>
      </c>
      <c r="AB70">
        <v>1</v>
      </c>
      <c r="AC70">
        <v>1</v>
      </c>
      <c r="AH70">
        <v>4</v>
      </c>
      <c r="AI70">
        <v>5</v>
      </c>
      <c r="AK70">
        <v>0</v>
      </c>
    </row>
    <row r="71" spans="1:37" hidden="1" x14ac:dyDescent="0.3">
      <c r="A71">
        <v>21008099</v>
      </c>
      <c r="B71">
        <f t="shared" si="1"/>
        <v>1</v>
      </c>
      <c r="C71" s="2">
        <v>44261</v>
      </c>
      <c r="D71">
        <v>1989</v>
      </c>
      <c r="E71">
        <v>0</v>
      </c>
      <c r="F71">
        <v>50</v>
      </c>
      <c r="G71">
        <v>162</v>
      </c>
      <c r="H71">
        <v>2.21</v>
      </c>
      <c r="J71">
        <v>3</v>
      </c>
      <c r="K71">
        <v>1001</v>
      </c>
      <c r="L71">
        <v>1</v>
      </c>
      <c r="M71" t="s">
        <v>1505</v>
      </c>
      <c r="N71" t="s">
        <v>1736</v>
      </c>
      <c r="O71">
        <v>8</v>
      </c>
      <c r="P71">
        <v>2400</v>
      </c>
      <c r="T71">
        <v>5</v>
      </c>
      <c r="U71">
        <v>5</v>
      </c>
      <c r="V71">
        <v>11</v>
      </c>
      <c r="W71">
        <v>15</v>
      </c>
      <c r="X71">
        <v>14</v>
      </c>
      <c r="Y71">
        <v>13</v>
      </c>
      <c r="Z71">
        <v>6</v>
      </c>
      <c r="AA71">
        <v>3</v>
      </c>
      <c r="AB71">
        <v>0</v>
      </c>
      <c r="AC71">
        <v>3</v>
      </c>
      <c r="AH71">
        <v>5</v>
      </c>
      <c r="AI71">
        <v>5</v>
      </c>
      <c r="AK71">
        <v>0</v>
      </c>
    </row>
    <row r="72" spans="1:37" x14ac:dyDescent="0.3">
      <c r="A72">
        <v>16723308</v>
      </c>
      <c r="B72">
        <f t="shared" si="1"/>
        <v>1</v>
      </c>
      <c r="C72" s="2">
        <v>43897</v>
      </c>
      <c r="D72">
        <v>1990</v>
      </c>
      <c r="E72">
        <v>0</v>
      </c>
      <c r="F72">
        <v>47</v>
      </c>
      <c r="G72">
        <v>157</v>
      </c>
      <c r="H72">
        <v>8.25</v>
      </c>
      <c r="J72">
        <v>1</v>
      </c>
      <c r="K72">
        <v>1011</v>
      </c>
      <c r="L72">
        <v>2</v>
      </c>
      <c r="M72" t="s">
        <v>1723</v>
      </c>
      <c r="N72" t="s">
        <v>1705</v>
      </c>
      <c r="O72">
        <v>8</v>
      </c>
      <c r="P72">
        <v>1800</v>
      </c>
      <c r="R72">
        <v>5148</v>
      </c>
      <c r="S72">
        <v>0.32</v>
      </c>
      <c r="T72">
        <v>14</v>
      </c>
      <c r="U72">
        <v>11</v>
      </c>
      <c r="V72">
        <v>11</v>
      </c>
      <c r="W72">
        <v>2</v>
      </c>
      <c r="X72">
        <v>1</v>
      </c>
      <c r="Y72">
        <v>1</v>
      </c>
      <c r="Z72">
        <v>1</v>
      </c>
      <c r="AA72">
        <v>0</v>
      </c>
      <c r="AB72">
        <v>1</v>
      </c>
      <c r="AC72">
        <v>0</v>
      </c>
      <c r="AH72">
        <v>0</v>
      </c>
      <c r="AI72">
        <v>3</v>
      </c>
      <c r="AJ72">
        <v>0</v>
      </c>
      <c r="AK72">
        <v>0</v>
      </c>
    </row>
    <row r="73" spans="1:37" hidden="1" x14ac:dyDescent="0.3">
      <c r="A73">
        <v>16428229</v>
      </c>
      <c r="B73">
        <f t="shared" si="1"/>
        <v>1</v>
      </c>
      <c r="C73" s="2">
        <v>44279</v>
      </c>
      <c r="D73">
        <v>1981</v>
      </c>
      <c r="E73">
        <v>0</v>
      </c>
      <c r="F73">
        <v>67</v>
      </c>
      <c r="G73">
        <v>163</v>
      </c>
      <c r="H73">
        <v>0.47</v>
      </c>
      <c r="I73">
        <v>3</v>
      </c>
      <c r="J73">
        <v>3</v>
      </c>
      <c r="K73">
        <v>1001</v>
      </c>
      <c r="L73">
        <v>2</v>
      </c>
      <c r="M73" t="s">
        <v>1704</v>
      </c>
      <c r="N73" t="s">
        <v>1705</v>
      </c>
      <c r="O73">
        <v>9</v>
      </c>
      <c r="P73">
        <v>2700</v>
      </c>
      <c r="T73">
        <v>2</v>
      </c>
      <c r="U73">
        <v>2</v>
      </c>
      <c r="V73">
        <v>12</v>
      </c>
      <c r="W73">
        <v>9</v>
      </c>
      <c r="X73">
        <v>8</v>
      </c>
      <c r="Y73">
        <v>8</v>
      </c>
      <c r="Z73">
        <v>6</v>
      </c>
      <c r="AA73">
        <v>0</v>
      </c>
      <c r="AB73">
        <v>3</v>
      </c>
      <c r="AC73">
        <v>3</v>
      </c>
      <c r="AH73">
        <v>6</v>
      </c>
      <c r="AI73">
        <v>5</v>
      </c>
      <c r="AK73">
        <v>0</v>
      </c>
    </row>
    <row r="74" spans="1:37" hidden="1" x14ac:dyDescent="0.3">
      <c r="A74">
        <v>20068531</v>
      </c>
      <c r="B74">
        <f t="shared" si="1"/>
        <v>1</v>
      </c>
      <c r="C74" s="2">
        <v>44211</v>
      </c>
      <c r="D74">
        <v>1989</v>
      </c>
      <c r="E74">
        <v>0</v>
      </c>
      <c r="F74">
        <v>47</v>
      </c>
      <c r="G74">
        <v>158</v>
      </c>
      <c r="H74">
        <v>1.61</v>
      </c>
      <c r="I74">
        <v>16</v>
      </c>
      <c r="K74">
        <v>1001</v>
      </c>
      <c r="L74">
        <v>1</v>
      </c>
      <c r="M74" t="s">
        <v>1497</v>
      </c>
      <c r="N74" t="s">
        <v>1705</v>
      </c>
      <c r="O74">
        <v>7</v>
      </c>
      <c r="P74">
        <v>1575</v>
      </c>
      <c r="R74">
        <v>3821</v>
      </c>
      <c r="S74">
        <v>659</v>
      </c>
      <c r="T74">
        <v>8</v>
      </c>
      <c r="U74">
        <v>8</v>
      </c>
      <c r="V74">
        <v>10.5</v>
      </c>
      <c r="W74">
        <v>28</v>
      </c>
      <c r="X74">
        <v>18</v>
      </c>
      <c r="Y74">
        <v>13</v>
      </c>
      <c r="Z74">
        <v>5</v>
      </c>
      <c r="AA74">
        <v>1</v>
      </c>
      <c r="AB74">
        <v>1</v>
      </c>
      <c r="AC74">
        <v>3</v>
      </c>
      <c r="AH74">
        <v>5</v>
      </c>
      <c r="AI74">
        <v>5</v>
      </c>
      <c r="AK74">
        <v>0</v>
      </c>
    </row>
    <row r="75" spans="1:37" hidden="1" x14ac:dyDescent="0.3">
      <c r="A75">
        <v>16717229</v>
      </c>
      <c r="B75">
        <f t="shared" si="1"/>
        <v>1</v>
      </c>
      <c r="C75" s="2">
        <v>44284</v>
      </c>
      <c r="D75">
        <v>1988</v>
      </c>
      <c r="E75">
        <v>0</v>
      </c>
      <c r="F75">
        <v>50</v>
      </c>
      <c r="G75">
        <v>156</v>
      </c>
      <c r="H75">
        <v>9.17</v>
      </c>
      <c r="J75">
        <v>3</v>
      </c>
      <c r="K75">
        <v>1011</v>
      </c>
      <c r="L75">
        <v>3</v>
      </c>
      <c r="M75" t="s">
        <v>1753</v>
      </c>
      <c r="N75" t="s">
        <v>1705</v>
      </c>
      <c r="O75">
        <v>10</v>
      </c>
      <c r="P75">
        <v>1500</v>
      </c>
      <c r="T75">
        <v>35</v>
      </c>
      <c r="U75">
        <v>35</v>
      </c>
      <c r="V75">
        <v>9</v>
      </c>
      <c r="W75">
        <v>8</v>
      </c>
      <c r="X75">
        <v>7</v>
      </c>
      <c r="Y75">
        <v>5</v>
      </c>
      <c r="Z75">
        <v>4</v>
      </c>
      <c r="AA75">
        <v>0</v>
      </c>
      <c r="AB75">
        <v>3</v>
      </c>
      <c r="AC75">
        <v>1</v>
      </c>
      <c r="AH75">
        <v>4</v>
      </c>
      <c r="AI75">
        <v>3</v>
      </c>
      <c r="AK75">
        <v>0</v>
      </c>
    </row>
    <row r="76" spans="1:37" hidden="1" x14ac:dyDescent="0.3">
      <c r="A76">
        <v>16406100</v>
      </c>
      <c r="B76">
        <f t="shared" si="1"/>
        <v>1</v>
      </c>
      <c r="C76" s="2">
        <v>44287</v>
      </c>
      <c r="D76">
        <v>1978</v>
      </c>
      <c r="E76">
        <v>0</v>
      </c>
      <c r="F76">
        <v>50</v>
      </c>
      <c r="G76">
        <v>150</v>
      </c>
      <c r="H76">
        <v>0.92700000000000005</v>
      </c>
      <c r="I76">
        <v>6</v>
      </c>
      <c r="J76">
        <v>1</v>
      </c>
      <c r="K76">
        <v>1001</v>
      </c>
      <c r="L76">
        <v>1</v>
      </c>
      <c r="M76" t="s">
        <v>1704</v>
      </c>
      <c r="N76" t="s">
        <v>1705</v>
      </c>
      <c r="O76">
        <v>8</v>
      </c>
      <c r="P76">
        <v>2400</v>
      </c>
      <c r="T76">
        <v>5</v>
      </c>
      <c r="U76">
        <v>5</v>
      </c>
      <c r="V76">
        <v>10.5</v>
      </c>
      <c r="W76">
        <v>28</v>
      </c>
      <c r="X76">
        <v>21</v>
      </c>
      <c r="Y76">
        <v>14</v>
      </c>
      <c r="Z76">
        <v>2</v>
      </c>
      <c r="AA76">
        <v>0</v>
      </c>
      <c r="AB76">
        <v>1</v>
      </c>
      <c r="AC76">
        <v>1</v>
      </c>
      <c r="AH76">
        <v>2</v>
      </c>
      <c r="AI76">
        <v>5</v>
      </c>
      <c r="AK76">
        <v>0</v>
      </c>
    </row>
    <row r="77" spans="1:37" hidden="1" x14ac:dyDescent="0.3">
      <c r="A77">
        <v>15015789</v>
      </c>
      <c r="B77">
        <f t="shared" si="1"/>
        <v>1</v>
      </c>
      <c r="C77" s="2">
        <v>44162</v>
      </c>
      <c r="D77">
        <v>1979</v>
      </c>
      <c r="E77">
        <v>0</v>
      </c>
      <c r="F77">
        <v>54</v>
      </c>
      <c r="G77">
        <v>160</v>
      </c>
      <c r="H77">
        <v>3.57</v>
      </c>
      <c r="I77">
        <v>34</v>
      </c>
      <c r="J77" t="s">
        <v>1741</v>
      </c>
      <c r="K77">
        <v>1001</v>
      </c>
      <c r="L77">
        <v>3</v>
      </c>
      <c r="M77" t="s">
        <v>1705</v>
      </c>
      <c r="N77" t="s">
        <v>1719</v>
      </c>
      <c r="O77">
        <v>11</v>
      </c>
      <c r="P77">
        <v>2100</v>
      </c>
      <c r="R77">
        <v>3839</v>
      </c>
      <c r="S77">
        <v>1.1499999999999999</v>
      </c>
      <c r="T77">
        <v>20</v>
      </c>
      <c r="U77">
        <v>20</v>
      </c>
      <c r="V77">
        <v>13</v>
      </c>
      <c r="W77">
        <v>22</v>
      </c>
      <c r="X77">
        <v>19</v>
      </c>
      <c r="Y77">
        <v>18</v>
      </c>
      <c r="Z77">
        <v>8</v>
      </c>
      <c r="AA77">
        <v>1</v>
      </c>
      <c r="AB77">
        <v>4</v>
      </c>
      <c r="AC77">
        <v>3</v>
      </c>
      <c r="AH77">
        <v>5</v>
      </c>
      <c r="AI77">
        <v>5</v>
      </c>
      <c r="AK77">
        <v>0</v>
      </c>
    </row>
    <row r="78" spans="1:37" hidden="1" x14ac:dyDescent="0.3">
      <c r="A78">
        <v>16027996</v>
      </c>
      <c r="B78">
        <f t="shared" si="1"/>
        <v>1</v>
      </c>
      <c r="C78" s="2">
        <v>44289</v>
      </c>
      <c r="D78">
        <v>1984</v>
      </c>
      <c r="E78">
        <v>0</v>
      </c>
      <c r="F78">
        <v>48</v>
      </c>
      <c r="G78">
        <v>145</v>
      </c>
      <c r="H78">
        <v>3.6</v>
      </c>
      <c r="I78">
        <v>23</v>
      </c>
      <c r="J78">
        <v>3</v>
      </c>
      <c r="K78">
        <v>1001</v>
      </c>
      <c r="L78">
        <v>1</v>
      </c>
      <c r="M78" t="s">
        <v>1713</v>
      </c>
      <c r="N78" t="s">
        <v>1705</v>
      </c>
      <c r="O78">
        <v>8</v>
      </c>
      <c r="P78">
        <v>1800</v>
      </c>
      <c r="T78">
        <v>21</v>
      </c>
      <c r="U78">
        <v>21</v>
      </c>
      <c r="V78">
        <v>10</v>
      </c>
      <c r="W78">
        <v>11</v>
      </c>
      <c r="X78">
        <v>6</v>
      </c>
      <c r="Y78">
        <v>4</v>
      </c>
      <c r="Z78">
        <v>3</v>
      </c>
      <c r="AA78">
        <v>0</v>
      </c>
      <c r="AB78">
        <v>2</v>
      </c>
      <c r="AC78">
        <v>1</v>
      </c>
      <c r="AH78">
        <v>2</v>
      </c>
      <c r="AI78">
        <v>3</v>
      </c>
      <c r="AK78">
        <v>0</v>
      </c>
    </row>
    <row r="79" spans="1:37" hidden="1" x14ac:dyDescent="0.3">
      <c r="A79">
        <v>16418302</v>
      </c>
      <c r="B79">
        <f t="shared" si="1"/>
        <v>1</v>
      </c>
      <c r="C79" s="2">
        <v>44324</v>
      </c>
      <c r="D79">
        <v>1987</v>
      </c>
      <c r="E79">
        <v>1</v>
      </c>
      <c r="F79">
        <v>52</v>
      </c>
      <c r="G79">
        <v>155</v>
      </c>
      <c r="H79">
        <v>15.5</v>
      </c>
      <c r="J79">
        <v>4</v>
      </c>
      <c r="K79">
        <v>101</v>
      </c>
      <c r="L79">
        <v>2</v>
      </c>
      <c r="M79" t="s">
        <v>1708</v>
      </c>
      <c r="N79" t="s">
        <v>1709</v>
      </c>
      <c r="P79">
        <v>300</v>
      </c>
      <c r="R79">
        <v>34.42</v>
      </c>
      <c r="S79" t="s">
        <v>1740</v>
      </c>
      <c r="T79">
        <v>0</v>
      </c>
      <c r="U79">
        <v>0</v>
      </c>
      <c r="V79">
        <v>5</v>
      </c>
      <c r="W79">
        <v>21</v>
      </c>
      <c r="X79">
        <v>15</v>
      </c>
      <c r="Y79">
        <v>9</v>
      </c>
      <c r="Z79">
        <v>3</v>
      </c>
      <c r="AA79">
        <v>0</v>
      </c>
      <c r="AB79">
        <v>0</v>
      </c>
      <c r="AC79">
        <v>3</v>
      </c>
      <c r="AH79">
        <v>3</v>
      </c>
      <c r="AI79">
        <v>5</v>
      </c>
      <c r="AK79">
        <v>0</v>
      </c>
    </row>
    <row r="80" spans="1:37" hidden="1" x14ac:dyDescent="0.3">
      <c r="A80">
        <v>16411938</v>
      </c>
      <c r="B80">
        <f t="shared" si="1"/>
        <v>1</v>
      </c>
      <c r="C80" s="2">
        <v>43887</v>
      </c>
      <c r="D80">
        <v>1985</v>
      </c>
      <c r="E80">
        <v>0</v>
      </c>
      <c r="F80">
        <v>58</v>
      </c>
      <c r="G80">
        <v>156</v>
      </c>
      <c r="H80">
        <v>3.69</v>
      </c>
      <c r="I80">
        <v>12</v>
      </c>
      <c r="J80">
        <v>5</v>
      </c>
      <c r="K80">
        <v>1001</v>
      </c>
      <c r="L80">
        <v>2</v>
      </c>
      <c r="M80" t="s">
        <v>1496</v>
      </c>
      <c r="N80" t="s">
        <v>1705</v>
      </c>
      <c r="O80">
        <v>9</v>
      </c>
      <c r="P80">
        <v>2700</v>
      </c>
      <c r="R80">
        <v>6315</v>
      </c>
      <c r="S80">
        <v>1.27</v>
      </c>
      <c r="T80">
        <v>14</v>
      </c>
      <c r="U80">
        <v>11</v>
      </c>
      <c r="V80">
        <v>14</v>
      </c>
      <c r="W80">
        <v>32</v>
      </c>
      <c r="X80">
        <v>26</v>
      </c>
      <c r="Y80">
        <v>8</v>
      </c>
      <c r="Z80">
        <v>8</v>
      </c>
      <c r="AA80">
        <v>3</v>
      </c>
      <c r="AB80">
        <v>0</v>
      </c>
      <c r="AC80">
        <v>5</v>
      </c>
      <c r="AH80">
        <v>7</v>
      </c>
      <c r="AI80">
        <v>5</v>
      </c>
      <c r="AK80">
        <v>0</v>
      </c>
    </row>
    <row r="81" spans="1:37" hidden="1" x14ac:dyDescent="0.3">
      <c r="A81">
        <v>16417726</v>
      </c>
      <c r="B81">
        <f t="shared" si="1"/>
        <v>1</v>
      </c>
      <c r="C81" s="2">
        <v>44166</v>
      </c>
      <c r="D81">
        <v>1993</v>
      </c>
      <c r="E81">
        <v>0</v>
      </c>
      <c r="F81">
        <v>47</v>
      </c>
      <c r="G81">
        <v>158</v>
      </c>
      <c r="H81">
        <v>12.83</v>
      </c>
      <c r="J81">
        <v>3</v>
      </c>
      <c r="K81">
        <v>1011</v>
      </c>
      <c r="L81">
        <v>2</v>
      </c>
      <c r="M81" t="s">
        <v>1708</v>
      </c>
      <c r="N81" t="s">
        <v>1705</v>
      </c>
      <c r="O81">
        <v>9</v>
      </c>
      <c r="P81">
        <v>1350</v>
      </c>
      <c r="T81">
        <v>16</v>
      </c>
      <c r="U81">
        <v>7</v>
      </c>
      <c r="V81">
        <v>16</v>
      </c>
      <c r="W81">
        <v>7</v>
      </c>
      <c r="X81">
        <v>5</v>
      </c>
      <c r="Y81">
        <v>2</v>
      </c>
      <c r="Z81">
        <v>3</v>
      </c>
      <c r="AA81">
        <v>0</v>
      </c>
      <c r="AB81">
        <v>2</v>
      </c>
      <c r="AC81">
        <v>1</v>
      </c>
      <c r="AH81">
        <v>3</v>
      </c>
      <c r="AI81">
        <v>3</v>
      </c>
      <c r="AK81">
        <v>0</v>
      </c>
    </row>
    <row r="82" spans="1:37" x14ac:dyDescent="0.3">
      <c r="A82">
        <v>16405558</v>
      </c>
      <c r="B82">
        <f t="shared" si="1"/>
        <v>1</v>
      </c>
      <c r="C82" s="2">
        <v>44163</v>
      </c>
      <c r="D82">
        <v>1987</v>
      </c>
      <c r="E82">
        <v>0</v>
      </c>
      <c r="F82">
        <v>46</v>
      </c>
      <c r="G82">
        <v>155</v>
      </c>
      <c r="H82">
        <v>1.25</v>
      </c>
      <c r="I82">
        <v>6</v>
      </c>
      <c r="J82">
        <v>1</v>
      </c>
      <c r="K82">
        <v>2012</v>
      </c>
      <c r="L82">
        <v>1</v>
      </c>
      <c r="M82" t="s">
        <v>1704</v>
      </c>
      <c r="N82" t="s">
        <v>1709</v>
      </c>
      <c r="O82">
        <v>9</v>
      </c>
      <c r="P82">
        <v>3075</v>
      </c>
      <c r="T82">
        <v>6</v>
      </c>
      <c r="U82">
        <v>6</v>
      </c>
      <c r="V82">
        <v>12</v>
      </c>
      <c r="W82">
        <v>16</v>
      </c>
      <c r="X82">
        <v>14</v>
      </c>
      <c r="Y82">
        <v>4</v>
      </c>
      <c r="Z82">
        <v>7</v>
      </c>
      <c r="AA82">
        <v>2</v>
      </c>
      <c r="AB82">
        <v>0</v>
      </c>
      <c r="AC82">
        <v>5</v>
      </c>
      <c r="AH82">
        <v>5</v>
      </c>
      <c r="AI82">
        <v>5</v>
      </c>
      <c r="AJ82">
        <v>0.06</v>
      </c>
      <c r="AK82">
        <v>0</v>
      </c>
    </row>
    <row r="83" spans="1:37" hidden="1" x14ac:dyDescent="0.3">
      <c r="A83">
        <v>20071272</v>
      </c>
      <c r="B83">
        <f t="shared" si="1"/>
        <v>1</v>
      </c>
      <c r="C83" s="2">
        <v>44258</v>
      </c>
      <c r="D83">
        <v>1987</v>
      </c>
      <c r="E83">
        <v>0</v>
      </c>
      <c r="F83">
        <v>55</v>
      </c>
      <c r="G83">
        <v>158</v>
      </c>
      <c r="H83">
        <v>6.34</v>
      </c>
      <c r="I83">
        <v>15</v>
      </c>
      <c r="J83">
        <v>2</v>
      </c>
      <c r="K83">
        <v>1011</v>
      </c>
      <c r="L83">
        <v>1</v>
      </c>
      <c r="M83" t="s">
        <v>1705</v>
      </c>
      <c r="N83" t="s">
        <v>1722</v>
      </c>
      <c r="O83">
        <v>9</v>
      </c>
      <c r="P83">
        <v>1350</v>
      </c>
      <c r="T83">
        <v>14</v>
      </c>
      <c r="U83">
        <v>2</v>
      </c>
      <c r="V83">
        <v>11</v>
      </c>
      <c r="W83">
        <v>7</v>
      </c>
      <c r="X83">
        <v>7</v>
      </c>
      <c r="Y83">
        <v>6</v>
      </c>
      <c r="Z83">
        <v>4</v>
      </c>
      <c r="AA83">
        <v>1</v>
      </c>
      <c r="AB83">
        <v>3</v>
      </c>
      <c r="AC83">
        <v>0</v>
      </c>
      <c r="AH83">
        <v>4</v>
      </c>
      <c r="AI83">
        <v>5</v>
      </c>
      <c r="AK83">
        <v>0</v>
      </c>
    </row>
    <row r="84" spans="1:37" x14ac:dyDescent="0.3">
      <c r="A84">
        <v>20051451</v>
      </c>
      <c r="B84">
        <f t="shared" si="1"/>
        <v>1</v>
      </c>
      <c r="C84" s="2">
        <v>44155</v>
      </c>
      <c r="D84">
        <v>1984</v>
      </c>
      <c r="E84">
        <v>0</v>
      </c>
      <c r="F84">
        <v>51</v>
      </c>
      <c r="G84">
        <v>158</v>
      </c>
      <c r="H84">
        <v>1.62</v>
      </c>
      <c r="I84">
        <v>10</v>
      </c>
      <c r="J84">
        <v>1</v>
      </c>
      <c r="K84">
        <v>1011</v>
      </c>
      <c r="L84">
        <v>1</v>
      </c>
      <c r="M84" t="s">
        <v>1505</v>
      </c>
      <c r="N84" t="s">
        <v>1736</v>
      </c>
      <c r="O84">
        <v>11</v>
      </c>
      <c r="P84">
        <v>3825</v>
      </c>
      <c r="R84">
        <v>704.6</v>
      </c>
      <c r="S84">
        <v>0.56699999999999995</v>
      </c>
      <c r="T84">
        <v>10</v>
      </c>
      <c r="U84">
        <v>4</v>
      </c>
      <c r="V84">
        <v>12</v>
      </c>
      <c r="W84">
        <v>3</v>
      </c>
      <c r="X84">
        <v>3</v>
      </c>
      <c r="Y84">
        <v>2</v>
      </c>
      <c r="Z84">
        <v>2</v>
      </c>
      <c r="AA84">
        <v>0</v>
      </c>
      <c r="AB84">
        <v>0</v>
      </c>
      <c r="AC84">
        <v>2</v>
      </c>
      <c r="AH84">
        <v>0</v>
      </c>
      <c r="AI84">
        <v>3</v>
      </c>
      <c r="AJ84">
        <v>0.28999999999999998</v>
      </c>
      <c r="AK84">
        <v>0</v>
      </c>
    </row>
    <row r="85" spans="1:37" hidden="1" x14ac:dyDescent="0.3">
      <c r="A85">
        <v>19054448</v>
      </c>
      <c r="B85">
        <f t="shared" si="1"/>
        <v>8</v>
      </c>
      <c r="C85" s="2">
        <v>43830</v>
      </c>
      <c r="D85">
        <v>1978</v>
      </c>
      <c r="E85">
        <v>0</v>
      </c>
      <c r="F85">
        <v>50</v>
      </c>
      <c r="G85">
        <v>152</v>
      </c>
      <c r="H85">
        <v>0.63500000000000001</v>
      </c>
      <c r="J85">
        <v>1</v>
      </c>
      <c r="K85">
        <v>2102</v>
      </c>
      <c r="L85">
        <v>1</v>
      </c>
      <c r="M85" t="s">
        <v>1744</v>
      </c>
      <c r="N85" t="s">
        <v>1705</v>
      </c>
      <c r="O85">
        <v>6</v>
      </c>
      <c r="P85">
        <v>1500</v>
      </c>
      <c r="R85">
        <v>407.2</v>
      </c>
      <c r="S85">
        <v>0.72</v>
      </c>
      <c r="T85">
        <v>1</v>
      </c>
      <c r="U85">
        <v>1</v>
      </c>
      <c r="V85">
        <v>11</v>
      </c>
      <c r="W85">
        <v>16</v>
      </c>
      <c r="X85">
        <v>16</v>
      </c>
      <c r="Y85">
        <v>15</v>
      </c>
      <c r="Z85">
        <v>4</v>
      </c>
      <c r="AA85">
        <v>1</v>
      </c>
      <c r="AB85">
        <v>2</v>
      </c>
      <c r="AC85">
        <v>1</v>
      </c>
      <c r="AH85">
        <v>4</v>
      </c>
      <c r="AI85">
        <v>5</v>
      </c>
      <c r="AK85">
        <v>0</v>
      </c>
    </row>
    <row r="86" spans="1:37" hidden="1" x14ac:dyDescent="0.3">
      <c r="A86">
        <v>20005334</v>
      </c>
      <c r="B86">
        <f t="shared" si="1"/>
        <v>1</v>
      </c>
      <c r="C86" s="2">
        <v>43995</v>
      </c>
      <c r="D86">
        <v>1993</v>
      </c>
      <c r="E86">
        <v>0</v>
      </c>
      <c r="F86">
        <v>49</v>
      </c>
      <c r="G86">
        <v>152</v>
      </c>
      <c r="H86">
        <v>5.64</v>
      </c>
      <c r="J86">
        <v>2</v>
      </c>
      <c r="K86">
        <v>1011</v>
      </c>
      <c r="L86">
        <v>2</v>
      </c>
      <c r="M86" t="s">
        <v>1721</v>
      </c>
      <c r="N86" t="s">
        <v>1722</v>
      </c>
      <c r="O86">
        <v>8</v>
      </c>
      <c r="P86">
        <v>1800</v>
      </c>
      <c r="R86">
        <v>831.8</v>
      </c>
      <c r="S86">
        <v>0.313</v>
      </c>
      <c r="T86">
        <v>16</v>
      </c>
      <c r="U86">
        <v>8</v>
      </c>
      <c r="V86">
        <v>13.5</v>
      </c>
      <c r="W86">
        <v>52</v>
      </c>
      <c r="X86">
        <v>37</v>
      </c>
      <c r="Y86">
        <v>28</v>
      </c>
      <c r="Z86">
        <v>11</v>
      </c>
      <c r="AA86">
        <v>2</v>
      </c>
      <c r="AB86">
        <v>4</v>
      </c>
      <c r="AC86">
        <v>5</v>
      </c>
      <c r="AH86">
        <v>6</v>
      </c>
      <c r="AI86">
        <v>5</v>
      </c>
      <c r="AK86">
        <v>0</v>
      </c>
    </row>
    <row r="87" spans="1:37" hidden="1" x14ac:dyDescent="0.3">
      <c r="A87">
        <v>16407617</v>
      </c>
      <c r="B87">
        <f t="shared" si="1"/>
        <v>1</v>
      </c>
      <c r="C87" s="2">
        <v>44195</v>
      </c>
      <c r="D87">
        <v>1991</v>
      </c>
      <c r="E87">
        <v>0</v>
      </c>
      <c r="F87">
        <v>60</v>
      </c>
      <c r="G87">
        <v>150</v>
      </c>
      <c r="H87">
        <v>4.63</v>
      </c>
      <c r="K87">
        <v>1001</v>
      </c>
      <c r="L87">
        <v>2</v>
      </c>
      <c r="M87" t="s">
        <v>1721</v>
      </c>
      <c r="N87" t="s">
        <v>1705</v>
      </c>
      <c r="O87">
        <v>10</v>
      </c>
      <c r="P87">
        <v>2250</v>
      </c>
      <c r="R87">
        <v>9031</v>
      </c>
      <c r="S87">
        <v>0.86199999999999999</v>
      </c>
      <c r="T87">
        <v>27</v>
      </c>
      <c r="U87">
        <v>27</v>
      </c>
      <c r="V87">
        <v>13</v>
      </c>
      <c r="W87">
        <v>15</v>
      </c>
      <c r="X87">
        <v>6</v>
      </c>
      <c r="Y87">
        <v>3</v>
      </c>
      <c r="Z87">
        <v>3</v>
      </c>
      <c r="AA87">
        <v>0</v>
      </c>
      <c r="AB87">
        <v>2</v>
      </c>
      <c r="AC87">
        <v>1</v>
      </c>
      <c r="AH87">
        <v>3</v>
      </c>
      <c r="AI87">
        <v>3</v>
      </c>
      <c r="AK87">
        <v>0</v>
      </c>
    </row>
    <row r="88" spans="1:37" hidden="1" x14ac:dyDescent="0.3">
      <c r="A88">
        <v>19054448</v>
      </c>
      <c r="B88">
        <f t="shared" si="1"/>
        <v>8</v>
      </c>
      <c r="C88" s="2">
        <v>43881</v>
      </c>
      <c r="D88">
        <v>1978</v>
      </c>
      <c r="E88">
        <v>0</v>
      </c>
      <c r="F88">
        <v>50</v>
      </c>
      <c r="G88">
        <v>152</v>
      </c>
      <c r="H88">
        <v>0.63500000000000001</v>
      </c>
      <c r="I88">
        <v>4</v>
      </c>
      <c r="J88">
        <v>1</v>
      </c>
      <c r="K88">
        <v>2102</v>
      </c>
      <c r="L88">
        <v>2</v>
      </c>
      <c r="M88" t="s">
        <v>1704</v>
      </c>
      <c r="N88" t="s">
        <v>1705</v>
      </c>
      <c r="O88">
        <v>10</v>
      </c>
      <c r="P88">
        <v>3000</v>
      </c>
      <c r="R88">
        <v>1993</v>
      </c>
      <c r="S88">
        <v>0.23899999999999999</v>
      </c>
      <c r="T88">
        <v>7</v>
      </c>
      <c r="U88">
        <v>4</v>
      </c>
      <c r="V88">
        <v>10</v>
      </c>
      <c r="W88">
        <v>1</v>
      </c>
      <c r="X88">
        <v>1</v>
      </c>
      <c r="Y88">
        <v>1</v>
      </c>
      <c r="Z88">
        <v>0</v>
      </c>
      <c r="AA88">
        <v>0</v>
      </c>
      <c r="AB88">
        <v>0</v>
      </c>
      <c r="AC88">
        <v>0</v>
      </c>
      <c r="AH88">
        <v>0</v>
      </c>
      <c r="AI88">
        <v>3</v>
      </c>
      <c r="AK88">
        <v>0</v>
      </c>
    </row>
    <row r="89" spans="1:37" hidden="1" x14ac:dyDescent="0.3">
      <c r="A89">
        <v>18427534</v>
      </c>
      <c r="B89">
        <f t="shared" si="1"/>
        <v>1</v>
      </c>
      <c r="C89" s="2">
        <v>44217</v>
      </c>
      <c r="D89">
        <v>1990</v>
      </c>
      <c r="E89">
        <v>0</v>
      </c>
      <c r="F89">
        <v>50</v>
      </c>
      <c r="G89">
        <v>152</v>
      </c>
      <c r="H89">
        <v>8.23</v>
      </c>
      <c r="L89">
        <v>1</v>
      </c>
      <c r="M89" t="s">
        <v>1497</v>
      </c>
      <c r="N89" t="s">
        <v>1705</v>
      </c>
      <c r="O89">
        <v>8</v>
      </c>
      <c r="P89">
        <v>1200</v>
      </c>
      <c r="T89">
        <v>35</v>
      </c>
      <c r="U89">
        <v>26</v>
      </c>
      <c r="V89">
        <v>11</v>
      </c>
      <c r="W89">
        <v>9</v>
      </c>
      <c r="X89">
        <v>7</v>
      </c>
      <c r="Y89">
        <v>5</v>
      </c>
      <c r="Z89">
        <v>5</v>
      </c>
      <c r="AA89">
        <v>1</v>
      </c>
      <c r="AB89">
        <v>2</v>
      </c>
      <c r="AC89">
        <v>2</v>
      </c>
      <c r="AH89">
        <v>5</v>
      </c>
      <c r="AI89">
        <v>3</v>
      </c>
      <c r="AK89">
        <v>0</v>
      </c>
    </row>
    <row r="90" spans="1:37" hidden="1" x14ac:dyDescent="0.3">
      <c r="A90">
        <v>15410394</v>
      </c>
      <c r="B90">
        <f t="shared" si="1"/>
        <v>1</v>
      </c>
      <c r="C90" s="2">
        <v>44180</v>
      </c>
      <c r="D90">
        <v>1986</v>
      </c>
      <c r="E90">
        <v>0</v>
      </c>
      <c r="F90">
        <v>48</v>
      </c>
      <c r="G90">
        <v>150</v>
      </c>
      <c r="H90">
        <v>2.0699999999999998</v>
      </c>
      <c r="I90">
        <v>13</v>
      </c>
      <c r="J90">
        <v>2</v>
      </c>
      <c r="K90">
        <v>1011</v>
      </c>
      <c r="L90">
        <v>2</v>
      </c>
      <c r="M90" t="s">
        <v>1705</v>
      </c>
      <c r="N90" t="s">
        <v>1722</v>
      </c>
      <c r="O90">
        <v>8</v>
      </c>
      <c r="P90">
        <v>2700</v>
      </c>
      <c r="T90">
        <v>7</v>
      </c>
      <c r="U90">
        <v>7</v>
      </c>
      <c r="V90">
        <v>12</v>
      </c>
      <c r="W90">
        <v>3</v>
      </c>
      <c r="X90">
        <v>3</v>
      </c>
      <c r="Y90">
        <v>2</v>
      </c>
      <c r="Z90">
        <v>3</v>
      </c>
      <c r="AA90">
        <v>0</v>
      </c>
      <c r="AB90">
        <v>2</v>
      </c>
      <c r="AC90">
        <v>1</v>
      </c>
      <c r="AH90">
        <v>3</v>
      </c>
      <c r="AI90">
        <v>3</v>
      </c>
      <c r="AK90">
        <v>0</v>
      </c>
    </row>
    <row r="91" spans="1:37" hidden="1" x14ac:dyDescent="0.3">
      <c r="A91">
        <v>19054448</v>
      </c>
      <c r="B91">
        <f t="shared" si="1"/>
        <v>8</v>
      </c>
      <c r="C91" s="2">
        <v>43906</v>
      </c>
      <c r="D91">
        <v>1978</v>
      </c>
      <c r="E91">
        <v>0</v>
      </c>
      <c r="F91">
        <v>50</v>
      </c>
      <c r="G91">
        <v>152</v>
      </c>
      <c r="H91">
        <v>0.63500000000000001</v>
      </c>
      <c r="I91">
        <v>4</v>
      </c>
      <c r="J91">
        <v>1</v>
      </c>
      <c r="K91">
        <v>2102</v>
      </c>
      <c r="L91">
        <v>3</v>
      </c>
      <c r="M91" t="s">
        <v>1704</v>
      </c>
      <c r="N91" t="s">
        <v>1705</v>
      </c>
      <c r="O91">
        <v>11</v>
      </c>
      <c r="P91">
        <v>3825</v>
      </c>
      <c r="R91">
        <v>2503</v>
      </c>
      <c r="S91">
        <v>0.22500000000000001</v>
      </c>
      <c r="T91">
        <v>9</v>
      </c>
      <c r="U91">
        <v>5</v>
      </c>
      <c r="V91">
        <v>12</v>
      </c>
      <c r="W91">
        <v>3</v>
      </c>
      <c r="X91">
        <v>3</v>
      </c>
      <c r="Y91">
        <v>2</v>
      </c>
      <c r="Z91">
        <v>0</v>
      </c>
      <c r="AA91">
        <v>0</v>
      </c>
      <c r="AB91">
        <v>0</v>
      </c>
      <c r="AC91">
        <v>0</v>
      </c>
      <c r="AH91">
        <v>0</v>
      </c>
      <c r="AI91">
        <v>3</v>
      </c>
      <c r="AK91">
        <v>0</v>
      </c>
    </row>
    <row r="92" spans="1:37" hidden="1" x14ac:dyDescent="0.3">
      <c r="A92">
        <v>19054448</v>
      </c>
      <c r="B92">
        <f t="shared" si="1"/>
        <v>8</v>
      </c>
      <c r="C92" s="2">
        <v>44189</v>
      </c>
      <c r="D92">
        <v>1978</v>
      </c>
      <c r="E92">
        <v>0</v>
      </c>
      <c r="F92">
        <v>50</v>
      </c>
      <c r="G92">
        <v>152</v>
      </c>
      <c r="H92">
        <v>0.63500000000000001</v>
      </c>
      <c r="I92">
        <v>6</v>
      </c>
      <c r="J92">
        <v>1</v>
      </c>
      <c r="K92">
        <v>2102</v>
      </c>
      <c r="L92">
        <v>4</v>
      </c>
      <c r="M92" t="s">
        <v>1704</v>
      </c>
      <c r="N92" t="s">
        <v>1705</v>
      </c>
      <c r="O92">
        <v>7</v>
      </c>
      <c r="P92">
        <v>2325</v>
      </c>
      <c r="T92">
        <v>5</v>
      </c>
      <c r="U92">
        <v>3</v>
      </c>
      <c r="V92">
        <v>11</v>
      </c>
      <c r="W92">
        <v>11</v>
      </c>
      <c r="X92">
        <v>9</v>
      </c>
      <c r="Y92">
        <v>7</v>
      </c>
      <c r="Z92">
        <v>3</v>
      </c>
      <c r="AA92">
        <v>0</v>
      </c>
      <c r="AB92">
        <v>1</v>
      </c>
      <c r="AC92">
        <v>2</v>
      </c>
      <c r="AH92">
        <v>3</v>
      </c>
      <c r="AI92">
        <v>5</v>
      </c>
      <c r="AK92">
        <v>0</v>
      </c>
    </row>
    <row r="93" spans="1:37" x14ac:dyDescent="0.3">
      <c r="A93">
        <v>16904059</v>
      </c>
      <c r="B93">
        <f t="shared" si="1"/>
        <v>1</v>
      </c>
      <c r="C93" s="2">
        <v>44217</v>
      </c>
      <c r="D93">
        <v>1987</v>
      </c>
      <c r="E93">
        <v>1</v>
      </c>
      <c r="F93">
        <v>50</v>
      </c>
      <c r="G93">
        <v>151</v>
      </c>
      <c r="H93">
        <v>6.31</v>
      </c>
      <c r="L93">
        <v>1</v>
      </c>
      <c r="M93" t="s">
        <v>1708</v>
      </c>
      <c r="N93" t="s">
        <v>1705</v>
      </c>
      <c r="P93">
        <v>300</v>
      </c>
      <c r="T93">
        <v>0</v>
      </c>
      <c r="U93">
        <v>0</v>
      </c>
      <c r="V93">
        <v>8.5</v>
      </c>
      <c r="W93">
        <v>2</v>
      </c>
      <c r="X93">
        <v>1</v>
      </c>
      <c r="Y93">
        <v>0</v>
      </c>
      <c r="Z93">
        <v>1</v>
      </c>
      <c r="AA93">
        <v>0</v>
      </c>
      <c r="AB93">
        <v>0</v>
      </c>
      <c r="AC93">
        <v>1</v>
      </c>
      <c r="AH93">
        <v>0</v>
      </c>
      <c r="AI93">
        <v>3</v>
      </c>
      <c r="AJ93">
        <v>113.2</v>
      </c>
      <c r="AK93">
        <v>1</v>
      </c>
    </row>
    <row r="94" spans="1:37" hidden="1" x14ac:dyDescent="0.3">
      <c r="A94">
        <v>15714909</v>
      </c>
      <c r="B94">
        <f t="shared" si="1"/>
        <v>1</v>
      </c>
      <c r="C94" s="2">
        <v>44287</v>
      </c>
      <c r="D94">
        <v>1984</v>
      </c>
      <c r="E94">
        <v>0</v>
      </c>
      <c r="F94">
        <v>60</v>
      </c>
      <c r="G94">
        <v>165</v>
      </c>
      <c r="H94">
        <v>1.1000000000000001</v>
      </c>
      <c r="I94">
        <v>8</v>
      </c>
      <c r="J94">
        <v>5</v>
      </c>
      <c r="K94">
        <v>1001</v>
      </c>
      <c r="L94">
        <v>2</v>
      </c>
      <c r="M94" t="s">
        <v>1713</v>
      </c>
      <c r="N94" t="s">
        <v>1714</v>
      </c>
      <c r="O94">
        <v>6</v>
      </c>
      <c r="P94">
        <v>1800</v>
      </c>
      <c r="T94">
        <v>5</v>
      </c>
      <c r="U94">
        <v>5</v>
      </c>
      <c r="V94">
        <v>10.5</v>
      </c>
      <c r="W94">
        <v>10</v>
      </c>
      <c r="X94">
        <v>10</v>
      </c>
      <c r="Y94">
        <v>5</v>
      </c>
      <c r="Z94">
        <v>3</v>
      </c>
      <c r="AA94">
        <v>1</v>
      </c>
      <c r="AB94">
        <v>0</v>
      </c>
      <c r="AC94">
        <v>2</v>
      </c>
      <c r="AH94">
        <v>3</v>
      </c>
      <c r="AI94">
        <v>5</v>
      </c>
      <c r="AK94">
        <v>0</v>
      </c>
    </row>
    <row r="95" spans="1:37" x14ac:dyDescent="0.3">
      <c r="A95">
        <v>15402027</v>
      </c>
      <c r="B95">
        <f t="shared" si="1"/>
        <v>1</v>
      </c>
      <c r="C95" s="2">
        <v>44171</v>
      </c>
      <c r="D95">
        <v>1994</v>
      </c>
      <c r="E95">
        <v>0</v>
      </c>
      <c r="F95">
        <v>55</v>
      </c>
      <c r="G95">
        <v>155</v>
      </c>
      <c r="H95">
        <v>2.19</v>
      </c>
      <c r="I95">
        <v>14</v>
      </c>
      <c r="J95">
        <v>2</v>
      </c>
      <c r="K95">
        <v>1061</v>
      </c>
      <c r="L95">
        <v>2</v>
      </c>
      <c r="M95" t="s">
        <v>1497</v>
      </c>
      <c r="N95" t="s">
        <v>1705</v>
      </c>
      <c r="O95">
        <v>8</v>
      </c>
      <c r="P95">
        <v>2400</v>
      </c>
      <c r="T95">
        <v>12</v>
      </c>
      <c r="U95">
        <v>8</v>
      </c>
      <c r="V95">
        <v>13</v>
      </c>
      <c r="W95">
        <v>10</v>
      </c>
      <c r="X95">
        <v>8</v>
      </c>
      <c r="Y95">
        <v>2</v>
      </c>
      <c r="Z95">
        <v>3</v>
      </c>
      <c r="AA95">
        <v>0</v>
      </c>
      <c r="AB95">
        <v>2</v>
      </c>
      <c r="AC95">
        <v>1</v>
      </c>
      <c r="AH95">
        <v>1</v>
      </c>
      <c r="AI95">
        <v>3</v>
      </c>
      <c r="AJ95">
        <v>641</v>
      </c>
      <c r="AK95">
        <v>1</v>
      </c>
    </row>
    <row r="96" spans="1:37" hidden="1" x14ac:dyDescent="0.3">
      <c r="A96">
        <v>14018310</v>
      </c>
      <c r="B96">
        <f t="shared" si="1"/>
        <v>1</v>
      </c>
      <c r="C96" s="2">
        <v>44266</v>
      </c>
      <c r="D96">
        <v>1990</v>
      </c>
      <c r="E96">
        <v>0</v>
      </c>
      <c r="F96">
        <v>55</v>
      </c>
      <c r="G96">
        <v>160</v>
      </c>
      <c r="H96">
        <v>7.25</v>
      </c>
      <c r="I96">
        <v>26</v>
      </c>
      <c r="K96">
        <v>1021</v>
      </c>
      <c r="L96">
        <v>2</v>
      </c>
      <c r="M96" t="s">
        <v>1721</v>
      </c>
      <c r="N96" t="s">
        <v>1705</v>
      </c>
      <c r="O96">
        <v>10</v>
      </c>
      <c r="P96">
        <v>2700</v>
      </c>
      <c r="R96">
        <v>2693</v>
      </c>
      <c r="S96">
        <v>0.755</v>
      </c>
      <c r="T96">
        <v>18</v>
      </c>
      <c r="U96">
        <v>12</v>
      </c>
      <c r="V96">
        <v>13</v>
      </c>
      <c r="W96">
        <v>13</v>
      </c>
      <c r="X96">
        <v>8</v>
      </c>
      <c r="Y96">
        <v>5</v>
      </c>
      <c r="Z96">
        <v>2</v>
      </c>
      <c r="AA96">
        <v>0</v>
      </c>
      <c r="AB96">
        <v>1</v>
      </c>
      <c r="AC96">
        <v>1</v>
      </c>
      <c r="AH96">
        <v>2</v>
      </c>
      <c r="AI96">
        <v>5</v>
      </c>
      <c r="AK96">
        <v>0</v>
      </c>
    </row>
    <row r="97" spans="1:37" hidden="1" x14ac:dyDescent="0.3">
      <c r="A97">
        <v>20024098</v>
      </c>
      <c r="B97">
        <f t="shared" si="1"/>
        <v>1</v>
      </c>
      <c r="C97" s="2">
        <v>44314</v>
      </c>
      <c r="D97">
        <v>1992</v>
      </c>
      <c r="E97">
        <v>0</v>
      </c>
      <c r="F97">
        <v>53</v>
      </c>
      <c r="G97">
        <v>165</v>
      </c>
      <c r="H97">
        <v>2.68</v>
      </c>
      <c r="I97">
        <v>13</v>
      </c>
      <c r="J97">
        <v>1</v>
      </c>
      <c r="K97">
        <v>1001</v>
      </c>
      <c r="L97">
        <v>1</v>
      </c>
      <c r="M97" t="s">
        <v>1705</v>
      </c>
      <c r="N97" t="s">
        <v>1709</v>
      </c>
      <c r="O97">
        <v>9</v>
      </c>
      <c r="P97">
        <v>2700</v>
      </c>
      <c r="R97">
        <v>4517</v>
      </c>
      <c r="S97">
        <v>0.58899999999999997</v>
      </c>
      <c r="T97">
        <v>12</v>
      </c>
      <c r="U97">
        <v>12</v>
      </c>
      <c r="V97">
        <v>11.5</v>
      </c>
      <c r="W97">
        <v>5</v>
      </c>
      <c r="X97">
        <v>4</v>
      </c>
      <c r="Y97">
        <v>3</v>
      </c>
      <c r="Z97">
        <v>3</v>
      </c>
      <c r="AA97">
        <v>0</v>
      </c>
      <c r="AB97">
        <v>2</v>
      </c>
      <c r="AC97">
        <v>1</v>
      </c>
      <c r="AH97">
        <v>2</v>
      </c>
      <c r="AI97">
        <v>3</v>
      </c>
      <c r="AK97">
        <v>0</v>
      </c>
    </row>
    <row r="98" spans="1:37" hidden="1" x14ac:dyDescent="0.3">
      <c r="A98">
        <v>15010126</v>
      </c>
      <c r="B98">
        <f t="shared" si="1"/>
        <v>1</v>
      </c>
      <c r="C98" s="2">
        <v>44136</v>
      </c>
      <c r="D98">
        <v>1981</v>
      </c>
      <c r="E98">
        <v>0</v>
      </c>
      <c r="F98">
        <v>55</v>
      </c>
      <c r="G98">
        <v>152</v>
      </c>
      <c r="H98">
        <v>1.25</v>
      </c>
      <c r="I98">
        <v>4</v>
      </c>
      <c r="K98">
        <v>1001</v>
      </c>
      <c r="L98">
        <v>3</v>
      </c>
      <c r="M98" t="s">
        <v>1704</v>
      </c>
      <c r="N98" t="s">
        <v>1709</v>
      </c>
      <c r="O98">
        <v>9</v>
      </c>
      <c r="P98">
        <v>2775</v>
      </c>
      <c r="T98">
        <v>5</v>
      </c>
      <c r="U98">
        <v>3</v>
      </c>
      <c r="V98">
        <v>10</v>
      </c>
      <c r="W98">
        <v>10</v>
      </c>
      <c r="X98">
        <v>5</v>
      </c>
      <c r="Y98">
        <v>4</v>
      </c>
      <c r="Z98">
        <v>4</v>
      </c>
      <c r="AA98">
        <v>0</v>
      </c>
      <c r="AB98">
        <v>2</v>
      </c>
      <c r="AC98">
        <v>2</v>
      </c>
      <c r="AH98">
        <v>4</v>
      </c>
      <c r="AI98">
        <v>3</v>
      </c>
      <c r="AK98">
        <v>0</v>
      </c>
    </row>
    <row r="99" spans="1:37" hidden="1" x14ac:dyDescent="0.3">
      <c r="A99">
        <v>15717689</v>
      </c>
      <c r="B99">
        <f t="shared" si="1"/>
        <v>1</v>
      </c>
      <c r="C99" s="2">
        <v>44152</v>
      </c>
      <c r="D99">
        <v>1989</v>
      </c>
      <c r="E99">
        <v>0</v>
      </c>
      <c r="F99">
        <v>56</v>
      </c>
      <c r="G99">
        <v>157</v>
      </c>
      <c r="H99">
        <v>3.94</v>
      </c>
      <c r="I99">
        <v>15</v>
      </c>
      <c r="J99">
        <v>3</v>
      </c>
      <c r="K99">
        <v>1011</v>
      </c>
      <c r="L99">
        <v>2</v>
      </c>
      <c r="M99" t="s">
        <v>1496</v>
      </c>
      <c r="N99" t="s">
        <v>1709</v>
      </c>
      <c r="O99">
        <v>9</v>
      </c>
      <c r="P99">
        <v>2025</v>
      </c>
      <c r="R99">
        <v>3636</v>
      </c>
      <c r="S99">
        <v>0.40899999999999997</v>
      </c>
      <c r="T99">
        <v>10</v>
      </c>
      <c r="U99">
        <v>10</v>
      </c>
      <c r="V99">
        <v>12</v>
      </c>
      <c r="W99">
        <v>9</v>
      </c>
      <c r="X99">
        <v>9</v>
      </c>
      <c r="Y99">
        <v>6</v>
      </c>
      <c r="Z99">
        <v>4</v>
      </c>
      <c r="AA99">
        <v>1</v>
      </c>
      <c r="AB99">
        <v>0</v>
      </c>
      <c r="AC99">
        <v>3</v>
      </c>
      <c r="AH99">
        <v>3</v>
      </c>
      <c r="AI99">
        <v>5</v>
      </c>
      <c r="AK99">
        <v>0</v>
      </c>
    </row>
    <row r="100" spans="1:37" hidden="1" x14ac:dyDescent="0.3">
      <c r="A100">
        <v>21011283</v>
      </c>
      <c r="B100">
        <f t="shared" si="1"/>
        <v>1</v>
      </c>
      <c r="C100" s="2">
        <v>44299</v>
      </c>
      <c r="D100">
        <v>1985</v>
      </c>
      <c r="E100">
        <v>0</v>
      </c>
      <c r="F100">
        <v>55</v>
      </c>
      <c r="G100">
        <v>163</v>
      </c>
      <c r="H100">
        <v>2.46</v>
      </c>
      <c r="I100">
        <v>10</v>
      </c>
      <c r="J100">
        <v>4</v>
      </c>
      <c r="K100">
        <v>1001</v>
      </c>
      <c r="L100">
        <v>1</v>
      </c>
      <c r="M100" t="s">
        <v>1733</v>
      </c>
      <c r="N100" t="s">
        <v>1705</v>
      </c>
      <c r="O100">
        <v>9</v>
      </c>
      <c r="P100">
        <v>2700</v>
      </c>
      <c r="R100">
        <v>1958</v>
      </c>
      <c r="S100">
        <v>0.05</v>
      </c>
      <c r="T100">
        <v>6</v>
      </c>
      <c r="U100">
        <v>4</v>
      </c>
      <c r="V100">
        <v>8</v>
      </c>
      <c r="W100">
        <v>6</v>
      </c>
      <c r="X100">
        <v>6</v>
      </c>
      <c r="Y100">
        <v>6</v>
      </c>
      <c r="Z100">
        <v>2</v>
      </c>
      <c r="AA100">
        <v>0</v>
      </c>
      <c r="AB100">
        <v>1</v>
      </c>
      <c r="AC100">
        <v>1</v>
      </c>
      <c r="AH100">
        <v>2</v>
      </c>
      <c r="AI100">
        <v>5</v>
      </c>
      <c r="AK100">
        <v>0</v>
      </c>
    </row>
    <row r="101" spans="1:37" hidden="1" x14ac:dyDescent="0.3">
      <c r="A101">
        <v>21008901</v>
      </c>
      <c r="B101">
        <f t="shared" si="1"/>
        <v>1</v>
      </c>
      <c r="C101" s="2">
        <v>44268</v>
      </c>
      <c r="D101">
        <v>1983</v>
      </c>
      <c r="E101">
        <v>0</v>
      </c>
      <c r="F101">
        <v>50</v>
      </c>
      <c r="G101">
        <v>158</v>
      </c>
      <c r="H101">
        <v>1.27</v>
      </c>
      <c r="I101">
        <v>4</v>
      </c>
      <c r="J101">
        <v>1</v>
      </c>
      <c r="K101">
        <v>2012</v>
      </c>
      <c r="L101">
        <v>1</v>
      </c>
      <c r="M101" t="s">
        <v>1713</v>
      </c>
      <c r="N101" t="s">
        <v>1705</v>
      </c>
      <c r="O101">
        <v>8</v>
      </c>
      <c r="P101">
        <v>2400</v>
      </c>
      <c r="R101">
        <v>901.7</v>
      </c>
      <c r="S101">
        <v>0.60899999999999999</v>
      </c>
      <c r="T101">
        <v>10</v>
      </c>
      <c r="U101">
        <v>10</v>
      </c>
      <c r="V101">
        <v>10</v>
      </c>
      <c r="W101">
        <v>18</v>
      </c>
      <c r="X101">
        <v>14</v>
      </c>
      <c r="Y101">
        <v>13</v>
      </c>
      <c r="Z101">
        <v>6</v>
      </c>
      <c r="AA101">
        <v>2</v>
      </c>
      <c r="AB101">
        <v>1</v>
      </c>
      <c r="AC101">
        <v>3</v>
      </c>
      <c r="AH101">
        <v>5</v>
      </c>
      <c r="AI101">
        <v>5</v>
      </c>
      <c r="AK101">
        <v>0</v>
      </c>
    </row>
    <row r="102" spans="1:37" x14ac:dyDescent="0.3">
      <c r="A102">
        <v>14011325</v>
      </c>
      <c r="B102">
        <f t="shared" si="1"/>
        <v>1</v>
      </c>
      <c r="C102" s="2">
        <v>44134</v>
      </c>
      <c r="D102">
        <v>1989</v>
      </c>
      <c r="E102">
        <v>0</v>
      </c>
      <c r="F102">
        <v>50</v>
      </c>
      <c r="G102">
        <v>157</v>
      </c>
      <c r="H102">
        <v>5.75</v>
      </c>
      <c r="I102">
        <v>15</v>
      </c>
      <c r="J102">
        <v>2</v>
      </c>
      <c r="K102">
        <v>1011</v>
      </c>
      <c r="L102">
        <v>2</v>
      </c>
      <c r="M102" t="s">
        <v>1729</v>
      </c>
      <c r="N102" t="s">
        <v>1705</v>
      </c>
      <c r="O102">
        <v>9</v>
      </c>
      <c r="P102">
        <v>2700</v>
      </c>
      <c r="T102">
        <v>9</v>
      </c>
      <c r="U102">
        <v>7</v>
      </c>
      <c r="V102">
        <v>11</v>
      </c>
      <c r="W102">
        <v>5</v>
      </c>
      <c r="X102">
        <v>5</v>
      </c>
      <c r="Y102">
        <v>3</v>
      </c>
      <c r="Z102">
        <v>2</v>
      </c>
      <c r="AA102">
        <v>0</v>
      </c>
      <c r="AB102">
        <v>2</v>
      </c>
      <c r="AC102">
        <v>0</v>
      </c>
      <c r="AH102">
        <v>0</v>
      </c>
      <c r="AI102">
        <v>3</v>
      </c>
      <c r="AJ102">
        <v>0</v>
      </c>
      <c r="AK102">
        <v>0</v>
      </c>
    </row>
    <row r="103" spans="1:37" hidden="1" x14ac:dyDescent="0.3">
      <c r="A103">
        <v>15703439</v>
      </c>
      <c r="B103">
        <f t="shared" si="1"/>
        <v>1</v>
      </c>
      <c r="C103" s="2">
        <v>44285</v>
      </c>
      <c r="D103">
        <v>1988</v>
      </c>
      <c r="E103">
        <v>0</v>
      </c>
      <c r="F103">
        <v>60</v>
      </c>
      <c r="G103">
        <v>161</v>
      </c>
      <c r="H103">
        <v>0.77300000000000002</v>
      </c>
      <c r="J103">
        <v>5</v>
      </c>
      <c r="K103">
        <v>1001</v>
      </c>
      <c r="L103">
        <v>2</v>
      </c>
      <c r="M103" t="s">
        <v>1704</v>
      </c>
      <c r="N103" t="s">
        <v>1714</v>
      </c>
      <c r="O103">
        <v>9</v>
      </c>
      <c r="P103">
        <v>2700</v>
      </c>
      <c r="R103">
        <v>840.2</v>
      </c>
      <c r="S103">
        <v>0.27100000000000002</v>
      </c>
      <c r="T103">
        <v>5</v>
      </c>
      <c r="U103">
        <v>5</v>
      </c>
      <c r="V103">
        <v>12</v>
      </c>
      <c r="W103">
        <v>20</v>
      </c>
      <c r="X103">
        <v>17</v>
      </c>
      <c r="Y103">
        <v>16</v>
      </c>
      <c r="Z103">
        <v>9</v>
      </c>
      <c r="AA103">
        <v>5</v>
      </c>
      <c r="AB103">
        <v>0</v>
      </c>
      <c r="AC103">
        <v>4</v>
      </c>
      <c r="AH103">
        <v>8</v>
      </c>
      <c r="AI103">
        <v>5</v>
      </c>
      <c r="AK103">
        <v>0</v>
      </c>
    </row>
    <row r="104" spans="1:37" hidden="1" x14ac:dyDescent="0.3">
      <c r="A104">
        <v>14701593</v>
      </c>
      <c r="B104">
        <f t="shared" si="1"/>
        <v>1</v>
      </c>
      <c r="C104" s="2">
        <v>44196</v>
      </c>
      <c r="D104">
        <v>1989</v>
      </c>
      <c r="E104">
        <v>0</v>
      </c>
      <c r="F104">
        <v>40</v>
      </c>
      <c r="G104">
        <v>160</v>
      </c>
      <c r="H104">
        <v>5.74</v>
      </c>
      <c r="I104">
        <v>23</v>
      </c>
      <c r="J104">
        <v>2</v>
      </c>
      <c r="K104">
        <v>1011</v>
      </c>
      <c r="L104">
        <v>2</v>
      </c>
      <c r="M104" t="s">
        <v>1762</v>
      </c>
      <c r="N104" t="s">
        <v>1705</v>
      </c>
      <c r="O104">
        <v>8</v>
      </c>
      <c r="P104">
        <v>1200</v>
      </c>
      <c r="T104">
        <v>29</v>
      </c>
      <c r="U104">
        <v>26</v>
      </c>
      <c r="V104">
        <v>10.5</v>
      </c>
      <c r="W104">
        <v>7</v>
      </c>
      <c r="X104">
        <v>4</v>
      </c>
      <c r="Y104">
        <v>2</v>
      </c>
      <c r="Z104">
        <v>3</v>
      </c>
      <c r="AA104">
        <v>0</v>
      </c>
      <c r="AB104">
        <v>2</v>
      </c>
      <c r="AC104">
        <v>1</v>
      </c>
      <c r="AH104">
        <v>3</v>
      </c>
      <c r="AI104">
        <v>3</v>
      </c>
      <c r="AK104">
        <v>0</v>
      </c>
    </row>
    <row r="105" spans="1:37" hidden="1" x14ac:dyDescent="0.3">
      <c r="A105">
        <v>15027913</v>
      </c>
      <c r="B105">
        <f t="shared" si="1"/>
        <v>1</v>
      </c>
      <c r="C105" s="2">
        <v>44226</v>
      </c>
      <c r="D105">
        <v>1993</v>
      </c>
      <c r="E105">
        <v>0</v>
      </c>
      <c r="F105">
        <v>47</v>
      </c>
      <c r="G105">
        <v>155</v>
      </c>
      <c r="H105">
        <v>4.49</v>
      </c>
      <c r="I105">
        <v>23</v>
      </c>
      <c r="J105">
        <v>1</v>
      </c>
      <c r="K105">
        <v>1011</v>
      </c>
      <c r="L105">
        <v>1</v>
      </c>
      <c r="M105" t="s">
        <v>1497</v>
      </c>
      <c r="N105" t="s">
        <v>1705</v>
      </c>
      <c r="O105">
        <v>9</v>
      </c>
      <c r="P105">
        <v>1725</v>
      </c>
      <c r="T105">
        <v>8</v>
      </c>
      <c r="U105">
        <v>3</v>
      </c>
      <c r="V105">
        <v>12</v>
      </c>
      <c r="W105">
        <v>1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H105">
        <v>0</v>
      </c>
      <c r="AI105">
        <v>3</v>
      </c>
      <c r="AK105">
        <v>0</v>
      </c>
    </row>
    <row r="106" spans="1:37" hidden="1" x14ac:dyDescent="0.3">
      <c r="A106">
        <v>19054448</v>
      </c>
      <c r="B106">
        <f t="shared" si="1"/>
        <v>8</v>
      </c>
      <c r="C106" s="2">
        <v>44212</v>
      </c>
      <c r="D106">
        <v>1978</v>
      </c>
      <c r="E106">
        <v>0</v>
      </c>
      <c r="F106">
        <v>50</v>
      </c>
      <c r="G106">
        <v>152</v>
      </c>
      <c r="H106">
        <v>0.61299999999999999</v>
      </c>
      <c r="I106">
        <v>8</v>
      </c>
      <c r="J106">
        <v>1</v>
      </c>
      <c r="K106">
        <v>2102</v>
      </c>
      <c r="L106">
        <v>6</v>
      </c>
      <c r="M106" t="s">
        <v>1704</v>
      </c>
      <c r="N106" t="s">
        <v>1705</v>
      </c>
      <c r="O106">
        <v>9</v>
      </c>
      <c r="P106">
        <v>3075</v>
      </c>
      <c r="T106">
        <v>4</v>
      </c>
      <c r="U106">
        <v>4</v>
      </c>
      <c r="V106">
        <v>9.5</v>
      </c>
      <c r="W106">
        <v>14</v>
      </c>
      <c r="X106">
        <v>10</v>
      </c>
      <c r="Y106">
        <v>8</v>
      </c>
      <c r="Z106">
        <v>6</v>
      </c>
      <c r="AA106">
        <v>0</v>
      </c>
      <c r="AB106">
        <v>3</v>
      </c>
      <c r="AC106">
        <v>3</v>
      </c>
      <c r="AH106">
        <v>3</v>
      </c>
      <c r="AI106">
        <v>3</v>
      </c>
      <c r="AK106">
        <v>0</v>
      </c>
    </row>
    <row r="107" spans="1:37" hidden="1" x14ac:dyDescent="0.3">
      <c r="A107">
        <v>20021762</v>
      </c>
      <c r="B107">
        <f t="shared" si="1"/>
        <v>1</v>
      </c>
      <c r="C107" s="2">
        <v>44016</v>
      </c>
      <c r="D107">
        <v>1984</v>
      </c>
      <c r="E107">
        <v>0</v>
      </c>
      <c r="F107">
        <v>52</v>
      </c>
      <c r="G107">
        <v>157</v>
      </c>
      <c r="H107">
        <v>1.81</v>
      </c>
      <c r="I107">
        <v>3</v>
      </c>
      <c r="J107">
        <v>1</v>
      </c>
      <c r="K107">
        <v>1001</v>
      </c>
      <c r="L107">
        <v>1</v>
      </c>
      <c r="M107" t="s">
        <v>1713</v>
      </c>
      <c r="N107" t="s">
        <v>1705</v>
      </c>
      <c r="O107">
        <v>9</v>
      </c>
      <c r="P107">
        <v>2700</v>
      </c>
      <c r="R107">
        <v>165</v>
      </c>
      <c r="S107">
        <v>0.17799999999999999</v>
      </c>
      <c r="T107">
        <v>9</v>
      </c>
      <c r="U107">
        <v>4</v>
      </c>
      <c r="V107">
        <v>11</v>
      </c>
      <c r="W107">
        <v>11</v>
      </c>
      <c r="X107">
        <v>8</v>
      </c>
      <c r="Y107">
        <v>7</v>
      </c>
      <c r="Z107">
        <v>1</v>
      </c>
      <c r="AA107">
        <v>0</v>
      </c>
      <c r="AB107">
        <v>0</v>
      </c>
      <c r="AC107">
        <v>1</v>
      </c>
      <c r="AH107">
        <v>3</v>
      </c>
      <c r="AI107">
        <v>5</v>
      </c>
      <c r="AK107">
        <v>0</v>
      </c>
    </row>
    <row r="108" spans="1:37" hidden="1" x14ac:dyDescent="0.3">
      <c r="A108">
        <v>20047027</v>
      </c>
      <c r="B108">
        <f t="shared" si="1"/>
        <v>1</v>
      </c>
      <c r="C108" s="2">
        <v>44175</v>
      </c>
      <c r="D108">
        <v>1987</v>
      </c>
      <c r="E108">
        <v>0</v>
      </c>
      <c r="F108">
        <v>52</v>
      </c>
      <c r="G108">
        <v>158</v>
      </c>
      <c r="H108">
        <v>5.88</v>
      </c>
      <c r="I108">
        <v>22</v>
      </c>
      <c r="K108" t="s">
        <v>1752</v>
      </c>
      <c r="L108">
        <v>1</v>
      </c>
      <c r="M108" t="s">
        <v>1705</v>
      </c>
      <c r="N108" t="s">
        <v>1709</v>
      </c>
      <c r="O108">
        <v>8</v>
      </c>
      <c r="P108">
        <v>1800</v>
      </c>
      <c r="T108">
        <v>17</v>
      </c>
      <c r="U108">
        <v>17</v>
      </c>
      <c r="V108">
        <v>12</v>
      </c>
      <c r="W108">
        <v>8</v>
      </c>
      <c r="X108">
        <v>6</v>
      </c>
      <c r="Y108">
        <v>5</v>
      </c>
      <c r="Z108">
        <v>3</v>
      </c>
      <c r="AA108">
        <v>0</v>
      </c>
      <c r="AB108">
        <v>0</v>
      </c>
      <c r="AC108">
        <v>3</v>
      </c>
      <c r="AH108">
        <v>3</v>
      </c>
      <c r="AI108">
        <v>5</v>
      </c>
      <c r="AK108">
        <v>0</v>
      </c>
    </row>
    <row r="109" spans="1:37" hidden="1" x14ac:dyDescent="0.3">
      <c r="A109">
        <v>19054448</v>
      </c>
      <c r="B109">
        <f t="shared" si="1"/>
        <v>8</v>
      </c>
      <c r="C109" s="2">
        <v>44261</v>
      </c>
      <c r="D109">
        <v>1978</v>
      </c>
      <c r="E109">
        <v>0</v>
      </c>
      <c r="F109">
        <v>50</v>
      </c>
      <c r="G109">
        <v>152</v>
      </c>
      <c r="H109">
        <v>0.61299999999999999</v>
      </c>
      <c r="I109">
        <v>8</v>
      </c>
      <c r="J109">
        <v>1</v>
      </c>
      <c r="K109">
        <v>2102</v>
      </c>
      <c r="L109">
        <v>7</v>
      </c>
      <c r="M109" t="s">
        <v>1704</v>
      </c>
      <c r="N109" t="s">
        <v>1705</v>
      </c>
      <c r="O109">
        <v>9</v>
      </c>
      <c r="P109">
        <v>1500</v>
      </c>
      <c r="T109">
        <v>3</v>
      </c>
      <c r="U109">
        <v>3</v>
      </c>
      <c r="V109">
        <v>13</v>
      </c>
      <c r="W109">
        <v>28</v>
      </c>
      <c r="X109">
        <v>23</v>
      </c>
      <c r="Y109">
        <v>15</v>
      </c>
      <c r="Z109">
        <v>6</v>
      </c>
      <c r="AA109">
        <v>2</v>
      </c>
      <c r="AB109">
        <v>2</v>
      </c>
      <c r="AC109">
        <v>2</v>
      </c>
      <c r="AH109">
        <v>5</v>
      </c>
      <c r="AI109">
        <v>5</v>
      </c>
      <c r="AK109">
        <v>0</v>
      </c>
    </row>
    <row r="110" spans="1:37" hidden="1" x14ac:dyDescent="0.3">
      <c r="A110">
        <v>21000451</v>
      </c>
      <c r="B110">
        <f t="shared" si="1"/>
        <v>1</v>
      </c>
      <c r="C110" s="2">
        <v>44226</v>
      </c>
      <c r="D110">
        <v>1987</v>
      </c>
      <c r="E110">
        <v>0</v>
      </c>
      <c r="F110">
        <v>46</v>
      </c>
      <c r="G110">
        <v>150</v>
      </c>
      <c r="H110">
        <v>1.79</v>
      </c>
      <c r="I110">
        <v>8</v>
      </c>
      <c r="J110">
        <v>1</v>
      </c>
      <c r="K110">
        <v>1001</v>
      </c>
      <c r="L110">
        <v>1</v>
      </c>
      <c r="M110" t="s">
        <v>1704</v>
      </c>
      <c r="N110" t="s">
        <v>1705</v>
      </c>
      <c r="O110">
        <v>7</v>
      </c>
      <c r="P110">
        <v>2100</v>
      </c>
      <c r="T110">
        <v>6</v>
      </c>
      <c r="U110">
        <v>5</v>
      </c>
      <c r="V110">
        <v>13</v>
      </c>
      <c r="W110">
        <v>12</v>
      </c>
      <c r="X110">
        <v>11</v>
      </c>
      <c r="Y110">
        <v>10</v>
      </c>
      <c r="Z110">
        <v>3</v>
      </c>
      <c r="AA110">
        <v>2</v>
      </c>
      <c r="AB110">
        <v>0</v>
      </c>
      <c r="AC110">
        <v>1</v>
      </c>
      <c r="AH110">
        <v>3</v>
      </c>
      <c r="AI110">
        <v>5</v>
      </c>
      <c r="AK110">
        <v>0</v>
      </c>
    </row>
    <row r="111" spans="1:37" hidden="1" x14ac:dyDescent="0.3">
      <c r="A111">
        <v>14004713</v>
      </c>
      <c r="B111">
        <f t="shared" si="1"/>
        <v>1</v>
      </c>
      <c r="C111" s="2">
        <v>44146</v>
      </c>
      <c r="D111">
        <v>1987</v>
      </c>
      <c r="E111">
        <v>0</v>
      </c>
      <c r="F111">
        <v>74</v>
      </c>
      <c r="G111">
        <v>163</v>
      </c>
      <c r="H111">
        <v>1.84</v>
      </c>
      <c r="I111">
        <v>14</v>
      </c>
      <c r="J111">
        <v>8</v>
      </c>
      <c r="K111">
        <v>1001</v>
      </c>
      <c r="L111">
        <v>3</v>
      </c>
      <c r="M111" t="s">
        <v>1501</v>
      </c>
      <c r="N111" t="s">
        <v>1742</v>
      </c>
      <c r="O111">
        <v>9</v>
      </c>
      <c r="P111">
        <v>3075</v>
      </c>
      <c r="R111">
        <v>1209</v>
      </c>
      <c r="S111">
        <v>0.69099999999999995</v>
      </c>
      <c r="T111">
        <v>9</v>
      </c>
      <c r="U111">
        <v>9</v>
      </c>
      <c r="V111">
        <v>13</v>
      </c>
      <c r="W111">
        <v>4</v>
      </c>
      <c r="X111">
        <v>4</v>
      </c>
      <c r="Y111">
        <v>3</v>
      </c>
      <c r="Z111">
        <v>2</v>
      </c>
      <c r="AA111">
        <v>1</v>
      </c>
      <c r="AB111">
        <v>0</v>
      </c>
      <c r="AC111">
        <v>1</v>
      </c>
      <c r="AH111">
        <v>2</v>
      </c>
      <c r="AI111">
        <v>5</v>
      </c>
      <c r="AK111">
        <v>0</v>
      </c>
    </row>
    <row r="112" spans="1:37" hidden="1" x14ac:dyDescent="0.3">
      <c r="A112">
        <v>21008750</v>
      </c>
      <c r="B112">
        <f t="shared" si="1"/>
        <v>1</v>
      </c>
      <c r="C112" s="2">
        <v>44285</v>
      </c>
      <c r="D112">
        <v>1982</v>
      </c>
      <c r="E112">
        <v>0</v>
      </c>
      <c r="F112">
        <v>58</v>
      </c>
      <c r="G112">
        <v>160</v>
      </c>
      <c r="H112">
        <v>0.99299999999999999</v>
      </c>
      <c r="I112">
        <v>11</v>
      </c>
      <c r="J112">
        <v>3</v>
      </c>
      <c r="K112">
        <v>3003</v>
      </c>
      <c r="L112">
        <v>1</v>
      </c>
      <c r="M112" t="s">
        <v>1713</v>
      </c>
      <c r="N112" t="s">
        <v>1705</v>
      </c>
      <c r="O112">
        <v>10</v>
      </c>
      <c r="P112">
        <v>3000</v>
      </c>
      <c r="R112">
        <v>945</v>
      </c>
      <c r="S112">
        <v>0.05</v>
      </c>
      <c r="T112">
        <v>5</v>
      </c>
      <c r="U112">
        <v>0</v>
      </c>
      <c r="V112">
        <v>8.5</v>
      </c>
      <c r="W112">
        <v>12</v>
      </c>
      <c r="X112">
        <v>8</v>
      </c>
      <c r="Y112">
        <v>7</v>
      </c>
      <c r="Z112">
        <v>4</v>
      </c>
      <c r="AA112">
        <v>0</v>
      </c>
      <c r="AB112">
        <v>3</v>
      </c>
      <c r="AC112">
        <v>1</v>
      </c>
      <c r="AH112">
        <v>4</v>
      </c>
      <c r="AI112">
        <v>3</v>
      </c>
      <c r="AK112">
        <v>0</v>
      </c>
    </row>
    <row r="113" spans="1:37" hidden="1" x14ac:dyDescent="0.3">
      <c r="A113">
        <v>19033509</v>
      </c>
      <c r="B113">
        <f t="shared" si="1"/>
        <v>1</v>
      </c>
      <c r="C113" s="2">
        <v>44099</v>
      </c>
      <c r="D113">
        <v>1990</v>
      </c>
      <c r="E113">
        <v>0</v>
      </c>
      <c r="F113">
        <v>48</v>
      </c>
      <c r="G113">
        <v>160</v>
      </c>
      <c r="H113">
        <v>2.41</v>
      </c>
      <c r="I113">
        <v>9</v>
      </c>
      <c r="J113">
        <v>1</v>
      </c>
      <c r="K113">
        <v>1031</v>
      </c>
      <c r="L113">
        <v>1</v>
      </c>
      <c r="M113" t="s">
        <v>1729</v>
      </c>
      <c r="N113" t="s">
        <v>1705</v>
      </c>
      <c r="O113">
        <v>8</v>
      </c>
      <c r="P113">
        <v>2100</v>
      </c>
      <c r="T113">
        <v>7</v>
      </c>
      <c r="U113">
        <v>6</v>
      </c>
      <c r="V113">
        <v>9.5</v>
      </c>
      <c r="W113">
        <v>9</v>
      </c>
      <c r="X113">
        <v>5</v>
      </c>
      <c r="Y113">
        <v>4</v>
      </c>
      <c r="Z113">
        <v>4</v>
      </c>
      <c r="AA113">
        <v>0</v>
      </c>
      <c r="AB113">
        <v>4</v>
      </c>
      <c r="AC113">
        <v>0</v>
      </c>
      <c r="AH113">
        <v>4</v>
      </c>
      <c r="AI113">
        <v>3</v>
      </c>
      <c r="AK113">
        <v>0</v>
      </c>
    </row>
    <row r="114" spans="1:37" hidden="1" x14ac:dyDescent="0.3">
      <c r="A114">
        <v>19040817</v>
      </c>
      <c r="B114">
        <f t="shared" si="1"/>
        <v>1</v>
      </c>
      <c r="C114" s="2">
        <v>44194</v>
      </c>
      <c r="D114">
        <v>1988</v>
      </c>
      <c r="E114">
        <v>0</v>
      </c>
      <c r="F114">
        <v>52</v>
      </c>
      <c r="G114">
        <v>160</v>
      </c>
      <c r="H114">
        <v>1.27</v>
      </c>
      <c r="I114">
        <v>8</v>
      </c>
      <c r="L114">
        <v>1</v>
      </c>
      <c r="M114" t="s">
        <v>1704</v>
      </c>
      <c r="N114" t="s">
        <v>1705</v>
      </c>
      <c r="O114">
        <v>11</v>
      </c>
      <c r="P114">
        <v>3525</v>
      </c>
      <c r="R114">
        <v>1716</v>
      </c>
      <c r="S114">
        <v>0.35099999999999998</v>
      </c>
      <c r="T114">
        <v>8</v>
      </c>
      <c r="U114">
        <v>2</v>
      </c>
      <c r="V114">
        <v>10.5</v>
      </c>
      <c r="W114">
        <v>12</v>
      </c>
      <c r="X114">
        <v>12</v>
      </c>
      <c r="Y114">
        <v>9</v>
      </c>
      <c r="Z114">
        <v>4</v>
      </c>
      <c r="AA114">
        <v>1</v>
      </c>
      <c r="AB114">
        <v>1</v>
      </c>
      <c r="AC114">
        <v>2</v>
      </c>
      <c r="AH114">
        <v>4</v>
      </c>
      <c r="AI114">
        <v>5</v>
      </c>
      <c r="AK114">
        <v>0</v>
      </c>
    </row>
    <row r="115" spans="1:37" x14ac:dyDescent="0.3">
      <c r="A115">
        <v>21007992</v>
      </c>
      <c r="B115">
        <f t="shared" si="1"/>
        <v>1</v>
      </c>
      <c r="C115" s="2">
        <v>44285</v>
      </c>
      <c r="D115">
        <v>1987</v>
      </c>
      <c r="E115">
        <v>0</v>
      </c>
      <c r="F115">
        <v>52</v>
      </c>
      <c r="G115">
        <v>155</v>
      </c>
      <c r="H115">
        <v>1.96</v>
      </c>
      <c r="J115">
        <v>1</v>
      </c>
      <c r="K115">
        <v>1001</v>
      </c>
      <c r="L115">
        <v>1</v>
      </c>
      <c r="M115" t="s">
        <v>1705</v>
      </c>
      <c r="N115" t="s">
        <v>1714</v>
      </c>
      <c r="O115">
        <v>10</v>
      </c>
      <c r="P115">
        <v>3000</v>
      </c>
      <c r="R115">
        <v>3347</v>
      </c>
      <c r="S115">
        <v>1.2</v>
      </c>
      <c r="T115">
        <v>10</v>
      </c>
      <c r="U115">
        <v>6</v>
      </c>
      <c r="V115">
        <v>16</v>
      </c>
      <c r="W115">
        <v>13</v>
      </c>
      <c r="X115">
        <v>11</v>
      </c>
      <c r="Y115">
        <v>11</v>
      </c>
      <c r="Z115">
        <v>5</v>
      </c>
      <c r="AA115">
        <v>0</v>
      </c>
      <c r="AB115">
        <v>2</v>
      </c>
      <c r="AC115">
        <v>3</v>
      </c>
      <c r="AH115">
        <v>4</v>
      </c>
      <c r="AI115">
        <v>5</v>
      </c>
      <c r="AJ115">
        <v>0.55000000000000004</v>
      </c>
      <c r="AK115">
        <v>0</v>
      </c>
    </row>
    <row r="116" spans="1:37" hidden="1" x14ac:dyDescent="0.3">
      <c r="A116">
        <v>14019082</v>
      </c>
      <c r="B116">
        <f t="shared" si="1"/>
        <v>1</v>
      </c>
      <c r="C116" s="2">
        <v>44206</v>
      </c>
      <c r="D116">
        <v>1986</v>
      </c>
      <c r="E116">
        <v>0</v>
      </c>
      <c r="F116">
        <v>48</v>
      </c>
      <c r="G116">
        <v>155</v>
      </c>
      <c r="H116">
        <v>1.78</v>
      </c>
      <c r="I116">
        <v>11</v>
      </c>
      <c r="J116">
        <v>5</v>
      </c>
      <c r="K116">
        <v>1031</v>
      </c>
      <c r="L116">
        <v>2</v>
      </c>
      <c r="M116" t="s">
        <v>1743</v>
      </c>
      <c r="N116" t="s">
        <v>1705</v>
      </c>
      <c r="O116">
        <v>11</v>
      </c>
      <c r="P116">
        <v>2475</v>
      </c>
      <c r="R116">
        <v>4958</v>
      </c>
      <c r="S116">
        <v>0.622</v>
      </c>
      <c r="T116">
        <v>10</v>
      </c>
      <c r="U116">
        <v>8</v>
      </c>
      <c r="V116">
        <v>12</v>
      </c>
      <c r="W116">
        <v>14</v>
      </c>
      <c r="X116">
        <v>11</v>
      </c>
      <c r="Y116">
        <v>10</v>
      </c>
      <c r="Z116">
        <v>6</v>
      </c>
      <c r="AA116">
        <v>0</v>
      </c>
      <c r="AB116">
        <v>1</v>
      </c>
      <c r="AC116">
        <v>5</v>
      </c>
      <c r="AH116">
        <v>5</v>
      </c>
      <c r="AI116">
        <v>5</v>
      </c>
      <c r="AK116">
        <v>0</v>
      </c>
    </row>
    <row r="117" spans="1:37" hidden="1" x14ac:dyDescent="0.3">
      <c r="A117">
        <v>21009805</v>
      </c>
      <c r="B117">
        <f t="shared" si="1"/>
        <v>1</v>
      </c>
      <c r="C117" s="2">
        <v>44300</v>
      </c>
      <c r="D117">
        <v>1990</v>
      </c>
      <c r="E117">
        <v>0</v>
      </c>
      <c r="F117">
        <v>50</v>
      </c>
      <c r="G117">
        <v>158</v>
      </c>
      <c r="H117">
        <v>4.13</v>
      </c>
      <c r="I117">
        <v>24</v>
      </c>
      <c r="J117">
        <v>4</v>
      </c>
      <c r="K117">
        <v>1001</v>
      </c>
      <c r="L117">
        <v>1</v>
      </c>
      <c r="M117" t="s">
        <v>1496</v>
      </c>
      <c r="N117" t="s">
        <v>1705</v>
      </c>
      <c r="O117">
        <v>7</v>
      </c>
      <c r="P117">
        <v>1575</v>
      </c>
      <c r="T117">
        <v>16</v>
      </c>
      <c r="U117">
        <v>8</v>
      </c>
      <c r="V117">
        <v>10</v>
      </c>
      <c r="W117">
        <v>18</v>
      </c>
      <c r="X117">
        <v>12</v>
      </c>
      <c r="Y117">
        <v>9</v>
      </c>
      <c r="Z117">
        <v>6</v>
      </c>
      <c r="AA117">
        <v>0</v>
      </c>
      <c r="AB117">
        <v>0</v>
      </c>
      <c r="AC117">
        <v>6</v>
      </c>
      <c r="AH117">
        <v>6</v>
      </c>
      <c r="AI117">
        <v>5</v>
      </c>
      <c r="AK117">
        <v>0</v>
      </c>
    </row>
    <row r="118" spans="1:37" hidden="1" x14ac:dyDescent="0.3">
      <c r="A118">
        <v>19044659</v>
      </c>
      <c r="B118">
        <f t="shared" si="1"/>
        <v>1</v>
      </c>
      <c r="C118" s="2">
        <v>44179</v>
      </c>
      <c r="D118">
        <v>1984</v>
      </c>
      <c r="E118">
        <v>0</v>
      </c>
      <c r="F118">
        <v>52</v>
      </c>
      <c r="G118">
        <v>153</v>
      </c>
      <c r="H118" t="s">
        <v>1715</v>
      </c>
      <c r="I118">
        <v>21</v>
      </c>
      <c r="J118">
        <v>5</v>
      </c>
      <c r="K118">
        <v>1001</v>
      </c>
      <c r="L118">
        <v>1</v>
      </c>
      <c r="M118" t="s">
        <v>1713</v>
      </c>
      <c r="N118" t="s">
        <v>1714</v>
      </c>
      <c r="O118">
        <v>9</v>
      </c>
      <c r="P118">
        <v>1350</v>
      </c>
      <c r="R118">
        <v>9259</v>
      </c>
      <c r="S118">
        <v>0.91300000000000003</v>
      </c>
      <c r="T118">
        <v>24</v>
      </c>
      <c r="U118">
        <v>15</v>
      </c>
      <c r="V118">
        <v>12</v>
      </c>
      <c r="W118">
        <v>9</v>
      </c>
      <c r="X118">
        <v>7</v>
      </c>
      <c r="Y118">
        <v>7</v>
      </c>
      <c r="Z118">
        <v>6</v>
      </c>
      <c r="AA118">
        <v>1</v>
      </c>
      <c r="AB118">
        <v>4</v>
      </c>
      <c r="AC118">
        <v>1</v>
      </c>
      <c r="AH118">
        <v>6</v>
      </c>
      <c r="AI118">
        <v>5</v>
      </c>
      <c r="AK118">
        <v>0</v>
      </c>
    </row>
    <row r="119" spans="1:37" hidden="1" x14ac:dyDescent="0.3">
      <c r="A119">
        <v>21011982</v>
      </c>
      <c r="B119">
        <f t="shared" si="1"/>
        <v>1</v>
      </c>
      <c r="C119" s="2">
        <v>44297</v>
      </c>
      <c r="D119">
        <v>1987</v>
      </c>
      <c r="E119">
        <v>0</v>
      </c>
      <c r="F119">
        <v>62</v>
      </c>
      <c r="G119">
        <v>158</v>
      </c>
      <c r="H119">
        <v>3.12</v>
      </c>
      <c r="J119">
        <v>6</v>
      </c>
      <c r="K119">
        <v>1001</v>
      </c>
      <c r="L119">
        <v>1</v>
      </c>
      <c r="M119" t="s">
        <v>1708</v>
      </c>
      <c r="N119" t="s">
        <v>1705</v>
      </c>
      <c r="O119">
        <v>10</v>
      </c>
      <c r="P119">
        <v>2250</v>
      </c>
      <c r="R119">
        <v>8498</v>
      </c>
      <c r="S119">
        <v>0.60599999999999998</v>
      </c>
      <c r="T119">
        <v>26</v>
      </c>
      <c r="U119">
        <v>26</v>
      </c>
      <c r="V119">
        <v>14</v>
      </c>
      <c r="W119">
        <v>23</v>
      </c>
      <c r="X119">
        <v>19</v>
      </c>
      <c r="Y119">
        <v>13</v>
      </c>
      <c r="Z119">
        <v>2</v>
      </c>
      <c r="AA119">
        <v>0</v>
      </c>
      <c r="AB119">
        <v>0</v>
      </c>
      <c r="AC119">
        <v>2</v>
      </c>
      <c r="AH119">
        <v>7</v>
      </c>
      <c r="AI119">
        <v>5</v>
      </c>
      <c r="AK119">
        <v>0</v>
      </c>
    </row>
    <row r="120" spans="1:37" hidden="1" x14ac:dyDescent="0.3">
      <c r="A120">
        <v>21006740</v>
      </c>
      <c r="B120">
        <f t="shared" si="1"/>
        <v>1</v>
      </c>
      <c r="C120" s="2">
        <v>44261</v>
      </c>
      <c r="D120">
        <v>1983</v>
      </c>
      <c r="E120">
        <v>0</v>
      </c>
      <c r="F120">
        <v>49</v>
      </c>
      <c r="G120">
        <v>157</v>
      </c>
      <c r="H120">
        <v>2.77</v>
      </c>
      <c r="I120">
        <v>24</v>
      </c>
      <c r="L120">
        <v>2</v>
      </c>
      <c r="M120" t="s">
        <v>1705</v>
      </c>
      <c r="N120" t="s">
        <v>1722</v>
      </c>
      <c r="O120">
        <v>10</v>
      </c>
      <c r="P120">
        <v>3000</v>
      </c>
      <c r="T120">
        <v>18</v>
      </c>
      <c r="U120">
        <v>6</v>
      </c>
      <c r="V120">
        <v>12</v>
      </c>
      <c r="W120">
        <v>22</v>
      </c>
      <c r="X120">
        <v>14</v>
      </c>
      <c r="Y120">
        <v>11</v>
      </c>
      <c r="Z120">
        <v>3</v>
      </c>
      <c r="AA120">
        <v>0</v>
      </c>
      <c r="AB120">
        <v>0</v>
      </c>
      <c r="AC120">
        <v>3</v>
      </c>
      <c r="AH120">
        <v>3</v>
      </c>
      <c r="AI120">
        <v>5</v>
      </c>
      <c r="AK120">
        <v>0</v>
      </c>
    </row>
    <row r="121" spans="1:37" hidden="1" x14ac:dyDescent="0.3">
      <c r="A121">
        <v>17405933</v>
      </c>
      <c r="B121">
        <f t="shared" si="1"/>
        <v>1</v>
      </c>
      <c r="C121" s="2">
        <v>44216</v>
      </c>
      <c r="D121">
        <v>1989</v>
      </c>
      <c r="E121">
        <v>1</v>
      </c>
      <c r="F121">
        <v>68</v>
      </c>
      <c r="G121">
        <v>158</v>
      </c>
      <c r="H121">
        <v>4.16</v>
      </c>
      <c r="L121">
        <v>1</v>
      </c>
      <c r="M121" t="s">
        <v>1708</v>
      </c>
      <c r="N121" t="s">
        <v>1705</v>
      </c>
      <c r="P121">
        <v>300</v>
      </c>
      <c r="R121">
        <v>72.459999999999994</v>
      </c>
      <c r="S121">
        <v>0.05</v>
      </c>
      <c r="T121">
        <v>0</v>
      </c>
      <c r="U121">
        <v>0</v>
      </c>
      <c r="V121">
        <v>6</v>
      </c>
      <c r="W121">
        <v>7</v>
      </c>
      <c r="X121">
        <v>7</v>
      </c>
      <c r="Y121">
        <v>5</v>
      </c>
      <c r="Z121">
        <v>3</v>
      </c>
      <c r="AA121">
        <v>0</v>
      </c>
      <c r="AB121">
        <v>3</v>
      </c>
      <c r="AC121">
        <v>0</v>
      </c>
      <c r="AH121">
        <v>3</v>
      </c>
      <c r="AI121">
        <v>3</v>
      </c>
      <c r="AK121">
        <v>0</v>
      </c>
    </row>
    <row r="122" spans="1:37" hidden="1" x14ac:dyDescent="0.3">
      <c r="A122">
        <v>21009946</v>
      </c>
      <c r="B122">
        <f t="shared" si="1"/>
        <v>1</v>
      </c>
      <c r="C122" s="2">
        <v>44277</v>
      </c>
      <c r="D122">
        <v>1989</v>
      </c>
      <c r="E122">
        <v>0</v>
      </c>
      <c r="F122">
        <v>55</v>
      </c>
      <c r="G122">
        <v>160</v>
      </c>
      <c r="I122">
        <v>4</v>
      </c>
      <c r="J122">
        <v>1</v>
      </c>
      <c r="K122">
        <v>2002</v>
      </c>
      <c r="L122">
        <v>1</v>
      </c>
      <c r="M122" t="s">
        <v>1508</v>
      </c>
      <c r="N122" t="s">
        <v>1705</v>
      </c>
      <c r="O122">
        <v>9</v>
      </c>
      <c r="P122">
        <v>2100</v>
      </c>
      <c r="R122">
        <v>2428</v>
      </c>
      <c r="S122">
        <v>0.17399999999999999</v>
      </c>
      <c r="T122">
        <v>4</v>
      </c>
      <c r="U122">
        <v>3</v>
      </c>
      <c r="V122">
        <v>10</v>
      </c>
      <c r="W122">
        <v>5</v>
      </c>
      <c r="X122">
        <v>4</v>
      </c>
      <c r="Y122">
        <v>1</v>
      </c>
      <c r="Z122">
        <v>1</v>
      </c>
      <c r="AA122">
        <v>0</v>
      </c>
      <c r="AB122">
        <v>1</v>
      </c>
      <c r="AC122">
        <v>0</v>
      </c>
      <c r="AH122">
        <v>1</v>
      </c>
      <c r="AI122">
        <v>3</v>
      </c>
      <c r="AK122">
        <v>0</v>
      </c>
    </row>
    <row r="123" spans="1:37" hidden="1" x14ac:dyDescent="0.3">
      <c r="A123">
        <v>19046995</v>
      </c>
      <c r="B123">
        <f t="shared" si="1"/>
        <v>1</v>
      </c>
      <c r="C123" s="2">
        <v>44165</v>
      </c>
      <c r="D123">
        <v>1989</v>
      </c>
      <c r="E123">
        <v>0</v>
      </c>
      <c r="F123">
        <v>53</v>
      </c>
      <c r="G123">
        <v>163</v>
      </c>
      <c r="H123">
        <v>1.74</v>
      </c>
      <c r="I123">
        <v>15</v>
      </c>
      <c r="J123">
        <v>4</v>
      </c>
      <c r="K123">
        <v>1001</v>
      </c>
      <c r="L123">
        <v>1</v>
      </c>
      <c r="M123" t="s">
        <v>1497</v>
      </c>
      <c r="N123" t="s">
        <v>1705</v>
      </c>
      <c r="O123">
        <v>9</v>
      </c>
      <c r="P123">
        <v>2025</v>
      </c>
      <c r="T123">
        <v>16</v>
      </c>
      <c r="U123">
        <v>10</v>
      </c>
      <c r="V123">
        <v>14</v>
      </c>
      <c r="W123">
        <v>7</v>
      </c>
      <c r="X123">
        <v>3</v>
      </c>
      <c r="Y123">
        <v>2</v>
      </c>
      <c r="Z123">
        <v>2</v>
      </c>
      <c r="AA123">
        <v>0</v>
      </c>
      <c r="AB123">
        <v>2</v>
      </c>
      <c r="AC123">
        <v>0</v>
      </c>
      <c r="AH123">
        <v>2</v>
      </c>
      <c r="AI123">
        <v>3</v>
      </c>
      <c r="AK123">
        <v>0</v>
      </c>
    </row>
    <row r="124" spans="1:37" hidden="1" x14ac:dyDescent="0.3">
      <c r="A124">
        <v>21015083</v>
      </c>
      <c r="B124">
        <f t="shared" si="1"/>
        <v>1</v>
      </c>
      <c r="C124" s="2">
        <v>44314</v>
      </c>
      <c r="D124">
        <v>1986</v>
      </c>
      <c r="E124">
        <v>0</v>
      </c>
      <c r="F124">
        <v>52</v>
      </c>
      <c r="G124">
        <v>150</v>
      </c>
      <c r="H124">
        <v>2.84</v>
      </c>
      <c r="I124">
        <v>20</v>
      </c>
      <c r="J124">
        <v>6</v>
      </c>
      <c r="K124">
        <v>1011</v>
      </c>
      <c r="L124">
        <v>1</v>
      </c>
      <c r="M124" t="s">
        <v>1704</v>
      </c>
      <c r="N124" t="s">
        <v>1705</v>
      </c>
      <c r="O124">
        <v>9</v>
      </c>
      <c r="P124">
        <v>3075</v>
      </c>
      <c r="R124">
        <v>2374</v>
      </c>
      <c r="S124">
        <v>0.7</v>
      </c>
      <c r="T124">
        <v>8</v>
      </c>
      <c r="U124">
        <v>6</v>
      </c>
      <c r="V124">
        <v>12</v>
      </c>
      <c r="W124">
        <v>14</v>
      </c>
      <c r="X124">
        <v>12</v>
      </c>
      <c r="Y124">
        <v>9</v>
      </c>
      <c r="Z124">
        <v>6</v>
      </c>
      <c r="AA124">
        <v>1</v>
      </c>
      <c r="AB124">
        <v>1</v>
      </c>
      <c r="AC124">
        <v>4</v>
      </c>
      <c r="AH124">
        <v>4</v>
      </c>
      <c r="AI124">
        <v>3</v>
      </c>
      <c r="AK124">
        <v>0</v>
      </c>
    </row>
    <row r="125" spans="1:37" hidden="1" x14ac:dyDescent="0.3">
      <c r="A125">
        <v>15409115</v>
      </c>
      <c r="B125">
        <f t="shared" si="1"/>
        <v>1</v>
      </c>
      <c r="C125" s="2">
        <v>44284</v>
      </c>
      <c r="D125">
        <v>1985</v>
      </c>
      <c r="E125">
        <v>0</v>
      </c>
      <c r="F125">
        <v>53</v>
      </c>
      <c r="G125">
        <v>160</v>
      </c>
      <c r="H125">
        <v>2.52</v>
      </c>
      <c r="I125">
        <v>27</v>
      </c>
      <c r="J125">
        <v>6</v>
      </c>
      <c r="K125">
        <v>1001</v>
      </c>
      <c r="L125">
        <v>2</v>
      </c>
      <c r="M125" t="s">
        <v>1705</v>
      </c>
      <c r="N125" t="s">
        <v>1714</v>
      </c>
      <c r="O125">
        <v>10</v>
      </c>
      <c r="P125">
        <v>2250</v>
      </c>
      <c r="R125">
        <v>3822</v>
      </c>
      <c r="S125">
        <v>0.55500000000000005</v>
      </c>
      <c r="T125">
        <v>20</v>
      </c>
      <c r="U125">
        <v>16</v>
      </c>
      <c r="V125">
        <v>10</v>
      </c>
      <c r="W125">
        <v>10</v>
      </c>
      <c r="X125">
        <v>8</v>
      </c>
      <c r="Y125">
        <v>6</v>
      </c>
      <c r="Z125">
        <v>5</v>
      </c>
      <c r="AA125">
        <v>3</v>
      </c>
      <c r="AB125">
        <v>0</v>
      </c>
      <c r="AC125">
        <v>2</v>
      </c>
      <c r="AH125">
        <v>5</v>
      </c>
      <c r="AI125">
        <v>5</v>
      </c>
      <c r="AK125">
        <v>0</v>
      </c>
    </row>
    <row r="126" spans="1:37" x14ac:dyDescent="0.3">
      <c r="A126">
        <v>19410727</v>
      </c>
      <c r="B126">
        <f t="shared" si="1"/>
        <v>1</v>
      </c>
      <c r="C126" s="2">
        <v>44206</v>
      </c>
      <c r="D126">
        <v>1984</v>
      </c>
      <c r="E126">
        <v>0</v>
      </c>
      <c r="F126">
        <v>50</v>
      </c>
      <c r="G126">
        <v>155</v>
      </c>
      <c r="H126">
        <v>2.41</v>
      </c>
      <c r="I126">
        <v>6</v>
      </c>
      <c r="J126">
        <v>1</v>
      </c>
      <c r="K126">
        <v>1001</v>
      </c>
      <c r="L126">
        <v>1</v>
      </c>
      <c r="M126" t="s">
        <v>1713</v>
      </c>
      <c r="N126" t="s">
        <v>1705</v>
      </c>
      <c r="O126">
        <v>9</v>
      </c>
      <c r="P126">
        <v>2700</v>
      </c>
      <c r="R126">
        <v>9325</v>
      </c>
      <c r="S126">
        <v>1.51</v>
      </c>
      <c r="T126">
        <v>13</v>
      </c>
      <c r="U126">
        <v>13</v>
      </c>
      <c r="V126">
        <v>10</v>
      </c>
      <c r="W126">
        <v>7</v>
      </c>
      <c r="X126">
        <v>4</v>
      </c>
      <c r="Y126">
        <v>4</v>
      </c>
      <c r="Z126">
        <v>3</v>
      </c>
      <c r="AA126">
        <v>0</v>
      </c>
      <c r="AB126">
        <v>3</v>
      </c>
      <c r="AC126">
        <v>0</v>
      </c>
      <c r="AH126">
        <v>1</v>
      </c>
      <c r="AI126">
        <v>3</v>
      </c>
      <c r="AJ126">
        <v>2.54</v>
      </c>
      <c r="AK126">
        <v>0</v>
      </c>
    </row>
    <row r="127" spans="1:37" x14ac:dyDescent="0.3">
      <c r="A127">
        <v>21002621</v>
      </c>
      <c r="B127">
        <f t="shared" si="1"/>
        <v>1</v>
      </c>
      <c r="C127" s="2">
        <v>44263</v>
      </c>
      <c r="D127">
        <v>1989</v>
      </c>
      <c r="E127">
        <v>0</v>
      </c>
      <c r="F127">
        <v>54</v>
      </c>
      <c r="G127">
        <v>159</v>
      </c>
      <c r="H127">
        <v>0.93700000000000006</v>
      </c>
      <c r="I127">
        <v>8</v>
      </c>
      <c r="J127">
        <v>3</v>
      </c>
      <c r="K127">
        <v>1001</v>
      </c>
      <c r="L127">
        <v>1</v>
      </c>
      <c r="M127" t="s">
        <v>1704</v>
      </c>
      <c r="N127" t="s">
        <v>1705</v>
      </c>
      <c r="O127">
        <v>11</v>
      </c>
      <c r="P127">
        <v>3300</v>
      </c>
      <c r="R127">
        <v>720</v>
      </c>
      <c r="S127">
        <v>0.88800000000000001</v>
      </c>
      <c r="T127">
        <v>12</v>
      </c>
      <c r="U127">
        <v>5</v>
      </c>
      <c r="V127">
        <v>11</v>
      </c>
      <c r="W127">
        <v>13</v>
      </c>
      <c r="X127">
        <v>13</v>
      </c>
      <c r="Y127">
        <v>10</v>
      </c>
      <c r="Z127">
        <v>9</v>
      </c>
      <c r="AA127">
        <v>1</v>
      </c>
      <c r="AB127">
        <v>7</v>
      </c>
      <c r="AC127">
        <v>1</v>
      </c>
      <c r="AH127">
        <v>7</v>
      </c>
      <c r="AI127">
        <v>3</v>
      </c>
      <c r="AJ127">
        <v>0</v>
      </c>
      <c r="AK127">
        <v>0</v>
      </c>
    </row>
    <row r="128" spans="1:37" hidden="1" x14ac:dyDescent="0.3">
      <c r="A128">
        <v>21008256</v>
      </c>
      <c r="B128">
        <f t="shared" si="1"/>
        <v>1</v>
      </c>
      <c r="C128" s="2">
        <v>44291</v>
      </c>
      <c r="D128">
        <v>1978</v>
      </c>
      <c r="E128">
        <v>0</v>
      </c>
      <c r="F128">
        <v>55</v>
      </c>
      <c r="G128">
        <v>154</v>
      </c>
      <c r="H128">
        <v>1.1100000000000001</v>
      </c>
      <c r="I128">
        <v>8</v>
      </c>
      <c r="J128">
        <v>2</v>
      </c>
      <c r="K128" t="s">
        <v>1710</v>
      </c>
      <c r="L128">
        <v>1</v>
      </c>
      <c r="M128" t="s">
        <v>1704</v>
      </c>
      <c r="N128" t="s">
        <v>1705</v>
      </c>
      <c r="O128">
        <v>11</v>
      </c>
      <c r="P128">
        <v>3300</v>
      </c>
      <c r="R128">
        <v>3424</v>
      </c>
      <c r="S128">
        <v>0.314</v>
      </c>
      <c r="T128">
        <v>10</v>
      </c>
      <c r="U128">
        <v>10</v>
      </c>
      <c r="V128">
        <v>8</v>
      </c>
      <c r="W128">
        <v>32</v>
      </c>
      <c r="X128">
        <v>27</v>
      </c>
      <c r="Y128">
        <v>23</v>
      </c>
      <c r="Z128">
        <v>9</v>
      </c>
      <c r="AA128">
        <v>0</v>
      </c>
      <c r="AB128">
        <v>3</v>
      </c>
      <c r="AC128">
        <v>6</v>
      </c>
      <c r="AH128">
        <v>7</v>
      </c>
      <c r="AI128">
        <v>5</v>
      </c>
      <c r="AK128">
        <v>0</v>
      </c>
    </row>
    <row r="129" spans="1:46" hidden="1" x14ac:dyDescent="0.3">
      <c r="A129">
        <v>15400845</v>
      </c>
      <c r="B129">
        <f t="shared" si="1"/>
        <v>1</v>
      </c>
      <c r="C129" s="2">
        <v>44274</v>
      </c>
      <c r="D129">
        <v>1988</v>
      </c>
      <c r="E129">
        <v>0</v>
      </c>
      <c r="F129">
        <v>60</v>
      </c>
      <c r="G129">
        <v>156</v>
      </c>
      <c r="H129">
        <v>4.47</v>
      </c>
      <c r="J129">
        <v>6</v>
      </c>
      <c r="K129">
        <v>1001</v>
      </c>
      <c r="L129">
        <v>1</v>
      </c>
      <c r="M129" t="s">
        <v>1708</v>
      </c>
      <c r="N129" t="s">
        <v>1705</v>
      </c>
      <c r="O129">
        <v>12</v>
      </c>
      <c r="P129">
        <v>2400</v>
      </c>
      <c r="R129">
        <v>4720</v>
      </c>
      <c r="S129">
        <v>0.46600000000000003</v>
      </c>
      <c r="T129">
        <v>36</v>
      </c>
      <c r="U129">
        <v>30</v>
      </c>
      <c r="V129">
        <v>11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H129">
        <v>0</v>
      </c>
      <c r="AI129">
        <v>3</v>
      </c>
      <c r="AK129">
        <v>0</v>
      </c>
    </row>
    <row r="130" spans="1:46" hidden="1" x14ac:dyDescent="0.3">
      <c r="A130">
        <v>19054448</v>
      </c>
      <c r="B130">
        <f t="shared" si="1"/>
        <v>8</v>
      </c>
      <c r="C130" s="2">
        <v>44320</v>
      </c>
      <c r="D130">
        <v>1978</v>
      </c>
      <c r="E130">
        <v>0</v>
      </c>
      <c r="F130">
        <v>50</v>
      </c>
      <c r="G130">
        <v>152</v>
      </c>
      <c r="H130">
        <v>0.61299999999999999</v>
      </c>
      <c r="I130">
        <v>3</v>
      </c>
      <c r="J130">
        <v>1</v>
      </c>
      <c r="K130">
        <v>2102</v>
      </c>
      <c r="L130">
        <v>8</v>
      </c>
      <c r="M130" t="s">
        <v>1704</v>
      </c>
      <c r="N130" t="s">
        <v>1705</v>
      </c>
      <c r="O130">
        <v>12</v>
      </c>
      <c r="P130">
        <v>4800</v>
      </c>
      <c r="R130">
        <v>1035</v>
      </c>
      <c r="S130">
        <v>22.31</v>
      </c>
      <c r="T130">
        <v>5</v>
      </c>
      <c r="U130">
        <v>5</v>
      </c>
      <c r="V130">
        <v>9</v>
      </c>
      <c r="W130">
        <v>10</v>
      </c>
      <c r="X130">
        <v>9</v>
      </c>
      <c r="Y130">
        <v>6</v>
      </c>
      <c r="Z130">
        <v>5</v>
      </c>
      <c r="AA130">
        <v>1</v>
      </c>
      <c r="AB130">
        <v>1</v>
      </c>
      <c r="AC130">
        <v>3</v>
      </c>
      <c r="AH130">
        <v>5</v>
      </c>
      <c r="AI130">
        <v>5</v>
      </c>
      <c r="AK130">
        <v>0</v>
      </c>
    </row>
    <row r="131" spans="1:46" hidden="1" x14ac:dyDescent="0.3">
      <c r="A131">
        <v>19418063</v>
      </c>
      <c r="B131">
        <f t="shared" ref="B131:B194" si="2">COUNTIF(A:A,A131)</f>
        <v>1</v>
      </c>
      <c r="C131" s="2">
        <v>44085</v>
      </c>
      <c r="D131">
        <v>1985</v>
      </c>
      <c r="E131">
        <v>0</v>
      </c>
      <c r="F131">
        <v>51</v>
      </c>
      <c r="G131">
        <v>153</v>
      </c>
      <c r="H131">
        <v>1.9</v>
      </c>
      <c r="I131">
        <v>16</v>
      </c>
      <c r="J131">
        <v>1</v>
      </c>
      <c r="K131">
        <v>1001</v>
      </c>
      <c r="L131">
        <v>1</v>
      </c>
      <c r="M131" t="s">
        <v>1704</v>
      </c>
      <c r="N131" t="s">
        <v>1705</v>
      </c>
      <c r="O131">
        <v>9</v>
      </c>
      <c r="P131">
        <v>2700</v>
      </c>
      <c r="T131">
        <v>9</v>
      </c>
      <c r="U131">
        <v>9</v>
      </c>
      <c r="V131">
        <v>11.5</v>
      </c>
      <c r="W131">
        <v>1</v>
      </c>
      <c r="X131">
        <v>1</v>
      </c>
      <c r="Y131">
        <v>1</v>
      </c>
      <c r="Z131">
        <v>1</v>
      </c>
      <c r="AA131">
        <v>0</v>
      </c>
      <c r="AB131">
        <v>1</v>
      </c>
      <c r="AC131">
        <v>0</v>
      </c>
      <c r="AH131">
        <v>1</v>
      </c>
      <c r="AI131">
        <v>3</v>
      </c>
      <c r="AK131">
        <v>0</v>
      </c>
    </row>
    <row r="132" spans="1:46" ht="28.8" hidden="1" x14ac:dyDescent="0.3">
      <c r="A132">
        <v>19054448</v>
      </c>
      <c r="B132">
        <f t="shared" si="2"/>
        <v>8</v>
      </c>
      <c r="C132" s="2">
        <v>44397</v>
      </c>
      <c r="D132">
        <v>1978</v>
      </c>
      <c r="E132">
        <v>0</v>
      </c>
      <c r="F132">
        <v>50</v>
      </c>
      <c r="G132">
        <v>152</v>
      </c>
      <c r="H132">
        <v>0.61299999999999999</v>
      </c>
      <c r="I132" s="3" t="s">
        <v>1735</v>
      </c>
      <c r="J132">
        <v>1</v>
      </c>
      <c r="K132">
        <v>2102</v>
      </c>
      <c r="L132">
        <v>9</v>
      </c>
      <c r="M132" t="s">
        <v>1704</v>
      </c>
      <c r="N132" t="s">
        <v>1705</v>
      </c>
      <c r="O132">
        <v>10</v>
      </c>
      <c r="P132">
        <v>3000</v>
      </c>
      <c r="R132">
        <v>5227</v>
      </c>
      <c r="S132">
        <v>0.56000000000000005</v>
      </c>
      <c r="T132">
        <v>12</v>
      </c>
      <c r="U132">
        <v>12</v>
      </c>
      <c r="V132">
        <v>9.5</v>
      </c>
      <c r="W132">
        <v>3</v>
      </c>
      <c r="X132">
        <v>2</v>
      </c>
      <c r="Y132">
        <v>2</v>
      </c>
      <c r="Z132">
        <v>2</v>
      </c>
      <c r="AA132">
        <v>0</v>
      </c>
      <c r="AB132">
        <v>2</v>
      </c>
      <c r="AC132">
        <v>0</v>
      </c>
      <c r="AH132">
        <v>2</v>
      </c>
      <c r="AI132">
        <v>3</v>
      </c>
      <c r="AK132">
        <v>0</v>
      </c>
    </row>
    <row r="133" spans="1:46" hidden="1" x14ac:dyDescent="0.3">
      <c r="A133">
        <v>20026965</v>
      </c>
      <c r="B133">
        <f t="shared" si="2"/>
        <v>1</v>
      </c>
      <c r="C133" s="2">
        <v>44157</v>
      </c>
      <c r="D133">
        <v>1987</v>
      </c>
      <c r="E133">
        <v>0</v>
      </c>
      <c r="F133">
        <v>53</v>
      </c>
      <c r="G133">
        <v>153</v>
      </c>
      <c r="H133">
        <v>5.94</v>
      </c>
      <c r="I133">
        <v>20</v>
      </c>
      <c r="J133">
        <v>2</v>
      </c>
      <c r="K133">
        <v>1001</v>
      </c>
      <c r="L133">
        <v>1</v>
      </c>
      <c r="M133" t="s">
        <v>1751</v>
      </c>
      <c r="N133" t="s">
        <v>1705</v>
      </c>
      <c r="O133">
        <v>9</v>
      </c>
      <c r="P133">
        <v>2025</v>
      </c>
      <c r="R133">
        <v>13600</v>
      </c>
      <c r="S133">
        <v>1.24</v>
      </c>
      <c r="T133">
        <v>20</v>
      </c>
      <c r="U133">
        <v>14</v>
      </c>
      <c r="V133">
        <v>11</v>
      </c>
      <c r="W133">
        <v>21</v>
      </c>
      <c r="X133">
        <v>19</v>
      </c>
      <c r="Y133">
        <v>9</v>
      </c>
      <c r="Z133">
        <v>9</v>
      </c>
      <c r="AA133">
        <v>3</v>
      </c>
      <c r="AB133">
        <v>1</v>
      </c>
      <c r="AC133">
        <v>5</v>
      </c>
      <c r="AH133">
        <v>8</v>
      </c>
      <c r="AI133">
        <v>5</v>
      </c>
      <c r="AK133">
        <v>0</v>
      </c>
    </row>
    <row r="134" spans="1:46" hidden="1" x14ac:dyDescent="0.3">
      <c r="A134">
        <v>20024056</v>
      </c>
      <c r="B134">
        <f t="shared" si="2"/>
        <v>1</v>
      </c>
      <c r="C134" s="2">
        <v>43975</v>
      </c>
      <c r="D134">
        <v>1991</v>
      </c>
      <c r="E134">
        <v>0</v>
      </c>
      <c r="F134">
        <v>75</v>
      </c>
      <c r="G134">
        <v>161</v>
      </c>
      <c r="H134">
        <v>3.69</v>
      </c>
      <c r="I134">
        <v>12</v>
      </c>
      <c r="J134">
        <v>4</v>
      </c>
      <c r="K134">
        <v>111</v>
      </c>
      <c r="L134">
        <v>1</v>
      </c>
      <c r="M134" t="s">
        <v>1743</v>
      </c>
      <c r="N134" t="s">
        <v>1705</v>
      </c>
      <c r="O134">
        <v>8</v>
      </c>
      <c r="P134">
        <v>2700</v>
      </c>
      <c r="R134">
        <v>2995</v>
      </c>
      <c r="S134">
        <v>1.69</v>
      </c>
      <c r="T134">
        <v>17</v>
      </c>
      <c r="U134">
        <v>17</v>
      </c>
      <c r="V134">
        <v>12</v>
      </c>
      <c r="W134">
        <v>18</v>
      </c>
      <c r="X134">
        <v>14</v>
      </c>
      <c r="Y134">
        <v>11</v>
      </c>
      <c r="Z134">
        <v>7</v>
      </c>
      <c r="AA134">
        <v>4</v>
      </c>
      <c r="AB134">
        <v>1</v>
      </c>
      <c r="AC134">
        <v>2</v>
      </c>
      <c r="AH134">
        <v>5</v>
      </c>
      <c r="AI134">
        <v>5</v>
      </c>
      <c r="AK134">
        <v>0</v>
      </c>
    </row>
    <row r="135" spans="1:46" hidden="1" x14ac:dyDescent="0.3">
      <c r="A135">
        <v>17422917</v>
      </c>
      <c r="B135">
        <f t="shared" si="2"/>
        <v>1</v>
      </c>
      <c r="C135" s="2">
        <v>44214</v>
      </c>
      <c r="D135">
        <v>1989</v>
      </c>
      <c r="E135">
        <v>0</v>
      </c>
      <c r="F135">
        <v>53</v>
      </c>
      <c r="G135">
        <v>159</v>
      </c>
      <c r="H135">
        <v>2.54</v>
      </c>
      <c r="I135">
        <v>8</v>
      </c>
      <c r="L135">
        <v>1</v>
      </c>
      <c r="M135" t="s">
        <v>1705</v>
      </c>
      <c r="N135" t="s">
        <v>1709</v>
      </c>
      <c r="O135">
        <v>7</v>
      </c>
      <c r="P135">
        <v>2100</v>
      </c>
      <c r="T135">
        <v>15</v>
      </c>
      <c r="U135">
        <v>15</v>
      </c>
      <c r="V135">
        <v>13</v>
      </c>
      <c r="W135">
        <v>12</v>
      </c>
      <c r="X135">
        <v>12</v>
      </c>
      <c r="Y135">
        <v>11</v>
      </c>
      <c r="Z135">
        <v>8</v>
      </c>
      <c r="AA135">
        <v>2</v>
      </c>
      <c r="AB135">
        <v>2</v>
      </c>
      <c r="AC135">
        <v>4</v>
      </c>
      <c r="AH135">
        <v>8</v>
      </c>
      <c r="AI135">
        <v>5</v>
      </c>
      <c r="AK135">
        <v>0</v>
      </c>
    </row>
    <row r="136" spans="1:46" hidden="1" x14ac:dyDescent="0.3">
      <c r="A136">
        <v>20033880</v>
      </c>
      <c r="B136">
        <f t="shared" si="2"/>
        <v>1</v>
      </c>
      <c r="C136" s="2">
        <v>44049</v>
      </c>
      <c r="D136">
        <v>1981</v>
      </c>
      <c r="E136">
        <v>0</v>
      </c>
      <c r="F136">
        <v>52</v>
      </c>
      <c r="G136">
        <v>157</v>
      </c>
      <c r="H136">
        <v>2.74</v>
      </c>
      <c r="I136">
        <v>27</v>
      </c>
      <c r="J136">
        <v>5</v>
      </c>
      <c r="K136">
        <v>2002</v>
      </c>
      <c r="L136">
        <v>1</v>
      </c>
      <c r="M136" t="s">
        <v>1497</v>
      </c>
      <c r="N136" t="s">
        <v>1737</v>
      </c>
      <c r="O136">
        <v>8</v>
      </c>
      <c r="P136">
        <v>1400</v>
      </c>
      <c r="T136">
        <v>10</v>
      </c>
      <c r="U136">
        <v>10</v>
      </c>
      <c r="V136">
        <v>10</v>
      </c>
      <c r="W136">
        <v>5</v>
      </c>
      <c r="X136">
        <v>5</v>
      </c>
      <c r="Y136">
        <v>4</v>
      </c>
      <c r="Z136">
        <v>1</v>
      </c>
      <c r="AA136">
        <v>0</v>
      </c>
      <c r="AB136">
        <v>0</v>
      </c>
      <c r="AC136">
        <v>1</v>
      </c>
      <c r="AH136">
        <v>1</v>
      </c>
      <c r="AI136">
        <v>5</v>
      </c>
      <c r="AK136">
        <v>0</v>
      </c>
    </row>
    <row r="137" spans="1:46" hidden="1" x14ac:dyDescent="0.3">
      <c r="A137">
        <v>19404392</v>
      </c>
      <c r="B137">
        <f t="shared" si="2"/>
        <v>3</v>
      </c>
      <c r="C137" s="2">
        <v>43531</v>
      </c>
      <c r="D137">
        <v>1986</v>
      </c>
      <c r="E137">
        <v>0</v>
      </c>
      <c r="M137" t="s">
        <v>1762</v>
      </c>
      <c r="N137" t="s">
        <v>2173</v>
      </c>
      <c r="Q137" t="s">
        <v>2196</v>
      </c>
      <c r="W137">
        <v>9</v>
      </c>
      <c r="X137">
        <v>3</v>
      </c>
      <c r="Y137">
        <v>3</v>
      </c>
      <c r="Z137">
        <v>1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3</v>
      </c>
      <c r="AT137" t="s">
        <v>2173</v>
      </c>
    </row>
    <row r="138" spans="1:46" x14ac:dyDescent="0.3">
      <c r="A138">
        <v>21013137</v>
      </c>
      <c r="B138">
        <f t="shared" si="2"/>
        <v>1</v>
      </c>
      <c r="C138" s="2">
        <v>44280</v>
      </c>
      <c r="D138">
        <v>1981</v>
      </c>
      <c r="E138">
        <v>0</v>
      </c>
      <c r="F138">
        <v>51</v>
      </c>
      <c r="G138">
        <v>155</v>
      </c>
      <c r="H138">
        <v>1.53</v>
      </c>
      <c r="I138">
        <v>2</v>
      </c>
      <c r="J138">
        <v>6</v>
      </c>
      <c r="K138">
        <v>1021</v>
      </c>
      <c r="L138">
        <v>1</v>
      </c>
      <c r="M138" t="s">
        <v>1501</v>
      </c>
      <c r="N138" t="s">
        <v>1705</v>
      </c>
      <c r="O138">
        <v>7</v>
      </c>
      <c r="P138">
        <v>2100</v>
      </c>
      <c r="R138">
        <v>3391</v>
      </c>
      <c r="S138">
        <v>0.45600000000000002</v>
      </c>
      <c r="T138">
        <v>8</v>
      </c>
      <c r="U138">
        <v>7</v>
      </c>
      <c r="V138">
        <v>10.5</v>
      </c>
      <c r="W138">
        <v>3</v>
      </c>
      <c r="X138">
        <v>3</v>
      </c>
      <c r="Y138">
        <v>2</v>
      </c>
      <c r="Z138">
        <v>2</v>
      </c>
      <c r="AA138">
        <v>1</v>
      </c>
      <c r="AB138">
        <v>1</v>
      </c>
      <c r="AC138">
        <v>0</v>
      </c>
      <c r="AH138">
        <v>0</v>
      </c>
      <c r="AI138">
        <v>3</v>
      </c>
      <c r="AJ138">
        <v>599.51</v>
      </c>
      <c r="AK138">
        <v>1</v>
      </c>
      <c r="AL138" t="s">
        <v>1725</v>
      </c>
    </row>
    <row r="139" spans="1:46" hidden="1" x14ac:dyDescent="0.3">
      <c r="A139">
        <v>19017269</v>
      </c>
      <c r="B139">
        <f t="shared" si="2"/>
        <v>1</v>
      </c>
      <c r="C139" s="2">
        <v>44270</v>
      </c>
      <c r="D139">
        <v>1988</v>
      </c>
      <c r="E139">
        <v>0</v>
      </c>
      <c r="F139">
        <v>47</v>
      </c>
      <c r="G139">
        <v>160</v>
      </c>
      <c r="H139">
        <v>1.6</v>
      </c>
      <c r="I139">
        <v>7</v>
      </c>
      <c r="J139">
        <v>1</v>
      </c>
      <c r="K139">
        <v>1001</v>
      </c>
      <c r="L139">
        <v>1</v>
      </c>
      <c r="M139" t="s">
        <v>1704</v>
      </c>
      <c r="N139" t="s">
        <v>1705</v>
      </c>
      <c r="O139">
        <v>7</v>
      </c>
      <c r="P139">
        <v>2100</v>
      </c>
      <c r="T139">
        <v>4</v>
      </c>
      <c r="U139">
        <v>3</v>
      </c>
      <c r="V139">
        <v>9.5</v>
      </c>
      <c r="W139">
        <v>19</v>
      </c>
      <c r="X139">
        <v>19</v>
      </c>
      <c r="Y139">
        <v>15</v>
      </c>
      <c r="Z139">
        <v>8</v>
      </c>
      <c r="AA139">
        <v>5</v>
      </c>
      <c r="AB139">
        <v>1</v>
      </c>
      <c r="AC139">
        <v>2</v>
      </c>
      <c r="AH139">
        <v>6</v>
      </c>
      <c r="AI139">
        <v>5</v>
      </c>
      <c r="AK139">
        <v>0</v>
      </c>
    </row>
    <row r="140" spans="1:46" hidden="1" x14ac:dyDescent="0.3">
      <c r="A140">
        <v>20000307</v>
      </c>
      <c r="B140">
        <f t="shared" si="2"/>
        <v>1</v>
      </c>
      <c r="C140" s="2">
        <v>44158</v>
      </c>
      <c r="D140">
        <v>1987</v>
      </c>
      <c r="E140">
        <v>0</v>
      </c>
      <c r="F140">
        <v>58</v>
      </c>
      <c r="G140">
        <v>160</v>
      </c>
      <c r="H140">
        <v>5.47</v>
      </c>
      <c r="I140">
        <v>22</v>
      </c>
      <c r="J140">
        <v>1</v>
      </c>
      <c r="K140">
        <v>1001</v>
      </c>
      <c r="L140">
        <v>1</v>
      </c>
      <c r="M140" t="s">
        <v>1497</v>
      </c>
      <c r="N140" t="s">
        <v>1705</v>
      </c>
      <c r="O140">
        <v>9</v>
      </c>
      <c r="P140">
        <v>2025</v>
      </c>
      <c r="T140">
        <v>12</v>
      </c>
      <c r="U140">
        <v>12</v>
      </c>
      <c r="V140">
        <v>15</v>
      </c>
      <c r="W140">
        <v>17</v>
      </c>
      <c r="X140">
        <v>12</v>
      </c>
      <c r="Y140">
        <v>10</v>
      </c>
      <c r="Z140">
        <v>2</v>
      </c>
      <c r="AA140">
        <v>0</v>
      </c>
      <c r="AB140">
        <v>1</v>
      </c>
      <c r="AC140">
        <v>1</v>
      </c>
      <c r="AH140">
        <v>2</v>
      </c>
      <c r="AI140">
        <v>5</v>
      </c>
      <c r="AK140">
        <v>0</v>
      </c>
    </row>
    <row r="141" spans="1:46" hidden="1" x14ac:dyDescent="0.3">
      <c r="A141">
        <v>19408356</v>
      </c>
      <c r="B141">
        <f t="shared" si="2"/>
        <v>1</v>
      </c>
      <c r="C141" s="2">
        <v>44263</v>
      </c>
      <c r="D141">
        <v>1992</v>
      </c>
      <c r="E141">
        <v>0</v>
      </c>
      <c r="F141">
        <v>44</v>
      </c>
      <c r="G141">
        <v>150</v>
      </c>
      <c r="H141">
        <v>4.55</v>
      </c>
      <c r="J141">
        <v>2</v>
      </c>
      <c r="K141">
        <v>1001</v>
      </c>
      <c r="L141">
        <v>1</v>
      </c>
      <c r="M141" t="s">
        <v>1496</v>
      </c>
      <c r="N141" t="s">
        <v>1705</v>
      </c>
      <c r="O141">
        <v>8</v>
      </c>
      <c r="P141">
        <v>1200</v>
      </c>
      <c r="R141">
        <v>68.849999999999994</v>
      </c>
      <c r="S141">
        <v>0.107</v>
      </c>
      <c r="T141">
        <v>22</v>
      </c>
      <c r="U141">
        <v>19</v>
      </c>
      <c r="V141">
        <v>9</v>
      </c>
      <c r="W141">
        <v>14</v>
      </c>
      <c r="X141">
        <v>6</v>
      </c>
      <c r="Y141">
        <v>5</v>
      </c>
      <c r="Z141">
        <v>5</v>
      </c>
      <c r="AA141">
        <v>0</v>
      </c>
      <c r="AB141">
        <v>4</v>
      </c>
      <c r="AC141">
        <v>1</v>
      </c>
      <c r="AH141">
        <v>5</v>
      </c>
      <c r="AI141">
        <v>3</v>
      </c>
      <c r="AK141">
        <v>0</v>
      </c>
    </row>
    <row r="142" spans="1:46" hidden="1" x14ac:dyDescent="0.3">
      <c r="A142">
        <v>20069654</v>
      </c>
      <c r="B142">
        <f t="shared" si="2"/>
        <v>1</v>
      </c>
      <c r="C142" s="2">
        <v>44194</v>
      </c>
      <c r="D142">
        <v>1988</v>
      </c>
      <c r="E142">
        <v>0</v>
      </c>
      <c r="F142">
        <v>55</v>
      </c>
      <c r="G142">
        <v>160</v>
      </c>
      <c r="H142">
        <v>1.67</v>
      </c>
      <c r="I142">
        <v>28</v>
      </c>
      <c r="J142">
        <v>1</v>
      </c>
      <c r="K142">
        <v>1011</v>
      </c>
      <c r="L142">
        <v>1</v>
      </c>
      <c r="M142" t="s">
        <v>1497</v>
      </c>
      <c r="N142" t="s">
        <v>1705</v>
      </c>
      <c r="O142">
        <v>8</v>
      </c>
      <c r="P142">
        <v>1800</v>
      </c>
      <c r="T142">
        <v>15</v>
      </c>
      <c r="U142">
        <v>9</v>
      </c>
      <c r="V142">
        <v>12</v>
      </c>
      <c r="W142">
        <v>5</v>
      </c>
      <c r="X142">
        <v>4</v>
      </c>
      <c r="Y142">
        <v>3</v>
      </c>
      <c r="Z142">
        <v>2</v>
      </c>
      <c r="AA142">
        <v>0</v>
      </c>
      <c r="AB142">
        <v>2</v>
      </c>
      <c r="AC142">
        <v>0</v>
      </c>
      <c r="AH142">
        <v>2</v>
      </c>
      <c r="AI142">
        <v>3</v>
      </c>
      <c r="AK142">
        <v>0</v>
      </c>
    </row>
    <row r="143" spans="1:46" x14ac:dyDescent="0.3">
      <c r="A143">
        <v>20068179</v>
      </c>
      <c r="B143">
        <f t="shared" si="2"/>
        <v>1</v>
      </c>
      <c r="C143" s="2">
        <v>44182</v>
      </c>
      <c r="D143">
        <v>1989</v>
      </c>
      <c r="E143">
        <v>0</v>
      </c>
      <c r="F143">
        <v>82</v>
      </c>
      <c r="G143">
        <v>153</v>
      </c>
      <c r="H143">
        <v>2.59</v>
      </c>
      <c r="J143">
        <v>1</v>
      </c>
      <c r="K143">
        <v>1001</v>
      </c>
      <c r="L143">
        <v>1</v>
      </c>
      <c r="M143" t="s">
        <v>1705</v>
      </c>
      <c r="N143" t="s">
        <v>1754</v>
      </c>
      <c r="O143">
        <v>12</v>
      </c>
      <c r="P143">
        <v>3300</v>
      </c>
      <c r="R143">
        <v>1008.6</v>
      </c>
      <c r="S143">
        <v>0.17599999999999999</v>
      </c>
      <c r="T143">
        <v>12</v>
      </c>
      <c r="U143">
        <v>9</v>
      </c>
      <c r="V143">
        <v>13.5</v>
      </c>
      <c r="W143">
        <v>1</v>
      </c>
      <c r="X143">
        <v>1</v>
      </c>
      <c r="Y143">
        <v>1</v>
      </c>
      <c r="Z143">
        <v>1</v>
      </c>
      <c r="AA143">
        <v>0</v>
      </c>
      <c r="AB143">
        <v>1</v>
      </c>
      <c r="AC143">
        <v>0</v>
      </c>
      <c r="AH143">
        <v>0</v>
      </c>
      <c r="AI143">
        <v>3</v>
      </c>
      <c r="AJ143">
        <v>142.80000000000001</v>
      </c>
      <c r="AK143">
        <v>1</v>
      </c>
    </row>
    <row r="144" spans="1:46" hidden="1" x14ac:dyDescent="0.3">
      <c r="A144">
        <v>19404392</v>
      </c>
      <c r="B144">
        <f t="shared" si="2"/>
        <v>3</v>
      </c>
      <c r="C144" s="2">
        <v>43715</v>
      </c>
      <c r="D144">
        <v>1986</v>
      </c>
      <c r="E144">
        <v>1</v>
      </c>
      <c r="M144" t="s">
        <v>2173</v>
      </c>
      <c r="N144" t="s">
        <v>2173</v>
      </c>
      <c r="Q144" t="s">
        <v>2196</v>
      </c>
      <c r="W144">
        <v>4</v>
      </c>
      <c r="X144">
        <v>3</v>
      </c>
      <c r="Y144">
        <v>1</v>
      </c>
      <c r="Z144">
        <v>1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2</v>
      </c>
      <c r="AT144" t="s">
        <v>2173</v>
      </c>
    </row>
    <row r="145" spans="1:46" hidden="1" x14ac:dyDescent="0.3">
      <c r="A145">
        <v>17425277</v>
      </c>
      <c r="B145">
        <f t="shared" si="2"/>
        <v>1</v>
      </c>
      <c r="C145" s="2">
        <v>44229</v>
      </c>
      <c r="D145">
        <v>1985</v>
      </c>
      <c r="E145">
        <v>0</v>
      </c>
      <c r="F145">
        <v>48</v>
      </c>
      <c r="G145">
        <v>154</v>
      </c>
      <c r="H145">
        <v>3.85</v>
      </c>
      <c r="I145">
        <v>13</v>
      </c>
      <c r="J145">
        <v>1</v>
      </c>
      <c r="K145">
        <v>1001</v>
      </c>
      <c r="L145">
        <v>1</v>
      </c>
      <c r="M145" t="s">
        <v>1497</v>
      </c>
      <c r="N145" t="s">
        <v>1705</v>
      </c>
      <c r="O145">
        <v>10</v>
      </c>
      <c r="P145">
        <v>1875</v>
      </c>
      <c r="R145">
        <v>1444</v>
      </c>
      <c r="S145">
        <v>0.49199999999999999</v>
      </c>
      <c r="T145">
        <v>15</v>
      </c>
      <c r="U145">
        <v>15</v>
      </c>
      <c r="V145">
        <v>17</v>
      </c>
      <c r="W145">
        <v>10</v>
      </c>
      <c r="X145">
        <v>6</v>
      </c>
      <c r="Y145">
        <v>2</v>
      </c>
      <c r="Z145">
        <v>2</v>
      </c>
      <c r="AA145">
        <v>0</v>
      </c>
      <c r="AB145">
        <v>1</v>
      </c>
      <c r="AC145">
        <v>1</v>
      </c>
      <c r="AH145">
        <v>4</v>
      </c>
      <c r="AI145">
        <v>3</v>
      </c>
      <c r="AK145">
        <v>0</v>
      </c>
    </row>
    <row r="146" spans="1:46" hidden="1" x14ac:dyDescent="0.3">
      <c r="A146">
        <v>20011131</v>
      </c>
      <c r="B146">
        <f t="shared" si="2"/>
        <v>1</v>
      </c>
      <c r="C146" s="2">
        <v>44274</v>
      </c>
      <c r="D146">
        <v>1985</v>
      </c>
      <c r="E146">
        <v>0</v>
      </c>
      <c r="F146">
        <v>54</v>
      </c>
      <c r="G146">
        <v>154</v>
      </c>
      <c r="H146">
        <v>1.37</v>
      </c>
      <c r="J146">
        <v>2</v>
      </c>
      <c r="K146">
        <v>1111</v>
      </c>
      <c r="L146">
        <v>1</v>
      </c>
      <c r="M146" t="s">
        <v>1501</v>
      </c>
      <c r="N146" t="s">
        <v>1705</v>
      </c>
      <c r="O146">
        <v>8</v>
      </c>
      <c r="P146">
        <v>2700</v>
      </c>
      <c r="R146">
        <v>5111</v>
      </c>
      <c r="S146">
        <v>0.72699999999999998</v>
      </c>
      <c r="T146">
        <v>8</v>
      </c>
      <c r="U146">
        <v>6</v>
      </c>
      <c r="V146">
        <v>15</v>
      </c>
      <c r="W146">
        <v>5</v>
      </c>
      <c r="X146">
        <v>5</v>
      </c>
      <c r="Y146">
        <v>5</v>
      </c>
      <c r="Z146">
        <v>1</v>
      </c>
      <c r="AA146">
        <v>0</v>
      </c>
      <c r="AB146">
        <v>1</v>
      </c>
      <c r="AC146">
        <v>0</v>
      </c>
      <c r="AH146">
        <v>1</v>
      </c>
      <c r="AI146">
        <v>5</v>
      </c>
      <c r="AK146">
        <v>0</v>
      </c>
    </row>
    <row r="147" spans="1:46" hidden="1" x14ac:dyDescent="0.3">
      <c r="A147">
        <v>19404392</v>
      </c>
      <c r="B147">
        <f t="shared" si="2"/>
        <v>3</v>
      </c>
      <c r="C147" s="2">
        <v>43975</v>
      </c>
      <c r="D147">
        <v>1986</v>
      </c>
      <c r="E147">
        <v>0</v>
      </c>
      <c r="F147">
        <v>55</v>
      </c>
      <c r="G147">
        <v>165</v>
      </c>
      <c r="H147">
        <v>2.58</v>
      </c>
      <c r="I147">
        <v>16</v>
      </c>
      <c r="J147">
        <v>3</v>
      </c>
      <c r="K147">
        <v>1001</v>
      </c>
      <c r="L147">
        <v>3</v>
      </c>
      <c r="M147" t="s">
        <v>1497</v>
      </c>
      <c r="N147" t="s">
        <v>1705</v>
      </c>
      <c r="O147">
        <v>8</v>
      </c>
      <c r="P147">
        <v>2100</v>
      </c>
      <c r="R147">
        <v>480.9</v>
      </c>
      <c r="S147">
        <v>0.14299999999999999</v>
      </c>
      <c r="T147">
        <v>10</v>
      </c>
      <c r="U147">
        <v>10</v>
      </c>
      <c r="V147">
        <v>11</v>
      </c>
      <c r="W147">
        <v>14</v>
      </c>
      <c r="X147">
        <v>12</v>
      </c>
      <c r="Y147">
        <v>9</v>
      </c>
      <c r="Z147">
        <v>7</v>
      </c>
      <c r="AA147">
        <v>1</v>
      </c>
      <c r="AB147">
        <v>1</v>
      </c>
      <c r="AC147">
        <v>5</v>
      </c>
      <c r="AH147">
        <v>6</v>
      </c>
      <c r="AI147">
        <v>5</v>
      </c>
      <c r="AK147">
        <v>0</v>
      </c>
    </row>
    <row r="148" spans="1:46" hidden="1" x14ac:dyDescent="0.3">
      <c r="A148">
        <v>16409895</v>
      </c>
      <c r="B148">
        <f t="shared" si="2"/>
        <v>1</v>
      </c>
      <c r="C148" s="2">
        <v>44279</v>
      </c>
      <c r="D148">
        <v>1980</v>
      </c>
      <c r="E148">
        <v>0</v>
      </c>
      <c r="F148">
        <v>53</v>
      </c>
      <c r="G148">
        <v>152</v>
      </c>
      <c r="H148">
        <v>1.35</v>
      </c>
      <c r="I148">
        <v>6</v>
      </c>
      <c r="J148">
        <v>9</v>
      </c>
      <c r="K148">
        <v>1011</v>
      </c>
      <c r="L148">
        <v>1</v>
      </c>
      <c r="M148" t="s">
        <v>1713</v>
      </c>
      <c r="N148" t="s">
        <v>1719</v>
      </c>
      <c r="O148">
        <v>7</v>
      </c>
      <c r="P148">
        <v>2700</v>
      </c>
      <c r="R148">
        <v>1617</v>
      </c>
      <c r="S148">
        <v>0.751</v>
      </c>
      <c r="T148">
        <v>4</v>
      </c>
      <c r="U148">
        <v>3</v>
      </c>
      <c r="V148">
        <v>12</v>
      </c>
      <c r="W148">
        <v>16</v>
      </c>
      <c r="X148">
        <v>16</v>
      </c>
      <c r="Y148">
        <v>13</v>
      </c>
      <c r="Z148">
        <v>1</v>
      </c>
      <c r="AA148">
        <v>1</v>
      </c>
      <c r="AB148">
        <v>0</v>
      </c>
      <c r="AC148">
        <v>0</v>
      </c>
      <c r="AH148">
        <v>4</v>
      </c>
      <c r="AI148">
        <v>5</v>
      </c>
      <c r="AK148">
        <v>0</v>
      </c>
    </row>
    <row r="149" spans="1:46" hidden="1" x14ac:dyDescent="0.3">
      <c r="A149">
        <v>20034766</v>
      </c>
      <c r="B149">
        <f t="shared" si="2"/>
        <v>1</v>
      </c>
      <c r="C149" s="2">
        <v>44268</v>
      </c>
      <c r="D149">
        <v>1987</v>
      </c>
      <c r="E149">
        <v>0</v>
      </c>
      <c r="F149">
        <v>63</v>
      </c>
      <c r="G149">
        <v>165</v>
      </c>
      <c r="H149">
        <v>3.33</v>
      </c>
      <c r="I149">
        <v>13</v>
      </c>
      <c r="J149">
        <v>2</v>
      </c>
      <c r="K149">
        <v>1021</v>
      </c>
      <c r="L149">
        <v>1</v>
      </c>
      <c r="M149" t="s">
        <v>1762</v>
      </c>
      <c r="N149" t="s">
        <v>1705</v>
      </c>
      <c r="O149">
        <v>10</v>
      </c>
      <c r="P149">
        <v>3000</v>
      </c>
      <c r="R149">
        <v>5749</v>
      </c>
      <c r="S149">
        <v>0.88300000000000001</v>
      </c>
      <c r="T149">
        <v>14</v>
      </c>
      <c r="U149">
        <v>14</v>
      </c>
      <c r="V149">
        <v>12</v>
      </c>
      <c r="W149">
        <v>7</v>
      </c>
      <c r="X149">
        <v>6</v>
      </c>
      <c r="Y149">
        <v>5</v>
      </c>
      <c r="Z149">
        <v>5</v>
      </c>
      <c r="AA149">
        <v>0</v>
      </c>
      <c r="AB149">
        <v>5</v>
      </c>
      <c r="AC149">
        <v>0</v>
      </c>
      <c r="AH149">
        <v>5</v>
      </c>
      <c r="AI149">
        <v>3</v>
      </c>
      <c r="AK149">
        <v>0</v>
      </c>
    </row>
    <row r="150" spans="1:46" hidden="1" x14ac:dyDescent="0.3">
      <c r="A150">
        <v>20045417</v>
      </c>
      <c r="B150">
        <f t="shared" si="2"/>
        <v>1</v>
      </c>
      <c r="C150" s="2">
        <v>44141</v>
      </c>
      <c r="D150">
        <v>1985</v>
      </c>
      <c r="E150">
        <v>0</v>
      </c>
      <c r="F150">
        <v>50</v>
      </c>
      <c r="G150">
        <v>160</v>
      </c>
      <c r="H150">
        <v>2.4500000000000002</v>
      </c>
      <c r="I150">
        <v>7</v>
      </c>
      <c r="J150">
        <v>2</v>
      </c>
      <c r="K150">
        <v>1001</v>
      </c>
      <c r="L150">
        <v>1</v>
      </c>
      <c r="M150" t="s">
        <v>1497</v>
      </c>
      <c r="N150" t="s">
        <v>1705</v>
      </c>
      <c r="O150">
        <v>9</v>
      </c>
      <c r="P150">
        <v>3075</v>
      </c>
      <c r="T150">
        <v>7</v>
      </c>
      <c r="U150">
        <v>3</v>
      </c>
      <c r="V150">
        <v>14</v>
      </c>
      <c r="W150">
        <v>8</v>
      </c>
      <c r="X150">
        <v>8</v>
      </c>
      <c r="Y150">
        <v>2</v>
      </c>
      <c r="Z150">
        <v>1</v>
      </c>
      <c r="AA150">
        <v>0</v>
      </c>
      <c r="AB150">
        <v>1</v>
      </c>
      <c r="AC150">
        <v>0</v>
      </c>
      <c r="AH150">
        <v>1</v>
      </c>
      <c r="AI150">
        <v>3</v>
      </c>
      <c r="AK150">
        <v>0</v>
      </c>
    </row>
    <row r="151" spans="1:46" hidden="1" x14ac:dyDescent="0.3">
      <c r="A151">
        <v>19413393</v>
      </c>
      <c r="B151">
        <f t="shared" si="2"/>
        <v>1</v>
      </c>
      <c r="C151" s="2">
        <v>44279</v>
      </c>
      <c r="D151">
        <v>1985</v>
      </c>
      <c r="E151">
        <v>0</v>
      </c>
      <c r="F151">
        <v>52</v>
      </c>
      <c r="G151">
        <v>155</v>
      </c>
      <c r="H151">
        <v>1.85</v>
      </c>
      <c r="I151">
        <v>11</v>
      </c>
      <c r="J151">
        <v>3</v>
      </c>
      <c r="K151">
        <v>1001</v>
      </c>
      <c r="L151">
        <v>1</v>
      </c>
      <c r="M151" t="s">
        <v>1497</v>
      </c>
      <c r="N151" t="s">
        <v>1705</v>
      </c>
      <c r="O151">
        <v>7</v>
      </c>
      <c r="P151">
        <v>2100</v>
      </c>
      <c r="T151">
        <v>7</v>
      </c>
      <c r="U151">
        <v>7</v>
      </c>
      <c r="V151">
        <v>10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H151">
        <v>0</v>
      </c>
      <c r="AI151">
        <v>3</v>
      </c>
      <c r="AK151">
        <v>0</v>
      </c>
    </row>
    <row r="152" spans="1:46" hidden="1" x14ac:dyDescent="0.3">
      <c r="A152">
        <v>19416328</v>
      </c>
      <c r="B152">
        <f t="shared" si="2"/>
        <v>2</v>
      </c>
      <c r="C152" s="2">
        <v>43699</v>
      </c>
      <c r="D152">
        <v>1982</v>
      </c>
      <c r="E152">
        <v>0</v>
      </c>
      <c r="F152">
        <v>48</v>
      </c>
      <c r="G152">
        <v>151</v>
      </c>
      <c r="H152">
        <v>0.56399999999999995</v>
      </c>
      <c r="I152">
        <v>4</v>
      </c>
      <c r="J152">
        <v>4</v>
      </c>
      <c r="K152">
        <v>1001</v>
      </c>
      <c r="L152">
        <v>1</v>
      </c>
      <c r="M152" t="s">
        <v>1704</v>
      </c>
      <c r="N152" t="s">
        <v>2176</v>
      </c>
      <c r="O152">
        <v>7</v>
      </c>
      <c r="P152">
        <v>2325</v>
      </c>
      <c r="Q152" t="s">
        <v>2177</v>
      </c>
      <c r="R152">
        <v>707.4</v>
      </c>
      <c r="S152">
        <v>0.53</v>
      </c>
      <c r="T152">
        <v>4</v>
      </c>
      <c r="U152">
        <v>4</v>
      </c>
      <c r="V152">
        <v>11</v>
      </c>
      <c r="W152">
        <v>5</v>
      </c>
      <c r="X152">
        <v>2</v>
      </c>
      <c r="Y152">
        <v>2</v>
      </c>
      <c r="Z152">
        <v>1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3</v>
      </c>
      <c r="AT152" t="s">
        <v>2173</v>
      </c>
    </row>
    <row r="153" spans="1:46" hidden="1" x14ac:dyDescent="0.3">
      <c r="A153">
        <v>20022349</v>
      </c>
      <c r="B153">
        <f t="shared" si="2"/>
        <v>1</v>
      </c>
      <c r="C153" s="2">
        <v>44024</v>
      </c>
      <c r="D153">
        <v>1982</v>
      </c>
      <c r="E153">
        <v>0</v>
      </c>
      <c r="F153">
        <v>52</v>
      </c>
      <c r="G153">
        <v>150</v>
      </c>
      <c r="H153">
        <v>0.41299999999999998</v>
      </c>
      <c r="I153">
        <v>15</v>
      </c>
      <c r="J153">
        <v>10</v>
      </c>
      <c r="K153">
        <v>100</v>
      </c>
      <c r="L153">
        <v>2</v>
      </c>
      <c r="M153" t="s">
        <v>1704</v>
      </c>
      <c r="N153" t="s">
        <v>1705</v>
      </c>
      <c r="O153">
        <v>11</v>
      </c>
      <c r="P153">
        <v>3300</v>
      </c>
      <c r="T153">
        <v>3</v>
      </c>
      <c r="U153">
        <v>3</v>
      </c>
      <c r="V153">
        <v>7</v>
      </c>
      <c r="W153">
        <v>13</v>
      </c>
      <c r="X153">
        <v>9</v>
      </c>
      <c r="Y153">
        <v>5</v>
      </c>
      <c r="Z153">
        <v>1</v>
      </c>
      <c r="AA153">
        <v>0</v>
      </c>
      <c r="AB153">
        <v>1</v>
      </c>
      <c r="AC153">
        <v>0</v>
      </c>
      <c r="AH153">
        <v>1</v>
      </c>
      <c r="AI153">
        <v>5</v>
      </c>
      <c r="AK153">
        <v>0</v>
      </c>
    </row>
    <row r="154" spans="1:46" x14ac:dyDescent="0.3">
      <c r="A154">
        <v>20059025</v>
      </c>
      <c r="B154">
        <f t="shared" si="2"/>
        <v>1</v>
      </c>
      <c r="C154" s="2">
        <v>44271</v>
      </c>
      <c r="D154">
        <v>1989</v>
      </c>
      <c r="E154">
        <v>0</v>
      </c>
      <c r="F154">
        <v>75</v>
      </c>
      <c r="G154">
        <v>154</v>
      </c>
      <c r="H154">
        <v>2.09</v>
      </c>
      <c r="I154">
        <v>8</v>
      </c>
      <c r="J154">
        <v>2</v>
      </c>
      <c r="K154">
        <v>1011</v>
      </c>
      <c r="L154">
        <v>1</v>
      </c>
      <c r="M154" t="s">
        <v>1753</v>
      </c>
      <c r="N154" t="s">
        <v>1736</v>
      </c>
      <c r="O154">
        <v>8</v>
      </c>
      <c r="P154">
        <v>2400</v>
      </c>
      <c r="T154">
        <v>10</v>
      </c>
      <c r="U154">
        <v>10</v>
      </c>
      <c r="V154">
        <v>13</v>
      </c>
      <c r="W154">
        <v>7</v>
      </c>
      <c r="X154">
        <v>4</v>
      </c>
      <c r="Y154">
        <v>3</v>
      </c>
      <c r="Z154">
        <v>3</v>
      </c>
      <c r="AA154">
        <v>0</v>
      </c>
      <c r="AB154">
        <v>3</v>
      </c>
      <c r="AC154">
        <v>0</v>
      </c>
      <c r="AH154">
        <v>1</v>
      </c>
      <c r="AI154">
        <v>3</v>
      </c>
      <c r="AJ154">
        <v>371.5</v>
      </c>
      <c r="AK154">
        <v>1</v>
      </c>
    </row>
    <row r="155" spans="1:46" hidden="1" x14ac:dyDescent="0.3">
      <c r="A155">
        <v>20070157</v>
      </c>
      <c r="B155">
        <f t="shared" si="2"/>
        <v>1</v>
      </c>
      <c r="C155" s="2">
        <v>44210</v>
      </c>
      <c r="D155">
        <v>1985</v>
      </c>
      <c r="E155">
        <v>0</v>
      </c>
      <c r="F155">
        <v>57</v>
      </c>
      <c r="G155">
        <v>153</v>
      </c>
      <c r="H155">
        <v>3.57</v>
      </c>
      <c r="I155">
        <v>11</v>
      </c>
      <c r="J155">
        <v>2</v>
      </c>
      <c r="K155">
        <v>1001</v>
      </c>
      <c r="L155">
        <v>1</v>
      </c>
      <c r="M155" t="s">
        <v>1705</v>
      </c>
      <c r="N155" t="s">
        <v>1709</v>
      </c>
      <c r="O155">
        <v>10</v>
      </c>
      <c r="P155">
        <v>2925</v>
      </c>
      <c r="R155">
        <v>471.8</v>
      </c>
      <c r="S155">
        <v>8.3000000000000004E-2</v>
      </c>
      <c r="T155">
        <v>9</v>
      </c>
      <c r="U155">
        <v>6</v>
      </c>
      <c r="V155">
        <v>12</v>
      </c>
      <c r="W155">
        <v>15</v>
      </c>
      <c r="X155">
        <v>10</v>
      </c>
      <c r="Y155">
        <v>3</v>
      </c>
      <c r="Z155">
        <v>3</v>
      </c>
      <c r="AA155">
        <v>2</v>
      </c>
      <c r="AB155">
        <v>1</v>
      </c>
      <c r="AC155">
        <v>0</v>
      </c>
      <c r="AH155">
        <v>3</v>
      </c>
      <c r="AI155">
        <v>3</v>
      </c>
      <c r="AK155">
        <v>0</v>
      </c>
    </row>
    <row r="156" spans="1:46" x14ac:dyDescent="0.3">
      <c r="A156">
        <v>19048285</v>
      </c>
      <c r="B156">
        <f t="shared" si="2"/>
        <v>1</v>
      </c>
      <c r="C156" s="2">
        <v>44135</v>
      </c>
      <c r="D156">
        <v>1988</v>
      </c>
      <c r="E156">
        <v>0</v>
      </c>
      <c r="F156">
        <v>50</v>
      </c>
      <c r="G156">
        <v>151</v>
      </c>
      <c r="H156">
        <v>3.86</v>
      </c>
      <c r="I156">
        <v>22</v>
      </c>
      <c r="J156">
        <v>4</v>
      </c>
      <c r="K156">
        <v>1001</v>
      </c>
      <c r="L156">
        <v>1</v>
      </c>
      <c r="M156" t="s">
        <v>1705</v>
      </c>
      <c r="N156" t="s">
        <v>1754</v>
      </c>
      <c r="O156">
        <v>9</v>
      </c>
      <c r="P156">
        <v>3075</v>
      </c>
      <c r="R156">
        <v>1970</v>
      </c>
      <c r="S156">
        <v>0.42299999999999999</v>
      </c>
      <c r="T156">
        <v>9</v>
      </c>
      <c r="U156">
        <v>7</v>
      </c>
      <c r="V156">
        <v>13</v>
      </c>
      <c r="W156">
        <v>1</v>
      </c>
      <c r="X156">
        <v>1</v>
      </c>
      <c r="Y156">
        <v>1</v>
      </c>
      <c r="Z156">
        <v>1</v>
      </c>
      <c r="AA156">
        <v>0</v>
      </c>
      <c r="AB156">
        <v>0</v>
      </c>
      <c r="AC156">
        <v>1</v>
      </c>
      <c r="AH156">
        <v>0</v>
      </c>
      <c r="AI156">
        <v>3</v>
      </c>
      <c r="AJ156">
        <v>0.22600000000000001</v>
      </c>
      <c r="AK156">
        <v>0</v>
      </c>
    </row>
    <row r="157" spans="1:46" x14ac:dyDescent="0.3">
      <c r="A157">
        <v>20070448</v>
      </c>
      <c r="B157">
        <f t="shared" si="2"/>
        <v>1</v>
      </c>
      <c r="C157" s="2">
        <v>44194</v>
      </c>
      <c r="D157">
        <v>1985</v>
      </c>
      <c r="E157">
        <v>0</v>
      </c>
      <c r="F157">
        <v>51</v>
      </c>
      <c r="G157">
        <v>155</v>
      </c>
      <c r="H157">
        <v>1.07</v>
      </c>
      <c r="I157">
        <v>25</v>
      </c>
      <c r="L157">
        <v>1</v>
      </c>
      <c r="M157" t="s">
        <v>1705</v>
      </c>
      <c r="N157" t="s">
        <v>1709</v>
      </c>
      <c r="O157">
        <v>9</v>
      </c>
      <c r="P157">
        <v>2250</v>
      </c>
      <c r="T157">
        <v>1</v>
      </c>
      <c r="U157">
        <v>1</v>
      </c>
      <c r="V157">
        <v>13</v>
      </c>
      <c r="W157">
        <v>2</v>
      </c>
      <c r="X157">
        <v>2</v>
      </c>
      <c r="Y157">
        <v>2</v>
      </c>
      <c r="Z157">
        <v>2</v>
      </c>
      <c r="AA157">
        <v>1</v>
      </c>
      <c r="AB157">
        <v>0</v>
      </c>
      <c r="AC157">
        <v>1</v>
      </c>
      <c r="AH157">
        <v>0</v>
      </c>
      <c r="AI157">
        <v>3</v>
      </c>
      <c r="AJ157">
        <v>1.2</v>
      </c>
      <c r="AK157">
        <v>0</v>
      </c>
    </row>
    <row r="158" spans="1:46" hidden="1" x14ac:dyDescent="0.3">
      <c r="A158">
        <v>19416328</v>
      </c>
      <c r="B158">
        <f t="shared" si="2"/>
        <v>2</v>
      </c>
      <c r="C158" s="2">
        <v>43721</v>
      </c>
      <c r="D158">
        <v>1982</v>
      </c>
      <c r="E158">
        <v>0</v>
      </c>
      <c r="F158">
        <v>48</v>
      </c>
      <c r="G158">
        <v>151</v>
      </c>
      <c r="H158">
        <v>0.56399999999999995</v>
      </c>
      <c r="I158">
        <v>3</v>
      </c>
      <c r="J158">
        <v>4</v>
      </c>
      <c r="K158">
        <v>1001</v>
      </c>
      <c r="L158">
        <v>2</v>
      </c>
      <c r="M158" t="s">
        <v>1704</v>
      </c>
      <c r="N158" t="s">
        <v>1705</v>
      </c>
      <c r="O158">
        <v>10</v>
      </c>
      <c r="P158">
        <v>3000</v>
      </c>
      <c r="Q158" t="s">
        <v>2177</v>
      </c>
      <c r="R158">
        <v>2102</v>
      </c>
      <c r="S158">
        <v>0.48099999999999998</v>
      </c>
      <c r="T158">
        <v>7</v>
      </c>
      <c r="U158">
        <v>7</v>
      </c>
      <c r="V158">
        <v>12</v>
      </c>
      <c r="W158">
        <v>8</v>
      </c>
      <c r="X158">
        <v>7</v>
      </c>
      <c r="Y158">
        <v>7</v>
      </c>
      <c r="Z158">
        <v>7</v>
      </c>
      <c r="AA158">
        <v>1</v>
      </c>
      <c r="AB158">
        <v>6</v>
      </c>
      <c r="AC158">
        <v>0</v>
      </c>
      <c r="AD158">
        <v>2</v>
      </c>
      <c r="AE158">
        <v>1</v>
      </c>
      <c r="AF158">
        <v>1</v>
      </c>
      <c r="AG158">
        <v>0</v>
      </c>
      <c r="AH158">
        <v>5</v>
      </c>
      <c r="AI158">
        <v>3</v>
      </c>
      <c r="AT158" t="s">
        <v>2173</v>
      </c>
    </row>
    <row r="159" spans="1:46" hidden="1" x14ac:dyDescent="0.3">
      <c r="A159">
        <v>20057467</v>
      </c>
      <c r="B159">
        <f t="shared" si="2"/>
        <v>1</v>
      </c>
      <c r="C159" s="2">
        <v>44170</v>
      </c>
      <c r="D159">
        <v>1985</v>
      </c>
      <c r="E159">
        <v>0</v>
      </c>
      <c r="F159">
        <v>50</v>
      </c>
      <c r="G159">
        <v>150</v>
      </c>
      <c r="L159">
        <v>1</v>
      </c>
      <c r="M159" t="s">
        <v>1705</v>
      </c>
      <c r="N159" t="s">
        <v>1709</v>
      </c>
      <c r="O159">
        <v>7</v>
      </c>
      <c r="P159">
        <v>1575</v>
      </c>
      <c r="T159">
        <v>15</v>
      </c>
      <c r="U159">
        <v>15</v>
      </c>
      <c r="V159">
        <v>14</v>
      </c>
      <c r="W159">
        <v>12</v>
      </c>
      <c r="X159">
        <v>12</v>
      </c>
      <c r="Y159">
        <v>9</v>
      </c>
      <c r="Z159">
        <v>6</v>
      </c>
      <c r="AA159">
        <v>1</v>
      </c>
      <c r="AB159">
        <v>1</v>
      </c>
      <c r="AC159">
        <v>4</v>
      </c>
      <c r="AH159">
        <v>6</v>
      </c>
      <c r="AI159">
        <v>5</v>
      </c>
      <c r="AK159">
        <v>0</v>
      </c>
    </row>
    <row r="160" spans="1:46" hidden="1" x14ac:dyDescent="0.3">
      <c r="A160">
        <v>16426682</v>
      </c>
      <c r="B160">
        <f t="shared" si="2"/>
        <v>1</v>
      </c>
      <c r="C160" s="2">
        <v>44299</v>
      </c>
      <c r="D160">
        <v>1984</v>
      </c>
      <c r="E160">
        <v>0</v>
      </c>
      <c r="F160">
        <v>54</v>
      </c>
      <c r="G160">
        <v>154</v>
      </c>
      <c r="H160">
        <v>4.25</v>
      </c>
      <c r="J160">
        <v>8</v>
      </c>
      <c r="K160">
        <v>1001</v>
      </c>
      <c r="L160">
        <v>1</v>
      </c>
      <c r="M160" t="s">
        <v>1713</v>
      </c>
      <c r="N160" t="s">
        <v>1709</v>
      </c>
      <c r="O160">
        <v>10</v>
      </c>
      <c r="P160">
        <v>2250</v>
      </c>
      <c r="R160">
        <v>2670</v>
      </c>
      <c r="S160">
        <v>0.71599999999999997</v>
      </c>
      <c r="T160">
        <v>20</v>
      </c>
      <c r="U160">
        <v>20</v>
      </c>
      <c r="V160">
        <v>11</v>
      </c>
      <c r="W160">
        <v>14</v>
      </c>
      <c r="X160">
        <v>13</v>
      </c>
      <c r="Y160">
        <v>10</v>
      </c>
      <c r="Z160">
        <v>9</v>
      </c>
      <c r="AA160">
        <v>1</v>
      </c>
      <c r="AB160">
        <v>2</v>
      </c>
      <c r="AC160">
        <v>6</v>
      </c>
      <c r="AH160">
        <v>7</v>
      </c>
      <c r="AI160">
        <v>5</v>
      </c>
      <c r="AK160">
        <v>0</v>
      </c>
    </row>
    <row r="161" spans="1:46" hidden="1" x14ac:dyDescent="0.3">
      <c r="A161">
        <v>19703012</v>
      </c>
      <c r="B161">
        <f t="shared" si="2"/>
        <v>3</v>
      </c>
      <c r="C161" s="2">
        <v>43548</v>
      </c>
      <c r="D161">
        <v>1993</v>
      </c>
      <c r="E161">
        <v>0</v>
      </c>
      <c r="F161">
        <v>48</v>
      </c>
      <c r="G161">
        <v>155</v>
      </c>
      <c r="H161">
        <v>2.73</v>
      </c>
      <c r="J161">
        <v>2</v>
      </c>
      <c r="K161">
        <v>1001</v>
      </c>
      <c r="L161">
        <v>2</v>
      </c>
      <c r="M161" t="s">
        <v>1705</v>
      </c>
      <c r="N161" t="s">
        <v>1722</v>
      </c>
      <c r="O161">
        <v>7</v>
      </c>
      <c r="P161">
        <v>2625</v>
      </c>
      <c r="Q161" t="s">
        <v>2177</v>
      </c>
      <c r="R161">
        <v>15600</v>
      </c>
      <c r="S161">
        <v>9.5</v>
      </c>
      <c r="T161">
        <v>11</v>
      </c>
      <c r="U161">
        <v>11</v>
      </c>
      <c r="V161">
        <v>12</v>
      </c>
      <c r="W161">
        <v>8</v>
      </c>
      <c r="X161">
        <v>7</v>
      </c>
      <c r="Y161">
        <v>7</v>
      </c>
      <c r="Z161">
        <v>4</v>
      </c>
      <c r="AA161">
        <v>1</v>
      </c>
      <c r="AB161">
        <v>2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4</v>
      </c>
      <c r="AI161">
        <v>5</v>
      </c>
      <c r="AT161" t="s">
        <v>2173</v>
      </c>
    </row>
    <row r="162" spans="1:46" hidden="1" x14ac:dyDescent="0.3">
      <c r="A162">
        <v>16417189</v>
      </c>
      <c r="B162">
        <f t="shared" si="2"/>
        <v>1</v>
      </c>
      <c r="C162" s="2">
        <v>44262</v>
      </c>
      <c r="D162">
        <v>1986</v>
      </c>
      <c r="E162">
        <v>0</v>
      </c>
      <c r="F162">
        <v>50</v>
      </c>
      <c r="G162">
        <v>156</v>
      </c>
      <c r="H162">
        <v>4.08</v>
      </c>
      <c r="I162">
        <v>10</v>
      </c>
      <c r="J162">
        <v>6</v>
      </c>
      <c r="K162">
        <v>1001</v>
      </c>
      <c r="L162">
        <v>1</v>
      </c>
      <c r="M162" t="s">
        <v>1705</v>
      </c>
      <c r="N162" t="s">
        <v>1722</v>
      </c>
      <c r="O162">
        <v>6</v>
      </c>
      <c r="P162">
        <v>1350</v>
      </c>
      <c r="T162">
        <v>13</v>
      </c>
      <c r="U162">
        <v>10</v>
      </c>
      <c r="V162">
        <v>12</v>
      </c>
      <c r="W162">
        <v>13</v>
      </c>
      <c r="X162">
        <v>11</v>
      </c>
      <c r="Y162">
        <v>5</v>
      </c>
      <c r="Z162">
        <v>5</v>
      </c>
      <c r="AA162">
        <v>0</v>
      </c>
      <c r="AB162">
        <v>4</v>
      </c>
      <c r="AC162">
        <v>1</v>
      </c>
      <c r="AH162">
        <v>5</v>
      </c>
      <c r="AI162">
        <v>3</v>
      </c>
      <c r="AK162">
        <v>0</v>
      </c>
    </row>
    <row r="163" spans="1:46" hidden="1" x14ac:dyDescent="0.3">
      <c r="A163">
        <v>20059465</v>
      </c>
      <c r="B163">
        <f t="shared" si="2"/>
        <v>1</v>
      </c>
      <c r="C163" s="2">
        <v>44157</v>
      </c>
      <c r="D163">
        <v>1978</v>
      </c>
      <c r="E163">
        <v>0</v>
      </c>
      <c r="F163">
        <v>53</v>
      </c>
      <c r="G163">
        <v>156</v>
      </c>
      <c r="H163">
        <v>7.9</v>
      </c>
      <c r="I163">
        <v>32</v>
      </c>
      <c r="J163">
        <v>7</v>
      </c>
      <c r="K163">
        <v>1001</v>
      </c>
      <c r="L163">
        <v>2</v>
      </c>
      <c r="M163" t="s">
        <v>1708</v>
      </c>
      <c r="N163" t="s">
        <v>1709</v>
      </c>
      <c r="O163">
        <v>10</v>
      </c>
      <c r="P163">
        <v>1875</v>
      </c>
      <c r="R163">
        <v>8143</v>
      </c>
      <c r="S163">
        <v>1.25</v>
      </c>
      <c r="T163">
        <v>18</v>
      </c>
      <c r="U163">
        <v>18</v>
      </c>
      <c r="V163">
        <v>12</v>
      </c>
      <c r="W163">
        <v>14</v>
      </c>
      <c r="X163">
        <v>7</v>
      </c>
      <c r="Y163">
        <v>2</v>
      </c>
      <c r="Z163">
        <v>2</v>
      </c>
      <c r="AA163">
        <v>1</v>
      </c>
      <c r="AB163">
        <v>1</v>
      </c>
      <c r="AC163">
        <v>0</v>
      </c>
      <c r="AH163">
        <v>2</v>
      </c>
      <c r="AI163">
        <v>3</v>
      </c>
      <c r="AK163">
        <v>0</v>
      </c>
    </row>
    <row r="164" spans="1:46" hidden="1" x14ac:dyDescent="0.3">
      <c r="A164">
        <v>19703012</v>
      </c>
      <c r="B164">
        <f t="shared" si="2"/>
        <v>3</v>
      </c>
      <c r="C164" s="2">
        <v>43643</v>
      </c>
      <c r="D164">
        <v>1993</v>
      </c>
      <c r="E164">
        <v>0</v>
      </c>
      <c r="F164">
        <v>48</v>
      </c>
      <c r="G164">
        <v>155</v>
      </c>
      <c r="H164">
        <v>2.73</v>
      </c>
      <c r="I164">
        <v>13</v>
      </c>
      <c r="J164">
        <v>2</v>
      </c>
      <c r="K164">
        <v>1001</v>
      </c>
      <c r="L164">
        <v>3</v>
      </c>
      <c r="M164" t="s">
        <v>1705</v>
      </c>
      <c r="N164" t="s">
        <v>1722</v>
      </c>
      <c r="O164">
        <v>8</v>
      </c>
      <c r="P164">
        <v>3000</v>
      </c>
      <c r="Q164" t="s">
        <v>2183</v>
      </c>
      <c r="R164">
        <v>1599</v>
      </c>
      <c r="S164">
        <v>0.91</v>
      </c>
      <c r="T164">
        <v>19</v>
      </c>
      <c r="U164">
        <v>15</v>
      </c>
      <c r="V164">
        <v>13</v>
      </c>
      <c r="W164">
        <v>6</v>
      </c>
      <c r="X164">
        <v>5</v>
      </c>
      <c r="Y164">
        <v>5</v>
      </c>
      <c r="Z164">
        <v>3</v>
      </c>
      <c r="AA164">
        <v>0</v>
      </c>
      <c r="AB164">
        <v>2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3</v>
      </c>
      <c r="AI164">
        <v>5</v>
      </c>
      <c r="AT164" t="s">
        <v>2173</v>
      </c>
    </row>
    <row r="165" spans="1:46" x14ac:dyDescent="0.3">
      <c r="A165">
        <v>21010016</v>
      </c>
      <c r="B165">
        <f t="shared" si="2"/>
        <v>1</v>
      </c>
      <c r="C165" s="2">
        <v>44293</v>
      </c>
      <c r="D165">
        <v>1981</v>
      </c>
      <c r="E165">
        <v>0</v>
      </c>
      <c r="F165">
        <v>48</v>
      </c>
      <c r="G165">
        <v>156</v>
      </c>
      <c r="H165">
        <v>0.72799999999999998</v>
      </c>
      <c r="I165">
        <v>2</v>
      </c>
      <c r="J165">
        <v>2</v>
      </c>
      <c r="K165">
        <v>2012</v>
      </c>
      <c r="L165">
        <v>1</v>
      </c>
      <c r="M165" t="s">
        <v>1505</v>
      </c>
      <c r="N165" t="s">
        <v>1736</v>
      </c>
      <c r="O165">
        <v>14</v>
      </c>
      <c r="P165">
        <v>7200</v>
      </c>
      <c r="R165">
        <v>674.1</v>
      </c>
      <c r="S165">
        <v>0.378</v>
      </c>
      <c r="T165">
        <v>4</v>
      </c>
      <c r="U165">
        <v>4</v>
      </c>
      <c r="V165">
        <v>11.5</v>
      </c>
      <c r="W165">
        <v>12</v>
      </c>
      <c r="X165">
        <v>10</v>
      </c>
      <c r="Y165">
        <v>6</v>
      </c>
      <c r="Z165">
        <v>5</v>
      </c>
      <c r="AA165">
        <v>0</v>
      </c>
      <c r="AB165">
        <v>4</v>
      </c>
      <c r="AC165">
        <v>1</v>
      </c>
      <c r="AH165">
        <v>2</v>
      </c>
      <c r="AI165">
        <v>3</v>
      </c>
      <c r="AJ165">
        <v>216.3</v>
      </c>
      <c r="AK165">
        <v>1</v>
      </c>
    </row>
    <row r="166" spans="1:46" hidden="1" x14ac:dyDescent="0.3">
      <c r="A166">
        <v>20007935</v>
      </c>
      <c r="B166">
        <f t="shared" si="2"/>
        <v>1</v>
      </c>
      <c r="C166" s="2">
        <v>44198</v>
      </c>
      <c r="D166">
        <v>1985</v>
      </c>
      <c r="E166">
        <v>0</v>
      </c>
      <c r="F166">
        <v>54</v>
      </c>
      <c r="G166">
        <v>154</v>
      </c>
      <c r="H166">
        <v>3.99</v>
      </c>
      <c r="I166">
        <v>22</v>
      </c>
      <c r="J166">
        <v>2</v>
      </c>
      <c r="K166">
        <v>1001</v>
      </c>
      <c r="L166">
        <v>1</v>
      </c>
      <c r="M166" t="s">
        <v>1705</v>
      </c>
      <c r="N166" t="s">
        <v>1709</v>
      </c>
      <c r="O166">
        <v>8</v>
      </c>
      <c r="P166">
        <v>1800</v>
      </c>
      <c r="R166">
        <v>4891</v>
      </c>
      <c r="S166">
        <v>0.76500000000000001</v>
      </c>
      <c r="T166">
        <v>15</v>
      </c>
      <c r="U166">
        <v>15</v>
      </c>
      <c r="V166">
        <v>11</v>
      </c>
      <c r="W166">
        <v>21</v>
      </c>
      <c r="X166">
        <v>14</v>
      </c>
      <c r="Y166">
        <v>6</v>
      </c>
      <c r="Z166">
        <v>3</v>
      </c>
      <c r="AA166">
        <v>0</v>
      </c>
      <c r="AB166">
        <v>2</v>
      </c>
      <c r="AC166">
        <v>1</v>
      </c>
      <c r="AH166">
        <v>2</v>
      </c>
      <c r="AI166">
        <v>3</v>
      </c>
      <c r="AK166">
        <v>0</v>
      </c>
    </row>
    <row r="167" spans="1:46" x14ac:dyDescent="0.3">
      <c r="A167">
        <v>19703012</v>
      </c>
      <c r="B167">
        <f t="shared" si="2"/>
        <v>3</v>
      </c>
      <c r="C167" s="2">
        <v>44203</v>
      </c>
      <c r="D167">
        <v>1993</v>
      </c>
      <c r="E167">
        <v>0</v>
      </c>
      <c r="F167">
        <v>48</v>
      </c>
      <c r="G167">
        <v>155</v>
      </c>
      <c r="H167">
        <v>1.72</v>
      </c>
      <c r="I167">
        <v>11</v>
      </c>
      <c r="J167">
        <v>3</v>
      </c>
      <c r="K167">
        <v>1001</v>
      </c>
      <c r="L167">
        <v>4</v>
      </c>
      <c r="M167" t="s">
        <v>1705</v>
      </c>
      <c r="N167" t="s">
        <v>1722</v>
      </c>
      <c r="O167">
        <v>8</v>
      </c>
      <c r="P167">
        <v>2400</v>
      </c>
      <c r="R167">
        <v>1786</v>
      </c>
      <c r="S167">
        <v>0.376</v>
      </c>
      <c r="T167">
        <v>15</v>
      </c>
      <c r="U167">
        <v>15</v>
      </c>
      <c r="V167">
        <v>12</v>
      </c>
      <c r="W167">
        <v>6</v>
      </c>
      <c r="X167">
        <v>4</v>
      </c>
      <c r="Y167">
        <v>3</v>
      </c>
      <c r="Z167">
        <v>2</v>
      </c>
      <c r="AA167">
        <v>1</v>
      </c>
      <c r="AB167">
        <v>1</v>
      </c>
      <c r="AC167">
        <v>0</v>
      </c>
      <c r="AH167">
        <v>1</v>
      </c>
      <c r="AI167">
        <v>3</v>
      </c>
      <c r="AJ167">
        <v>4939</v>
      </c>
      <c r="AK167">
        <v>1</v>
      </c>
    </row>
    <row r="168" spans="1:46" x14ac:dyDescent="0.3">
      <c r="A168">
        <v>19408696</v>
      </c>
      <c r="B168">
        <f t="shared" si="2"/>
        <v>1</v>
      </c>
      <c r="C168" s="2">
        <v>44271</v>
      </c>
      <c r="D168">
        <v>1987</v>
      </c>
      <c r="E168">
        <v>0</v>
      </c>
      <c r="F168">
        <v>62</v>
      </c>
      <c r="G168">
        <v>158</v>
      </c>
      <c r="H168">
        <v>0.97299999999999998</v>
      </c>
      <c r="I168">
        <v>5</v>
      </c>
      <c r="J168">
        <v>4</v>
      </c>
      <c r="K168">
        <v>1001</v>
      </c>
      <c r="L168">
        <v>1</v>
      </c>
      <c r="M168" t="s">
        <v>1704</v>
      </c>
      <c r="N168" t="s">
        <v>1709</v>
      </c>
      <c r="O168">
        <v>11</v>
      </c>
      <c r="P168">
        <v>3300</v>
      </c>
      <c r="R168">
        <v>1289</v>
      </c>
      <c r="S168">
        <v>0.19800000000000001</v>
      </c>
      <c r="T168">
        <v>4</v>
      </c>
      <c r="U168">
        <v>4</v>
      </c>
      <c r="V168">
        <v>11.5</v>
      </c>
      <c r="W168">
        <v>13</v>
      </c>
      <c r="X168">
        <v>12</v>
      </c>
      <c r="Y168">
        <v>10</v>
      </c>
      <c r="Z168">
        <v>9</v>
      </c>
      <c r="AA168">
        <v>0</v>
      </c>
      <c r="AB168">
        <v>7</v>
      </c>
      <c r="AC168">
        <v>2</v>
      </c>
      <c r="AH168">
        <v>2</v>
      </c>
      <c r="AI168">
        <v>5</v>
      </c>
      <c r="AJ168">
        <v>0</v>
      </c>
      <c r="AK168">
        <v>0</v>
      </c>
    </row>
    <row r="169" spans="1:46" hidden="1" x14ac:dyDescent="0.3">
      <c r="A169">
        <v>20059027</v>
      </c>
      <c r="B169">
        <f t="shared" si="2"/>
        <v>1</v>
      </c>
      <c r="C169" s="2">
        <v>44168</v>
      </c>
      <c r="D169">
        <v>1987</v>
      </c>
      <c r="E169">
        <v>0</v>
      </c>
      <c r="F169">
        <v>48</v>
      </c>
      <c r="G169">
        <v>158</v>
      </c>
      <c r="H169">
        <v>2.38</v>
      </c>
      <c r="I169">
        <v>16</v>
      </c>
      <c r="J169">
        <v>7</v>
      </c>
      <c r="K169">
        <v>1001</v>
      </c>
      <c r="L169">
        <v>1</v>
      </c>
      <c r="M169" t="s">
        <v>1705</v>
      </c>
      <c r="N169" t="s">
        <v>1709</v>
      </c>
      <c r="O169">
        <v>8</v>
      </c>
      <c r="P169">
        <v>1800</v>
      </c>
      <c r="T169">
        <v>11</v>
      </c>
      <c r="U169">
        <v>11</v>
      </c>
      <c r="V169">
        <v>8</v>
      </c>
      <c r="W169">
        <v>13</v>
      </c>
      <c r="X169">
        <v>12</v>
      </c>
      <c r="Y169">
        <v>10</v>
      </c>
      <c r="Z169">
        <v>5</v>
      </c>
      <c r="AA169">
        <v>0</v>
      </c>
      <c r="AB169">
        <v>0</v>
      </c>
      <c r="AC169">
        <v>5</v>
      </c>
      <c r="AH169">
        <v>2</v>
      </c>
      <c r="AI169">
        <v>5</v>
      </c>
      <c r="AK169">
        <v>0</v>
      </c>
    </row>
    <row r="170" spans="1:46" x14ac:dyDescent="0.3">
      <c r="A170">
        <v>20009046</v>
      </c>
      <c r="B170">
        <f t="shared" si="2"/>
        <v>2</v>
      </c>
      <c r="C170" s="2">
        <v>44122</v>
      </c>
      <c r="D170">
        <v>1982</v>
      </c>
      <c r="E170">
        <v>0</v>
      </c>
      <c r="F170">
        <v>55</v>
      </c>
      <c r="G170">
        <v>160</v>
      </c>
      <c r="H170">
        <v>4.2</v>
      </c>
      <c r="I170">
        <v>15</v>
      </c>
      <c r="L170">
        <v>1</v>
      </c>
      <c r="M170" t="s">
        <v>1713</v>
      </c>
      <c r="N170" t="s">
        <v>1705</v>
      </c>
      <c r="O170">
        <v>8</v>
      </c>
      <c r="P170">
        <v>2400</v>
      </c>
      <c r="T170">
        <v>18</v>
      </c>
      <c r="U170">
        <v>18</v>
      </c>
      <c r="V170">
        <v>13.5</v>
      </c>
      <c r="W170">
        <v>3</v>
      </c>
      <c r="X170">
        <v>3</v>
      </c>
      <c r="Y170">
        <v>1</v>
      </c>
      <c r="Z170">
        <v>2</v>
      </c>
      <c r="AA170">
        <v>0</v>
      </c>
      <c r="AB170">
        <v>0</v>
      </c>
      <c r="AC170">
        <v>2</v>
      </c>
      <c r="AH170">
        <v>0</v>
      </c>
      <c r="AI170">
        <v>3</v>
      </c>
      <c r="AJ170">
        <v>0</v>
      </c>
      <c r="AK170">
        <v>0</v>
      </c>
    </row>
    <row r="171" spans="1:46" hidden="1" x14ac:dyDescent="0.3">
      <c r="A171">
        <v>20009046</v>
      </c>
      <c r="B171">
        <f t="shared" si="2"/>
        <v>2</v>
      </c>
      <c r="C171" s="2">
        <v>44175</v>
      </c>
      <c r="D171">
        <v>1982</v>
      </c>
      <c r="E171">
        <v>0</v>
      </c>
      <c r="F171">
        <v>55</v>
      </c>
      <c r="G171">
        <v>160</v>
      </c>
      <c r="H171">
        <v>4.2</v>
      </c>
      <c r="I171">
        <v>25</v>
      </c>
      <c r="L171">
        <v>2</v>
      </c>
      <c r="M171" t="s">
        <v>1713</v>
      </c>
      <c r="N171" t="s">
        <v>1705</v>
      </c>
      <c r="O171">
        <v>11</v>
      </c>
      <c r="P171">
        <v>1650</v>
      </c>
      <c r="R171">
        <v>1238</v>
      </c>
      <c r="S171">
        <v>0.28999999999999998</v>
      </c>
      <c r="T171">
        <v>12</v>
      </c>
      <c r="U171">
        <v>9</v>
      </c>
      <c r="V171">
        <v>14</v>
      </c>
      <c r="W171">
        <v>3</v>
      </c>
      <c r="X171">
        <v>2</v>
      </c>
      <c r="Y171">
        <v>1</v>
      </c>
      <c r="Z171">
        <v>1</v>
      </c>
      <c r="AA171">
        <v>0</v>
      </c>
      <c r="AB171">
        <v>1</v>
      </c>
      <c r="AC171">
        <v>0</v>
      </c>
      <c r="AH171">
        <v>1</v>
      </c>
      <c r="AI171">
        <v>3</v>
      </c>
      <c r="AK171">
        <v>0</v>
      </c>
    </row>
    <row r="172" spans="1:46" x14ac:dyDescent="0.3">
      <c r="A172">
        <v>16730161</v>
      </c>
      <c r="B172">
        <f t="shared" si="2"/>
        <v>1</v>
      </c>
      <c r="C172" s="2">
        <v>44009</v>
      </c>
      <c r="D172">
        <v>1977</v>
      </c>
      <c r="E172">
        <v>0</v>
      </c>
      <c r="F172">
        <v>43</v>
      </c>
      <c r="G172">
        <v>150</v>
      </c>
      <c r="J172">
        <v>5</v>
      </c>
      <c r="K172">
        <v>1011</v>
      </c>
      <c r="L172">
        <v>1</v>
      </c>
      <c r="M172" t="s">
        <v>1713</v>
      </c>
      <c r="N172" t="s">
        <v>1705</v>
      </c>
      <c r="O172">
        <v>9</v>
      </c>
      <c r="P172">
        <v>2100</v>
      </c>
      <c r="R172">
        <v>5559</v>
      </c>
      <c r="S172">
        <v>1.71</v>
      </c>
      <c r="T172">
        <v>15</v>
      </c>
      <c r="U172">
        <v>15</v>
      </c>
      <c r="V172">
        <v>9.5</v>
      </c>
      <c r="W172">
        <v>6</v>
      </c>
      <c r="X172">
        <v>4</v>
      </c>
      <c r="Y172">
        <v>2</v>
      </c>
      <c r="Z172">
        <v>2</v>
      </c>
      <c r="AA172">
        <v>0</v>
      </c>
      <c r="AB172">
        <v>0</v>
      </c>
      <c r="AC172">
        <v>2</v>
      </c>
      <c r="AH172">
        <v>0</v>
      </c>
      <c r="AI172">
        <v>3</v>
      </c>
      <c r="AJ172">
        <v>0.21</v>
      </c>
      <c r="AK172">
        <v>0</v>
      </c>
      <c r="AL172" t="s">
        <v>1731</v>
      </c>
    </row>
    <row r="173" spans="1:46" x14ac:dyDescent="0.3">
      <c r="A173">
        <v>20025581</v>
      </c>
      <c r="B173">
        <f t="shared" si="2"/>
        <v>3</v>
      </c>
      <c r="C173" s="2">
        <v>43982</v>
      </c>
      <c r="D173">
        <v>1976</v>
      </c>
      <c r="E173">
        <v>0</v>
      </c>
      <c r="F173">
        <v>52</v>
      </c>
      <c r="G173">
        <v>152</v>
      </c>
      <c r="H173">
        <v>1.31</v>
      </c>
      <c r="I173">
        <v>7</v>
      </c>
      <c r="J173">
        <v>9</v>
      </c>
      <c r="K173">
        <v>1010</v>
      </c>
      <c r="L173">
        <v>2</v>
      </c>
      <c r="M173" t="s">
        <v>1713</v>
      </c>
      <c r="N173" t="s">
        <v>1705</v>
      </c>
      <c r="O173">
        <v>8</v>
      </c>
      <c r="P173">
        <v>2475</v>
      </c>
      <c r="R173">
        <v>549.9</v>
      </c>
      <c r="S173">
        <v>0.41899999999999998</v>
      </c>
      <c r="T173">
        <v>6</v>
      </c>
      <c r="U173">
        <v>4</v>
      </c>
      <c r="V173">
        <v>12.5</v>
      </c>
      <c r="W173">
        <v>7</v>
      </c>
      <c r="X173">
        <v>7</v>
      </c>
      <c r="Y173">
        <v>6</v>
      </c>
      <c r="Z173">
        <v>2</v>
      </c>
      <c r="AA173">
        <v>0</v>
      </c>
      <c r="AB173">
        <v>1</v>
      </c>
      <c r="AC173">
        <v>1</v>
      </c>
      <c r="AH173">
        <v>2</v>
      </c>
      <c r="AI173">
        <v>5</v>
      </c>
      <c r="AJ173">
        <v>408.46</v>
      </c>
      <c r="AK173">
        <v>1</v>
      </c>
    </row>
    <row r="174" spans="1:46" hidden="1" x14ac:dyDescent="0.3">
      <c r="A174">
        <v>13601908</v>
      </c>
      <c r="B174">
        <f t="shared" si="2"/>
        <v>1</v>
      </c>
      <c r="C174" s="2">
        <v>44002</v>
      </c>
      <c r="D174">
        <v>1985</v>
      </c>
      <c r="E174">
        <v>0</v>
      </c>
      <c r="F174">
        <v>48</v>
      </c>
      <c r="G174">
        <v>156</v>
      </c>
      <c r="H174">
        <v>3.22</v>
      </c>
      <c r="I174">
        <v>9</v>
      </c>
      <c r="J174" t="s">
        <v>1746</v>
      </c>
      <c r="K174">
        <v>1001</v>
      </c>
      <c r="L174">
        <v>2</v>
      </c>
      <c r="M174" t="s">
        <v>1705</v>
      </c>
      <c r="N174" t="s">
        <v>1714</v>
      </c>
      <c r="O174">
        <v>8</v>
      </c>
      <c r="P174">
        <v>2700</v>
      </c>
      <c r="R174">
        <v>5453</v>
      </c>
      <c r="S174">
        <v>1.18</v>
      </c>
      <c r="T174">
        <v>10</v>
      </c>
      <c r="U174">
        <v>10</v>
      </c>
      <c r="V174">
        <v>13</v>
      </c>
      <c r="W174">
        <v>21</v>
      </c>
      <c r="X174">
        <v>19</v>
      </c>
      <c r="Y174">
        <v>8</v>
      </c>
      <c r="Z174">
        <v>6</v>
      </c>
      <c r="AA174">
        <v>3</v>
      </c>
      <c r="AB174">
        <v>0</v>
      </c>
      <c r="AC174">
        <v>3</v>
      </c>
      <c r="AH174">
        <v>5</v>
      </c>
      <c r="AI174">
        <v>5</v>
      </c>
      <c r="AK174">
        <v>0</v>
      </c>
    </row>
    <row r="175" spans="1:46" hidden="1" x14ac:dyDescent="0.3">
      <c r="A175">
        <v>20010842</v>
      </c>
      <c r="B175">
        <f t="shared" si="2"/>
        <v>1</v>
      </c>
      <c r="C175" s="2">
        <v>44259</v>
      </c>
      <c r="D175">
        <v>1991</v>
      </c>
      <c r="E175">
        <v>0</v>
      </c>
      <c r="F175">
        <v>55</v>
      </c>
      <c r="G175">
        <v>165</v>
      </c>
      <c r="H175">
        <v>5.1100000000000003</v>
      </c>
      <c r="I175">
        <v>22</v>
      </c>
      <c r="J175">
        <v>8</v>
      </c>
      <c r="K175">
        <v>1011</v>
      </c>
      <c r="L175">
        <v>1</v>
      </c>
      <c r="M175" t="s">
        <v>1728</v>
      </c>
      <c r="N175" t="s">
        <v>1705</v>
      </c>
      <c r="O175">
        <v>8</v>
      </c>
      <c r="P175">
        <v>2400</v>
      </c>
      <c r="T175">
        <v>17</v>
      </c>
      <c r="U175">
        <v>17</v>
      </c>
      <c r="V175">
        <v>12</v>
      </c>
      <c r="W175">
        <v>5</v>
      </c>
      <c r="X175">
        <v>5</v>
      </c>
      <c r="Y175">
        <v>4</v>
      </c>
      <c r="Z175">
        <v>4</v>
      </c>
      <c r="AA175">
        <v>1</v>
      </c>
      <c r="AB175">
        <v>3</v>
      </c>
      <c r="AC175">
        <v>0</v>
      </c>
      <c r="AH175">
        <v>4</v>
      </c>
      <c r="AI175">
        <v>3</v>
      </c>
      <c r="AK175">
        <v>0</v>
      </c>
    </row>
    <row r="176" spans="1:46" hidden="1" x14ac:dyDescent="0.3">
      <c r="A176">
        <v>20025581</v>
      </c>
      <c r="B176">
        <f t="shared" si="2"/>
        <v>3</v>
      </c>
      <c r="C176" s="2">
        <v>44128</v>
      </c>
      <c r="D176">
        <v>1976</v>
      </c>
      <c r="E176">
        <v>0</v>
      </c>
      <c r="F176">
        <v>52</v>
      </c>
      <c r="G176">
        <v>152</v>
      </c>
      <c r="H176">
        <v>1.31</v>
      </c>
      <c r="I176">
        <v>10</v>
      </c>
      <c r="J176">
        <v>9</v>
      </c>
      <c r="K176">
        <v>1010</v>
      </c>
      <c r="L176">
        <v>3</v>
      </c>
      <c r="M176" t="s">
        <v>1713</v>
      </c>
      <c r="N176" t="s">
        <v>1705</v>
      </c>
      <c r="O176">
        <v>8</v>
      </c>
      <c r="P176">
        <v>2775</v>
      </c>
      <c r="T176">
        <v>4</v>
      </c>
      <c r="U176">
        <v>4</v>
      </c>
      <c r="V176">
        <v>10.5</v>
      </c>
      <c r="W176">
        <v>12</v>
      </c>
      <c r="X176">
        <v>11</v>
      </c>
      <c r="Y176">
        <v>11</v>
      </c>
      <c r="Z176">
        <v>8</v>
      </c>
      <c r="AA176">
        <v>3</v>
      </c>
      <c r="AB176">
        <v>3</v>
      </c>
      <c r="AC176">
        <v>2</v>
      </c>
      <c r="AH176">
        <v>8</v>
      </c>
      <c r="AI176">
        <v>5</v>
      </c>
      <c r="AK176">
        <v>0</v>
      </c>
    </row>
    <row r="177" spans="1:37" hidden="1" x14ac:dyDescent="0.3">
      <c r="A177">
        <v>20025581</v>
      </c>
      <c r="B177">
        <f t="shared" si="2"/>
        <v>3</v>
      </c>
      <c r="C177" s="2">
        <v>44165</v>
      </c>
      <c r="D177">
        <v>1976</v>
      </c>
      <c r="E177">
        <v>0</v>
      </c>
      <c r="F177">
        <v>52</v>
      </c>
      <c r="G177">
        <v>152</v>
      </c>
      <c r="H177">
        <v>1.31</v>
      </c>
      <c r="I177">
        <v>10</v>
      </c>
      <c r="J177">
        <v>9</v>
      </c>
      <c r="K177">
        <v>1010</v>
      </c>
      <c r="L177">
        <v>4</v>
      </c>
      <c r="M177" t="s">
        <v>1713</v>
      </c>
      <c r="N177" t="s">
        <v>1705</v>
      </c>
      <c r="O177">
        <v>9</v>
      </c>
      <c r="P177">
        <v>2025</v>
      </c>
      <c r="T177">
        <v>17</v>
      </c>
      <c r="U177">
        <v>8</v>
      </c>
      <c r="V177">
        <v>12</v>
      </c>
      <c r="W177">
        <v>21</v>
      </c>
      <c r="X177">
        <v>18</v>
      </c>
      <c r="Y177">
        <v>15</v>
      </c>
      <c r="Z177">
        <v>9</v>
      </c>
      <c r="AA177">
        <v>3</v>
      </c>
      <c r="AB177">
        <v>1</v>
      </c>
      <c r="AC177">
        <v>5</v>
      </c>
      <c r="AH177">
        <v>8</v>
      </c>
      <c r="AI177">
        <v>5</v>
      </c>
      <c r="AK177">
        <v>0</v>
      </c>
    </row>
    <row r="178" spans="1:37" hidden="1" x14ac:dyDescent="0.3">
      <c r="A178">
        <v>20027100</v>
      </c>
      <c r="B178">
        <f t="shared" si="2"/>
        <v>2</v>
      </c>
      <c r="C178" s="2">
        <v>44037</v>
      </c>
      <c r="D178">
        <v>1985</v>
      </c>
      <c r="E178">
        <v>0</v>
      </c>
      <c r="F178">
        <v>55</v>
      </c>
      <c r="G178">
        <v>158</v>
      </c>
      <c r="H178">
        <v>2.33</v>
      </c>
      <c r="I178">
        <v>10</v>
      </c>
      <c r="J178">
        <v>6</v>
      </c>
      <c r="K178">
        <v>1011</v>
      </c>
      <c r="L178">
        <v>1</v>
      </c>
      <c r="M178" t="s">
        <v>1713</v>
      </c>
      <c r="N178" t="s">
        <v>1705</v>
      </c>
      <c r="O178">
        <v>9</v>
      </c>
      <c r="P178">
        <v>3075</v>
      </c>
      <c r="R178">
        <v>2639</v>
      </c>
      <c r="S178">
        <v>0.872</v>
      </c>
      <c r="T178">
        <v>10</v>
      </c>
      <c r="U178">
        <v>9</v>
      </c>
      <c r="V178">
        <v>10</v>
      </c>
      <c r="W178">
        <v>6</v>
      </c>
      <c r="X178">
        <v>6</v>
      </c>
      <c r="Y178">
        <v>2</v>
      </c>
      <c r="Z178">
        <v>1</v>
      </c>
      <c r="AA178">
        <v>1</v>
      </c>
      <c r="AB178">
        <v>0</v>
      </c>
      <c r="AC178">
        <v>0</v>
      </c>
      <c r="AH178">
        <v>1</v>
      </c>
      <c r="AI178">
        <v>3</v>
      </c>
      <c r="AK178">
        <v>0</v>
      </c>
    </row>
    <row r="179" spans="1:37" hidden="1" x14ac:dyDescent="0.3">
      <c r="A179">
        <v>20060572</v>
      </c>
      <c r="B179">
        <f t="shared" si="2"/>
        <v>1</v>
      </c>
      <c r="C179" s="2">
        <v>44288</v>
      </c>
      <c r="D179">
        <v>1986</v>
      </c>
      <c r="E179">
        <v>0</v>
      </c>
      <c r="F179">
        <v>53</v>
      </c>
      <c r="G179">
        <v>157</v>
      </c>
      <c r="H179">
        <v>3.21</v>
      </c>
      <c r="I179">
        <v>10</v>
      </c>
      <c r="J179">
        <v>5</v>
      </c>
      <c r="K179">
        <v>1011</v>
      </c>
      <c r="L179">
        <v>1</v>
      </c>
      <c r="M179" t="s">
        <v>1713</v>
      </c>
      <c r="N179" t="s">
        <v>1705</v>
      </c>
      <c r="O179">
        <v>9</v>
      </c>
      <c r="P179">
        <v>2700</v>
      </c>
      <c r="T179">
        <v>10</v>
      </c>
      <c r="U179">
        <v>10</v>
      </c>
      <c r="V179">
        <v>11</v>
      </c>
      <c r="W179">
        <v>24</v>
      </c>
      <c r="X179">
        <v>22</v>
      </c>
      <c r="Y179">
        <v>17</v>
      </c>
      <c r="Z179">
        <v>3</v>
      </c>
      <c r="AA179">
        <v>0</v>
      </c>
      <c r="AB179">
        <v>2</v>
      </c>
      <c r="AC179">
        <v>1</v>
      </c>
      <c r="AH179">
        <v>3</v>
      </c>
      <c r="AI179">
        <v>5</v>
      </c>
      <c r="AK179">
        <v>0</v>
      </c>
    </row>
    <row r="180" spans="1:37" hidden="1" x14ac:dyDescent="0.3">
      <c r="A180">
        <v>20027100</v>
      </c>
      <c r="B180">
        <f t="shared" si="2"/>
        <v>2</v>
      </c>
      <c r="C180" s="2">
        <v>44191</v>
      </c>
      <c r="D180">
        <v>1985</v>
      </c>
      <c r="E180">
        <v>0</v>
      </c>
      <c r="F180">
        <v>55</v>
      </c>
      <c r="G180">
        <v>158</v>
      </c>
      <c r="H180">
        <v>2.33</v>
      </c>
      <c r="I180">
        <v>9</v>
      </c>
      <c r="J180">
        <v>6</v>
      </c>
      <c r="K180">
        <v>1011</v>
      </c>
      <c r="L180">
        <v>2</v>
      </c>
      <c r="M180" t="s">
        <v>1705</v>
      </c>
      <c r="N180" t="s">
        <v>1705</v>
      </c>
      <c r="O180">
        <v>9</v>
      </c>
      <c r="P180">
        <v>2700</v>
      </c>
      <c r="R180">
        <v>770.4</v>
      </c>
      <c r="S180">
        <v>0.52</v>
      </c>
      <c r="T180">
        <v>14</v>
      </c>
      <c r="U180">
        <v>13</v>
      </c>
      <c r="V180">
        <v>8</v>
      </c>
      <c r="W180">
        <v>9</v>
      </c>
      <c r="X180">
        <v>6</v>
      </c>
      <c r="Y180">
        <v>4</v>
      </c>
      <c r="Z180">
        <v>2</v>
      </c>
      <c r="AA180">
        <v>0</v>
      </c>
      <c r="AB180">
        <v>1</v>
      </c>
      <c r="AC180">
        <v>1</v>
      </c>
      <c r="AH180">
        <v>2</v>
      </c>
      <c r="AI180">
        <v>3</v>
      </c>
      <c r="AK180">
        <v>0</v>
      </c>
    </row>
    <row r="181" spans="1:37" x14ac:dyDescent="0.3">
      <c r="A181">
        <v>20059029</v>
      </c>
      <c r="B181">
        <f t="shared" si="2"/>
        <v>1</v>
      </c>
      <c r="C181" s="2">
        <v>44150</v>
      </c>
      <c r="D181">
        <v>1986</v>
      </c>
      <c r="E181">
        <v>0</v>
      </c>
      <c r="F181">
        <v>55</v>
      </c>
      <c r="G181">
        <v>159</v>
      </c>
      <c r="H181">
        <v>1.52</v>
      </c>
      <c r="I181">
        <v>15</v>
      </c>
      <c r="J181">
        <v>5</v>
      </c>
      <c r="K181">
        <v>1021</v>
      </c>
      <c r="L181">
        <v>1</v>
      </c>
      <c r="M181" t="s">
        <v>1723</v>
      </c>
      <c r="N181" t="s">
        <v>1705</v>
      </c>
      <c r="O181">
        <v>9</v>
      </c>
      <c r="P181">
        <v>2700</v>
      </c>
      <c r="R181">
        <v>8608</v>
      </c>
      <c r="S181">
        <v>2.08</v>
      </c>
      <c r="T181">
        <v>17</v>
      </c>
      <c r="U181">
        <v>15</v>
      </c>
      <c r="V181">
        <v>15</v>
      </c>
      <c r="W181">
        <v>3</v>
      </c>
      <c r="X181">
        <v>1</v>
      </c>
      <c r="Y181">
        <v>1</v>
      </c>
      <c r="Z181">
        <v>1</v>
      </c>
      <c r="AA181">
        <v>0</v>
      </c>
      <c r="AB181">
        <v>1</v>
      </c>
      <c r="AC181">
        <v>0</v>
      </c>
      <c r="AH181">
        <v>0</v>
      </c>
      <c r="AI181">
        <v>3</v>
      </c>
      <c r="AJ181">
        <v>0</v>
      </c>
      <c r="AK181">
        <v>0</v>
      </c>
    </row>
    <row r="182" spans="1:37" hidden="1" x14ac:dyDescent="0.3">
      <c r="A182">
        <v>20035108</v>
      </c>
      <c r="B182">
        <f t="shared" si="2"/>
        <v>2</v>
      </c>
      <c r="C182" s="2">
        <v>44051</v>
      </c>
      <c r="D182">
        <v>1984</v>
      </c>
      <c r="E182">
        <v>0</v>
      </c>
      <c r="F182">
        <v>67</v>
      </c>
      <c r="G182">
        <v>150</v>
      </c>
      <c r="H182">
        <v>6.48</v>
      </c>
      <c r="I182">
        <v>28</v>
      </c>
      <c r="J182">
        <v>1</v>
      </c>
      <c r="K182">
        <v>1001</v>
      </c>
      <c r="L182">
        <v>1</v>
      </c>
      <c r="M182" t="s">
        <v>1496</v>
      </c>
      <c r="N182" t="s">
        <v>1705</v>
      </c>
      <c r="O182">
        <v>9</v>
      </c>
      <c r="P182">
        <v>2550</v>
      </c>
      <c r="R182">
        <v>13890</v>
      </c>
      <c r="S182">
        <v>2.09</v>
      </c>
      <c r="T182">
        <v>21</v>
      </c>
      <c r="U182">
        <v>21</v>
      </c>
      <c r="V182">
        <v>13</v>
      </c>
      <c r="W182">
        <v>12</v>
      </c>
      <c r="X182">
        <v>10</v>
      </c>
      <c r="Y182">
        <v>9</v>
      </c>
      <c r="Z182">
        <v>2</v>
      </c>
      <c r="AA182">
        <v>0</v>
      </c>
      <c r="AB182">
        <v>1</v>
      </c>
      <c r="AC182">
        <v>1</v>
      </c>
      <c r="AH182">
        <v>2</v>
      </c>
      <c r="AI182">
        <v>5</v>
      </c>
      <c r="AK182">
        <v>0</v>
      </c>
    </row>
    <row r="183" spans="1:37" hidden="1" x14ac:dyDescent="0.3">
      <c r="A183">
        <v>20035108</v>
      </c>
      <c r="B183">
        <f t="shared" si="2"/>
        <v>2</v>
      </c>
      <c r="C183" s="2">
        <v>44228</v>
      </c>
      <c r="D183">
        <v>1984</v>
      </c>
      <c r="E183">
        <v>0</v>
      </c>
      <c r="F183">
        <v>67</v>
      </c>
      <c r="G183">
        <v>150</v>
      </c>
      <c r="H183">
        <v>6.48</v>
      </c>
      <c r="I183">
        <v>10</v>
      </c>
      <c r="J183">
        <v>1</v>
      </c>
      <c r="K183">
        <v>1001</v>
      </c>
      <c r="L183">
        <v>2</v>
      </c>
      <c r="M183" t="s">
        <v>1496</v>
      </c>
      <c r="N183" t="s">
        <v>1705</v>
      </c>
      <c r="O183">
        <v>9</v>
      </c>
      <c r="P183">
        <v>2700</v>
      </c>
      <c r="R183">
        <v>15520</v>
      </c>
      <c r="S183">
        <v>2.1</v>
      </c>
      <c r="T183">
        <v>11</v>
      </c>
      <c r="U183">
        <v>0</v>
      </c>
      <c r="V183">
        <v>12</v>
      </c>
      <c r="W183">
        <v>17</v>
      </c>
      <c r="X183">
        <v>11</v>
      </c>
      <c r="Y183">
        <v>10</v>
      </c>
      <c r="Z183">
        <v>8</v>
      </c>
      <c r="AA183">
        <v>1</v>
      </c>
      <c r="AB183">
        <v>0</v>
      </c>
      <c r="AC183">
        <v>7</v>
      </c>
      <c r="AH183">
        <v>5</v>
      </c>
      <c r="AI183">
        <v>5</v>
      </c>
      <c r="AK183">
        <v>0</v>
      </c>
    </row>
    <row r="184" spans="1:37" hidden="1" x14ac:dyDescent="0.3">
      <c r="A184">
        <v>20059758</v>
      </c>
      <c r="B184">
        <f t="shared" si="2"/>
        <v>3</v>
      </c>
      <c r="C184" s="2">
        <v>44265</v>
      </c>
      <c r="D184">
        <v>1982</v>
      </c>
      <c r="E184">
        <v>0</v>
      </c>
      <c r="F184">
        <v>63</v>
      </c>
      <c r="G184">
        <v>172</v>
      </c>
      <c r="H184">
        <v>6.4000000000000001E-2</v>
      </c>
      <c r="L184">
        <v>1</v>
      </c>
      <c r="M184" t="s">
        <v>1713</v>
      </c>
      <c r="N184" t="s">
        <v>1705</v>
      </c>
      <c r="O184">
        <v>13</v>
      </c>
      <c r="P184">
        <v>3900</v>
      </c>
      <c r="R184">
        <v>319.3</v>
      </c>
      <c r="S184">
        <v>0.05</v>
      </c>
      <c r="T184">
        <v>3</v>
      </c>
      <c r="U184">
        <v>2</v>
      </c>
      <c r="V184">
        <v>7.5</v>
      </c>
      <c r="W184">
        <v>4</v>
      </c>
      <c r="X184">
        <v>3</v>
      </c>
      <c r="Y184">
        <v>2</v>
      </c>
      <c r="Z184">
        <v>1</v>
      </c>
      <c r="AA184">
        <v>0</v>
      </c>
      <c r="AB184">
        <v>0</v>
      </c>
      <c r="AC184">
        <v>1</v>
      </c>
      <c r="AH184">
        <v>1</v>
      </c>
      <c r="AI184">
        <v>5</v>
      </c>
      <c r="AK184">
        <v>0</v>
      </c>
    </row>
    <row r="185" spans="1:37" hidden="1" x14ac:dyDescent="0.3">
      <c r="A185">
        <v>20059758</v>
      </c>
      <c r="B185">
        <f t="shared" si="2"/>
        <v>3</v>
      </c>
      <c r="C185" s="2">
        <v>44298</v>
      </c>
      <c r="D185">
        <v>1982</v>
      </c>
      <c r="E185">
        <v>0</v>
      </c>
      <c r="F185">
        <v>63</v>
      </c>
      <c r="G185">
        <v>172</v>
      </c>
      <c r="H185">
        <v>6.4000000000000001E-2</v>
      </c>
      <c r="I185">
        <v>1</v>
      </c>
      <c r="L185">
        <v>2</v>
      </c>
      <c r="M185" t="s">
        <v>1713</v>
      </c>
      <c r="N185" t="s">
        <v>1705</v>
      </c>
      <c r="O185">
        <v>17</v>
      </c>
      <c r="P185">
        <v>7500</v>
      </c>
      <c r="R185">
        <v>384.2</v>
      </c>
      <c r="S185">
        <v>0.10199999999999999</v>
      </c>
      <c r="T185">
        <v>1</v>
      </c>
      <c r="U185">
        <v>1</v>
      </c>
      <c r="V185">
        <v>9</v>
      </c>
      <c r="W185">
        <v>19</v>
      </c>
      <c r="X185">
        <v>18</v>
      </c>
      <c r="Y185">
        <v>15</v>
      </c>
      <c r="Z185">
        <v>10</v>
      </c>
      <c r="AA185">
        <v>4</v>
      </c>
      <c r="AB185">
        <v>2</v>
      </c>
      <c r="AC185">
        <v>4</v>
      </c>
      <c r="AH185">
        <v>10</v>
      </c>
      <c r="AI185">
        <v>5</v>
      </c>
      <c r="AK185">
        <v>0</v>
      </c>
    </row>
    <row r="186" spans="1:37" hidden="1" x14ac:dyDescent="0.3">
      <c r="A186">
        <v>18007645</v>
      </c>
      <c r="B186">
        <f t="shared" si="2"/>
        <v>1</v>
      </c>
      <c r="C186" s="2">
        <v>44283</v>
      </c>
      <c r="D186">
        <v>1985</v>
      </c>
      <c r="E186">
        <v>0</v>
      </c>
      <c r="F186">
        <v>49</v>
      </c>
      <c r="G186">
        <v>153</v>
      </c>
      <c r="H186">
        <v>2.23</v>
      </c>
      <c r="I186">
        <v>12</v>
      </c>
      <c r="J186">
        <v>3</v>
      </c>
      <c r="K186">
        <v>1001</v>
      </c>
      <c r="L186">
        <v>1</v>
      </c>
      <c r="M186" t="s">
        <v>1705</v>
      </c>
      <c r="N186" t="s">
        <v>1714</v>
      </c>
      <c r="O186">
        <v>7</v>
      </c>
      <c r="P186">
        <v>2100</v>
      </c>
      <c r="T186">
        <v>8</v>
      </c>
      <c r="U186">
        <v>6</v>
      </c>
      <c r="V186">
        <v>12</v>
      </c>
      <c r="W186">
        <v>3</v>
      </c>
      <c r="X186">
        <v>3</v>
      </c>
      <c r="Y186">
        <v>2</v>
      </c>
      <c r="Z186">
        <v>1</v>
      </c>
      <c r="AA186">
        <v>0</v>
      </c>
      <c r="AB186">
        <v>0</v>
      </c>
      <c r="AC186">
        <v>1</v>
      </c>
      <c r="AH186">
        <v>1</v>
      </c>
      <c r="AI186">
        <v>5</v>
      </c>
      <c r="AK186">
        <v>0</v>
      </c>
    </row>
    <row r="187" spans="1:37" hidden="1" x14ac:dyDescent="0.3">
      <c r="A187">
        <v>20059758</v>
      </c>
      <c r="B187">
        <f t="shared" si="2"/>
        <v>3</v>
      </c>
      <c r="C187" s="2">
        <v>44330</v>
      </c>
      <c r="D187">
        <v>1982</v>
      </c>
      <c r="E187">
        <v>0</v>
      </c>
      <c r="F187">
        <v>63</v>
      </c>
      <c r="G187">
        <v>172</v>
      </c>
      <c r="H187">
        <v>6.4000000000000001E-2</v>
      </c>
      <c r="I187">
        <v>3</v>
      </c>
      <c r="L187">
        <v>3</v>
      </c>
      <c r="M187" t="s">
        <v>1713</v>
      </c>
      <c r="N187" t="s">
        <v>1709</v>
      </c>
      <c r="O187">
        <v>16</v>
      </c>
      <c r="P187">
        <v>4800</v>
      </c>
      <c r="R187">
        <v>221.9</v>
      </c>
      <c r="S187">
        <v>0.05</v>
      </c>
      <c r="T187">
        <v>4</v>
      </c>
      <c r="U187">
        <v>2</v>
      </c>
      <c r="V187">
        <v>9</v>
      </c>
      <c r="W187">
        <v>5</v>
      </c>
      <c r="X187">
        <v>5</v>
      </c>
      <c r="Y187">
        <v>2</v>
      </c>
      <c r="Z187">
        <v>2</v>
      </c>
      <c r="AA187">
        <v>0</v>
      </c>
      <c r="AB187">
        <v>1</v>
      </c>
      <c r="AC187">
        <v>1</v>
      </c>
      <c r="AH187">
        <v>2</v>
      </c>
      <c r="AI187">
        <v>3</v>
      </c>
      <c r="AK187">
        <v>0</v>
      </c>
    </row>
    <row r="188" spans="1:37" hidden="1" x14ac:dyDescent="0.3">
      <c r="A188">
        <v>20060401</v>
      </c>
      <c r="B188">
        <f t="shared" si="2"/>
        <v>2</v>
      </c>
      <c r="C188" s="2">
        <v>44146</v>
      </c>
      <c r="D188">
        <v>1979</v>
      </c>
      <c r="E188">
        <v>0</v>
      </c>
      <c r="F188">
        <v>58</v>
      </c>
      <c r="G188">
        <v>160</v>
      </c>
      <c r="H188">
        <v>7.74</v>
      </c>
      <c r="I188">
        <v>10</v>
      </c>
      <c r="J188">
        <v>10</v>
      </c>
      <c r="K188">
        <v>1021</v>
      </c>
      <c r="L188">
        <v>1</v>
      </c>
      <c r="M188" t="s">
        <v>1713</v>
      </c>
      <c r="N188" t="s">
        <v>1705</v>
      </c>
      <c r="O188">
        <v>9</v>
      </c>
      <c r="P188">
        <v>2700</v>
      </c>
      <c r="T188">
        <v>10</v>
      </c>
      <c r="U188">
        <v>4</v>
      </c>
      <c r="V188">
        <v>14</v>
      </c>
      <c r="W188">
        <v>4</v>
      </c>
      <c r="X188">
        <v>4</v>
      </c>
      <c r="Y188">
        <v>4</v>
      </c>
      <c r="Z188">
        <v>4</v>
      </c>
      <c r="AA188">
        <v>1</v>
      </c>
      <c r="AB188">
        <v>2</v>
      </c>
      <c r="AC188">
        <v>1</v>
      </c>
      <c r="AH188">
        <v>4</v>
      </c>
      <c r="AI188">
        <v>3</v>
      </c>
      <c r="AK188">
        <v>0</v>
      </c>
    </row>
    <row r="189" spans="1:37" hidden="1" x14ac:dyDescent="0.3">
      <c r="A189">
        <v>21011686</v>
      </c>
      <c r="B189">
        <f t="shared" si="2"/>
        <v>1</v>
      </c>
      <c r="C189" s="2">
        <v>44298</v>
      </c>
      <c r="D189">
        <v>1984</v>
      </c>
      <c r="E189">
        <v>0</v>
      </c>
      <c r="F189">
        <v>50</v>
      </c>
      <c r="G189">
        <v>156</v>
      </c>
      <c r="H189">
        <v>2.09</v>
      </c>
      <c r="I189">
        <v>7</v>
      </c>
      <c r="J189">
        <v>2</v>
      </c>
      <c r="K189">
        <v>111</v>
      </c>
      <c r="L189">
        <v>1</v>
      </c>
      <c r="M189" t="s">
        <v>1713</v>
      </c>
      <c r="N189" t="s">
        <v>1705</v>
      </c>
      <c r="O189">
        <v>10</v>
      </c>
      <c r="P189">
        <v>3000</v>
      </c>
      <c r="R189">
        <v>1165</v>
      </c>
      <c r="S189">
        <v>0.42799999999999999</v>
      </c>
      <c r="T189">
        <v>6</v>
      </c>
      <c r="U189">
        <v>4</v>
      </c>
      <c r="V189">
        <v>12</v>
      </c>
      <c r="W189">
        <v>2</v>
      </c>
      <c r="X189">
        <v>2</v>
      </c>
      <c r="Y189">
        <v>2</v>
      </c>
      <c r="Z189">
        <v>1</v>
      </c>
      <c r="AA189">
        <v>0</v>
      </c>
      <c r="AB189">
        <v>1</v>
      </c>
      <c r="AC189">
        <v>0</v>
      </c>
      <c r="AH189">
        <v>1</v>
      </c>
      <c r="AI189">
        <v>3</v>
      </c>
      <c r="AK189">
        <v>0</v>
      </c>
    </row>
    <row r="190" spans="1:37" hidden="1" x14ac:dyDescent="0.3">
      <c r="A190">
        <v>20060401</v>
      </c>
      <c r="B190">
        <f t="shared" si="2"/>
        <v>2</v>
      </c>
      <c r="C190" s="2">
        <v>44294</v>
      </c>
      <c r="D190">
        <v>1979</v>
      </c>
      <c r="E190">
        <v>0</v>
      </c>
      <c r="F190">
        <v>58</v>
      </c>
      <c r="G190">
        <v>160</v>
      </c>
      <c r="H190">
        <v>7.74</v>
      </c>
      <c r="I190">
        <v>15</v>
      </c>
      <c r="J190">
        <v>10</v>
      </c>
      <c r="K190">
        <v>1021</v>
      </c>
      <c r="L190">
        <v>2</v>
      </c>
      <c r="M190" t="s">
        <v>1713</v>
      </c>
      <c r="N190" t="s">
        <v>1705</v>
      </c>
      <c r="O190">
        <v>10</v>
      </c>
      <c r="P190">
        <v>3075</v>
      </c>
      <c r="T190">
        <v>15</v>
      </c>
      <c r="U190">
        <v>10</v>
      </c>
      <c r="V190">
        <v>16</v>
      </c>
      <c r="W190">
        <v>4</v>
      </c>
      <c r="X190">
        <v>4</v>
      </c>
      <c r="Y190">
        <v>4</v>
      </c>
      <c r="Z190">
        <v>3</v>
      </c>
      <c r="AA190">
        <v>1</v>
      </c>
      <c r="AB190">
        <v>2</v>
      </c>
      <c r="AC190">
        <v>0</v>
      </c>
      <c r="AH190">
        <v>3</v>
      </c>
      <c r="AI190">
        <v>3</v>
      </c>
      <c r="AK190">
        <v>0</v>
      </c>
    </row>
    <row r="191" spans="1:37" hidden="1" x14ac:dyDescent="0.3">
      <c r="A191">
        <v>21010336</v>
      </c>
      <c r="B191">
        <f t="shared" si="2"/>
        <v>1</v>
      </c>
      <c r="C191" s="2">
        <v>44273</v>
      </c>
      <c r="D191">
        <v>1986</v>
      </c>
      <c r="E191">
        <v>0</v>
      </c>
      <c r="F191">
        <v>48</v>
      </c>
      <c r="G191">
        <v>150</v>
      </c>
      <c r="H191">
        <v>7.36</v>
      </c>
      <c r="I191">
        <v>24</v>
      </c>
      <c r="J191">
        <v>1</v>
      </c>
      <c r="K191">
        <v>1041</v>
      </c>
      <c r="L191">
        <v>1</v>
      </c>
      <c r="M191" t="s">
        <v>1729</v>
      </c>
      <c r="N191" t="s">
        <v>1705</v>
      </c>
      <c r="O191">
        <v>11</v>
      </c>
      <c r="P191">
        <v>1650</v>
      </c>
      <c r="R191">
        <v>1447</v>
      </c>
      <c r="S191">
        <v>0.253</v>
      </c>
      <c r="T191">
        <v>19</v>
      </c>
      <c r="U191">
        <v>19</v>
      </c>
      <c r="V191">
        <v>13</v>
      </c>
      <c r="W191">
        <v>4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H191">
        <v>3</v>
      </c>
      <c r="AI191">
        <v>3</v>
      </c>
      <c r="AK191">
        <v>0</v>
      </c>
    </row>
    <row r="192" spans="1:37" x14ac:dyDescent="0.3">
      <c r="A192">
        <v>21010934</v>
      </c>
      <c r="B192">
        <f t="shared" si="2"/>
        <v>1</v>
      </c>
      <c r="C192" s="2">
        <v>44353</v>
      </c>
      <c r="D192">
        <v>1985</v>
      </c>
      <c r="E192">
        <v>0</v>
      </c>
      <c r="F192">
        <v>58</v>
      </c>
      <c r="G192">
        <v>155</v>
      </c>
      <c r="H192">
        <v>2.94</v>
      </c>
      <c r="L192">
        <v>1</v>
      </c>
      <c r="M192" t="s">
        <v>1737</v>
      </c>
      <c r="N192" t="s">
        <v>1737</v>
      </c>
      <c r="O192">
        <v>10</v>
      </c>
      <c r="P192">
        <v>2700</v>
      </c>
      <c r="R192">
        <v>1608</v>
      </c>
      <c r="T192">
        <v>5</v>
      </c>
      <c r="U192">
        <v>5</v>
      </c>
      <c r="V192">
        <v>11</v>
      </c>
      <c r="W192">
        <v>16</v>
      </c>
      <c r="X192">
        <v>13</v>
      </c>
      <c r="Y192">
        <v>12</v>
      </c>
      <c r="Z192">
        <v>5</v>
      </c>
      <c r="AA192">
        <v>3</v>
      </c>
      <c r="AB192">
        <v>0</v>
      </c>
      <c r="AC192">
        <v>2</v>
      </c>
      <c r="AH192">
        <v>5</v>
      </c>
      <c r="AI192">
        <v>5</v>
      </c>
      <c r="AJ192">
        <v>0</v>
      </c>
      <c r="AK192">
        <v>0</v>
      </c>
    </row>
    <row r="193" spans="1:37" hidden="1" x14ac:dyDescent="0.3">
      <c r="A193">
        <v>20052831</v>
      </c>
      <c r="B193">
        <f t="shared" si="2"/>
        <v>1</v>
      </c>
      <c r="C193" s="2">
        <v>44194</v>
      </c>
      <c r="D193">
        <v>1986</v>
      </c>
      <c r="E193">
        <v>0</v>
      </c>
      <c r="F193">
        <v>53</v>
      </c>
      <c r="G193">
        <v>150</v>
      </c>
      <c r="H193">
        <v>5.32</v>
      </c>
      <c r="I193">
        <v>34</v>
      </c>
      <c r="J193">
        <v>5</v>
      </c>
      <c r="K193">
        <v>1001</v>
      </c>
      <c r="L193">
        <v>1</v>
      </c>
      <c r="M193" t="s">
        <v>1497</v>
      </c>
      <c r="N193" t="s">
        <v>1705</v>
      </c>
      <c r="O193">
        <v>10</v>
      </c>
      <c r="P193">
        <v>2400</v>
      </c>
      <c r="R193">
        <v>1799</v>
      </c>
      <c r="S193">
        <v>0.52400000000000002</v>
      </c>
      <c r="T193">
        <v>9</v>
      </c>
      <c r="U193">
        <v>9</v>
      </c>
      <c r="V193">
        <v>13</v>
      </c>
      <c r="W193">
        <v>11</v>
      </c>
      <c r="X193">
        <v>7</v>
      </c>
      <c r="Y193">
        <v>6</v>
      </c>
      <c r="Z193">
        <v>1</v>
      </c>
      <c r="AA193">
        <v>0</v>
      </c>
      <c r="AB193">
        <v>0</v>
      </c>
      <c r="AC193">
        <v>1</v>
      </c>
      <c r="AH193">
        <v>3</v>
      </c>
      <c r="AI193">
        <v>5</v>
      </c>
      <c r="AK193">
        <v>0</v>
      </c>
    </row>
    <row r="194" spans="1:37" hidden="1" x14ac:dyDescent="0.3">
      <c r="A194">
        <v>20066374</v>
      </c>
      <c r="B194">
        <f t="shared" si="2"/>
        <v>2</v>
      </c>
      <c r="C194" s="2">
        <v>44207</v>
      </c>
      <c r="D194">
        <v>1983</v>
      </c>
      <c r="E194">
        <v>0</v>
      </c>
      <c r="F194">
        <v>60</v>
      </c>
      <c r="G194">
        <v>160</v>
      </c>
      <c r="H194">
        <v>0.58899999999999997</v>
      </c>
      <c r="I194">
        <v>9</v>
      </c>
      <c r="J194">
        <v>4</v>
      </c>
      <c r="K194">
        <v>1021</v>
      </c>
      <c r="L194">
        <v>1</v>
      </c>
      <c r="M194" t="s">
        <v>1713</v>
      </c>
      <c r="N194" t="s">
        <v>1705</v>
      </c>
      <c r="O194">
        <v>8</v>
      </c>
      <c r="P194">
        <v>2400</v>
      </c>
      <c r="T194">
        <v>5</v>
      </c>
      <c r="U194">
        <v>4</v>
      </c>
      <c r="V194">
        <v>10.5</v>
      </c>
      <c r="W194">
        <v>14</v>
      </c>
      <c r="X194">
        <v>13</v>
      </c>
      <c r="Y194">
        <v>5</v>
      </c>
      <c r="Z194">
        <v>7</v>
      </c>
      <c r="AA194">
        <v>3</v>
      </c>
      <c r="AB194">
        <v>0</v>
      </c>
      <c r="AC194">
        <v>4</v>
      </c>
      <c r="AH194">
        <v>7</v>
      </c>
      <c r="AI194">
        <v>5</v>
      </c>
      <c r="AK194">
        <v>0</v>
      </c>
    </row>
    <row r="195" spans="1:37" hidden="1" x14ac:dyDescent="0.3">
      <c r="A195">
        <v>21002993</v>
      </c>
      <c r="B195">
        <f t="shared" ref="B195:B216" si="3">COUNTIF(A:A,A195)</f>
        <v>1</v>
      </c>
      <c r="C195" s="2">
        <v>44263</v>
      </c>
      <c r="D195">
        <v>1982</v>
      </c>
      <c r="E195">
        <v>0</v>
      </c>
      <c r="F195">
        <v>54</v>
      </c>
      <c r="G195">
        <v>150</v>
      </c>
      <c r="H195">
        <v>3.71</v>
      </c>
      <c r="I195">
        <v>10</v>
      </c>
      <c r="J195">
        <v>11</v>
      </c>
      <c r="K195">
        <v>2002</v>
      </c>
      <c r="L195">
        <v>1</v>
      </c>
      <c r="M195" t="s">
        <v>1497</v>
      </c>
      <c r="N195" t="s">
        <v>1705</v>
      </c>
      <c r="O195">
        <v>7</v>
      </c>
      <c r="P195">
        <v>1800</v>
      </c>
      <c r="T195">
        <v>10</v>
      </c>
      <c r="U195">
        <v>6</v>
      </c>
      <c r="V195">
        <v>11</v>
      </c>
      <c r="W195">
        <v>8</v>
      </c>
      <c r="X195">
        <v>7</v>
      </c>
      <c r="Y195">
        <v>6</v>
      </c>
      <c r="Z195">
        <v>4</v>
      </c>
      <c r="AA195">
        <v>0</v>
      </c>
      <c r="AB195">
        <v>1</v>
      </c>
      <c r="AC195">
        <v>3</v>
      </c>
      <c r="AH195">
        <v>4</v>
      </c>
      <c r="AI195">
        <v>5</v>
      </c>
      <c r="AK195">
        <v>0</v>
      </c>
    </row>
    <row r="196" spans="1:37" hidden="1" x14ac:dyDescent="0.3">
      <c r="A196">
        <v>20073362</v>
      </c>
      <c r="B196">
        <f t="shared" si="3"/>
        <v>1</v>
      </c>
      <c r="C196" s="2">
        <v>44225</v>
      </c>
      <c r="D196">
        <v>1987</v>
      </c>
      <c r="E196">
        <v>0</v>
      </c>
      <c r="F196">
        <v>62</v>
      </c>
      <c r="G196">
        <v>172</v>
      </c>
      <c r="I196">
        <v>19</v>
      </c>
      <c r="J196">
        <v>2</v>
      </c>
      <c r="K196">
        <v>1001</v>
      </c>
      <c r="L196">
        <v>1</v>
      </c>
      <c r="M196" t="s">
        <v>1743</v>
      </c>
      <c r="N196" t="s">
        <v>1705</v>
      </c>
      <c r="O196">
        <v>9</v>
      </c>
      <c r="P196">
        <v>2175</v>
      </c>
      <c r="R196">
        <v>1928</v>
      </c>
      <c r="S196">
        <v>0.104</v>
      </c>
      <c r="T196">
        <v>11</v>
      </c>
      <c r="U196">
        <v>11</v>
      </c>
      <c r="V196">
        <v>10.5</v>
      </c>
      <c r="W196">
        <v>7</v>
      </c>
      <c r="X196">
        <v>5</v>
      </c>
      <c r="Y196">
        <v>1</v>
      </c>
      <c r="Z196">
        <v>2</v>
      </c>
      <c r="AA196">
        <v>1</v>
      </c>
      <c r="AB196">
        <v>0</v>
      </c>
      <c r="AC196">
        <v>1</v>
      </c>
      <c r="AH196">
        <v>2</v>
      </c>
      <c r="AI196">
        <v>3</v>
      </c>
      <c r="AK196">
        <v>0</v>
      </c>
    </row>
    <row r="197" spans="1:37" hidden="1" x14ac:dyDescent="0.3">
      <c r="A197">
        <v>20049813</v>
      </c>
      <c r="B197">
        <f t="shared" si="3"/>
        <v>1</v>
      </c>
      <c r="C197" s="2">
        <v>44194</v>
      </c>
      <c r="D197">
        <v>1979</v>
      </c>
      <c r="E197">
        <v>0</v>
      </c>
      <c r="F197">
        <v>50</v>
      </c>
      <c r="G197">
        <v>158</v>
      </c>
      <c r="H197">
        <v>2.4500000000000002</v>
      </c>
      <c r="J197">
        <v>2</v>
      </c>
      <c r="K197">
        <v>1021</v>
      </c>
      <c r="L197">
        <v>1</v>
      </c>
      <c r="M197" t="s">
        <v>1497</v>
      </c>
      <c r="N197" t="s">
        <v>1705</v>
      </c>
      <c r="O197">
        <v>8</v>
      </c>
      <c r="P197">
        <v>2400</v>
      </c>
      <c r="T197">
        <v>7</v>
      </c>
      <c r="U197">
        <v>3</v>
      </c>
      <c r="V197">
        <v>11.5</v>
      </c>
      <c r="W197">
        <v>19</v>
      </c>
      <c r="X197">
        <v>17</v>
      </c>
      <c r="Y197">
        <v>10</v>
      </c>
      <c r="Z197">
        <v>5</v>
      </c>
      <c r="AA197">
        <v>1</v>
      </c>
      <c r="AB197">
        <v>0</v>
      </c>
      <c r="AC197">
        <v>4</v>
      </c>
      <c r="AH197">
        <v>3</v>
      </c>
      <c r="AI197">
        <v>5</v>
      </c>
      <c r="AK197">
        <v>0</v>
      </c>
    </row>
    <row r="198" spans="1:37" x14ac:dyDescent="0.3">
      <c r="A198">
        <v>20066374</v>
      </c>
      <c r="B198">
        <f t="shared" si="3"/>
        <v>2</v>
      </c>
      <c r="C198" s="2">
        <v>44271</v>
      </c>
      <c r="D198">
        <v>1983</v>
      </c>
      <c r="E198">
        <v>0</v>
      </c>
      <c r="F198">
        <v>60</v>
      </c>
      <c r="G198">
        <v>160</v>
      </c>
      <c r="H198">
        <v>0.58899999999999997</v>
      </c>
      <c r="I198">
        <v>5</v>
      </c>
      <c r="J198">
        <v>4</v>
      </c>
      <c r="K198">
        <v>1021</v>
      </c>
      <c r="L198">
        <v>2</v>
      </c>
      <c r="M198" t="s">
        <v>1713</v>
      </c>
      <c r="N198" t="s">
        <v>1705</v>
      </c>
      <c r="O198">
        <v>9</v>
      </c>
      <c r="P198">
        <v>2700</v>
      </c>
      <c r="T198">
        <v>5</v>
      </c>
      <c r="U198">
        <v>4</v>
      </c>
      <c r="V198">
        <v>13</v>
      </c>
      <c r="W198">
        <v>6</v>
      </c>
      <c r="X198">
        <v>6</v>
      </c>
      <c r="Y198">
        <v>6</v>
      </c>
      <c r="Z198">
        <v>4</v>
      </c>
      <c r="AA198">
        <v>0</v>
      </c>
      <c r="AB198">
        <v>1</v>
      </c>
      <c r="AC198">
        <v>3</v>
      </c>
      <c r="AH198">
        <v>4</v>
      </c>
      <c r="AI198">
        <v>5</v>
      </c>
      <c r="AJ198">
        <v>4.8</v>
      </c>
      <c r="AK198">
        <v>0</v>
      </c>
    </row>
    <row r="199" spans="1:37" hidden="1" x14ac:dyDescent="0.3">
      <c r="A199">
        <v>16417609</v>
      </c>
      <c r="B199">
        <f t="shared" si="3"/>
        <v>1</v>
      </c>
      <c r="C199" s="2">
        <v>44220</v>
      </c>
      <c r="D199">
        <v>1974</v>
      </c>
      <c r="E199">
        <v>0</v>
      </c>
      <c r="F199">
        <v>53</v>
      </c>
      <c r="G199">
        <v>150</v>
      </c>
      <c r="H199" t="s">
        <v>1726</v>
      </c>
      <c r="I199">
        <v>2</v>
      </c>
      <c r="J199">
        <v>12</v>
      </c>
      <c r="K199">
        <v>1021</v>
      </c>
      <c r="L199">
        <v>1</v>
      </c>
      <c r="M199" t="s">
        <v>1704</v>
      </c>
      <c r="N199" t="s">
        <v>1705</v>
      </c>
      <c r="O199">
        <v>10</v>
      </c>
      <c r="P199">
        <v>2700</v>
      </c>
      <c r="R199">
        <v>2103</v>
      </c>
      <c r="S199">
        <v>0.81799999999999995</v>
      </c>
      <c r="T199">
        <v>17</v>
      </c>
      <c r="U199">
        <v>13</v>
      </c>
      <c r="V199">
        <v>11</v>
      </c>
      <c r="W199">
        <v>14</v>
      </c>
      <c r="X199">
        <v>14</v>
      </c>
      <c r="Y199">
        <v>10</v>
      </c>
      <c r="Z199">
        <v>6</v>
      </c>
      <c r="AA199">
        <v>0</v>
      </c>
      <c r="AB199">
        <v>0</v>
      </c>
      <c r="AC199">
        <v>6</v>
      </c>
      <c r="AH199">
        <v>4</v>
      </c>
      <c r="AI199">
        <v>5</v>
      </c>
      <c r="AK199">
        <v>0</v>
      </c>
    </row>
    <row r="200" spans="1:37" hidden="1" x14ac:dyDescent="0.3">
      <c r="A200">
        <v>20058447</v>
      </c>
      <c r="B200">
        <f t="shared" si="3"/>
        <v>1</v>
      </c>
      <c r="C200" s="2">
        <v>44136</v>
      </c>
      <c r="D200">
        <v>1984</v>
      </c>
      <c r="E200">
        <v>0</v>
      </c>
      <c r="F200">
        <v>50</v>
      </c>
      <c r="G200">
        <v>149</v>
      </c>
      <c r="H200">
        <v>3.27</v>
      </c>
      <c r="I200">
        <v>21</v>
      </c>
      <c r="J200">
        <v>11</v>
      </c>
      <c r="K200">
        <v>1021</v>
      </c>
      <c r="L200">
        <v>1</v>
      </c>
      <c r="M200" t="s">
        <v>1496</v>
      </c>
      <c r="N200" t="s">
        <v>1705</v>
      </c>
      <c r="O200">
        <v>8</v>
      </c>
      <c r="P200">
        <v>1200</v>
      </c>
      <c r="R200">
        <v>2316</v>
      </c>
      <c r="S200">
        <v>0.495</v>
      </c>
      <c r="T200">
        <v>10</v>
      </c>
      <c r="U200">
        <v>5</v>
      </c>
      <c r="V200">
        <v>16</v>
      </c>
      <c r="W200">
        <v>3</v>
      </c>
      <c r="X200">
        <v>3</v>
      </c>
      <c r="Y200">
        <v>3</v>
      </c>
      <c r="Z200">
        <v>3</v>
      </c>
      <c r="AA200">
        <v>2</v>
      </c>
      <c r="AB200">
        <v>1</v>
      </c>
      <c r="AC200">
        <v>0</v>
      </c>
      <c r="AH200">
        <v>3</v>
      </c>
      <c r="AI200">
        <v>3</v>
      </c>
      <c r="AK200">
        <v>0</v>
      </c>
    </row>
    <row r="201" spans="1:37" hidden="1" x14ac:dyDescent="0.3">
      <c r="A201">
        <v>20071536</v>
      </c>
      <c r="B201">
        <f t="shared" si="3"/>
        <v>2</v>
      </c>
      <c r="C201" s="2">
        <v>44206</v>
      </c>
      <c r="D201">
        <v>1979</v>
      </c>
      <c r="E201">
        <v>0</v>
      </c>
      <c r="F201">
        <v>43</v>
      </c>
      <c r="G201">
        <v>148</v>
      </c>
      <c r="H201">
        <v>2.02</v>
      </c>
      <c r="I201">
        <v>10</v>
      </c>
      <c r="J201">
        <v>1</v>
      </c>
      <c r="K201">
        <v>2002</v>
      </c>
      <c r="L201">
        <v>1</v>
      </c>
      <c r="M201" t="s">
        <v>1713</v>
      </c>
      <c r="N201" t="s">
        <v>1709</v>
      </c>
      <c r="O201">
        <v>7</v>
      </c>
      <c r="P201">
        <v>2100</v>
      </c>
      <c r="R201">
        <v>4024</v>
      </c>
      <c r="S201">
        <v>0.28000000000000003</v>
      </c>
      <c r="T201">
        <v>8</v>
      </c>
      <c r="U201">
        <v>8</v>
      </c>
      <c r="V201">
        <v>8</v>
      </c>
      <c r="W201">
        <v>15</v>
      </c>
      <c r="X201">
        <v>10</v>
      </c>
      <c r="Y201">
        <v>8</v>
      </c>
      <c r="Z201">
        <v>5</v>
      </c>
      <c r="AA201">
        <v>2</v>
      </c>
      <c r="AB201">
        <v>0</v>
      </c>
      <c r="AC201">
        <v>3</v>
      </c>
      <c r="AH201">
        <v>4</v>
      </c>
      <c r="AI201">
        <v>5</v>
      </c>
      <c r="AK201">
        <v>0</v>
      </c>
    </row>
    <row r="202" spans="1:37" hidden="1" x14ac:dyDescent="0.3">
      <c r="A202">
        <v>20041591</v>
      </c>
      <c r="B202">
        <f t="shared" si="3"/>
        <v>1</v>
      </c>
      <c r="C202" s="2">
        <v>44279</v>
      </c>
      <c r="D202">
        <v>1985</v>
      </c>
      <c r="E202">
        <v>0</v>
      </c>
      <c r="F202">
        <v>54</v>
      </c>
      <c r="G202">
        <v>165</v>
      </c>
      <c r="H202">
        <v>2.62</v>
      </c>
      <c r="I202">
        <v>11</v>
      </c>
      <c r="J202">
        <v>2</v>
      </c>
      <c r="K202">
        <v>2012</v>
      </c>
      <c r="L202">
        <v>1</v>
      </c>
      <c r="M202" t="s">
        <v>1497</v>
      </c>
      <c r="N202" t="s">
        <v>1705</v>
      </c>
      <c r="O202">
        <v>7</v>
      </c>
      <c r="P202">
        <v>2100</v>
      </c>
      <c r="T202">
        <v>7</v>
      </c>
      <c r="U202">
        <v>7</v>
      </c>
      <c r="V202">
        <v>10.5</v>
      </c>
      <c r="W202">
        <v>16</v>
      </c>
      <c r="X202">
        <v>12</v>
      </c>
      <c r="Y202">
        <v>12</v>
      </c>
      <c r="Z202">
        <v>11</v>
      </c>
      <c r="AA202">
        <v>0</v>
      </c>
      <c r="AB202">
        <v>4</v>
      </c>
      <c r="AC202">
        <v>7</v>
      </c>
      <c r="AH202">
        <v>8</v>
      </c>
      <c r="AI202">
        <v>5</v>
      </c>
      <c r="AK202">
        <v>0</v>
      </c>
    </row>
    <row r="203" spans="1:37" hidden="1" x14ac:dyDescent="0.3">
      <c r="A203">
        <v>19047180</v>
      </c>
      <c r="B203">
        <f t="shared" si="3"/>
        <v>1</v>
      </c>
      <c r="C203" s="2">
        <v>43830</v>
      </c>
      <c r="D203">
        <v>1983</v>
      </c>
      <c r="E203">
        <v>0</v>
      </c>
      <c r="F203">
        <v>53</v>
      </c>
      <c r="G203">
        <v>151</v>
      </c>
      <c r="I203">
        <v>23</v>
      </c>
      <c r="K203">
        <v>1021</v>
      </c>
      <c r="L203">
        <v>1</v>
      </c>
      <c r="M203" t="s">
        <v>1497</v>
      </c>
      <c r="N203" t="s">
        <v>1705</v>
      </c>
      <c r="O203">
        <v>9</v>
      </c>
      <c r="P203">
        <v>2100</v>
      </c>
      <c r="R203">
        <v>2515</v>
      </c>
      <c r="S203">
        <v>0.79500000000000004</v>
      </c>
      <c r="T203">
        <v>11</v>
      </c>
      <c r="U203">
        <v>9</v>
      </c>
      <c r="V203">
        <v>12</v>
      </c>
      <c r="W203">
        <v>8</v>
      </c>
      <c r="X203">
        <v>5</v>
      </c>
      <c r="Y203">
        <v>3</v>
      </c>
      <c r="Z203">
        <v>2</v>
      </c>
      <c r="AA203">
        <v>0</v>
      </c>
      <c r="AB203">
        <v>2</v>
      </c>
      <c r="AC203">
        <v>0</v>
      </c>
      <c r="AH203">
        <v>2</v>
      </c>
      <c r="AI203">
        <v>5</v>
      </c>
      <c r="AK203">
        <v>0</v>
      </c>
    </row>
    <row r="204" spans="1:37" hidden="1" x14ac:dyDescent="0.3">
      <c r="A204">
        <v>19047227</v>
      </c>
      <c r="B204">
        <f t="shared" si="3"/>
        <v>1</v>
      </c>
      <c r="C204" s="2">
        <v>44160</v>
      </c>
      <c r="D204">
        <v>1978</v>
      </c>
      <c r="E204">
        <v>0</v>
      </c>
      <c r="F204">
        <v>56</v>
      </c>
      <c r="G204">
        <v>153</v>
      </c>
      <c r="H204">
        <v>5.6</v>
      </c>
      <c r="I204">
        <v>9</v>
      </c>
      <c r="J204">
        <v>10</v>
      </c>
      <c r="K204">
        <v>1021</v>
      </c>
      <c r="L204">
        <v>1</v>
      </c>
      <c r="M204" t="s">
        <v>1704</v>
      </c>
      <c r="N204" t="s">
        <v>1705</v>
      </c>
      <c r="O204">
        <v>9</v>
      </c>
      <c r="P204">
        <v>2700</v>
      </c>
      <c r="T204">
        <v>11</v>
      </c>
      <c r="U204">
        <v>6</v>
      </c>
      <c r="V204">
        <v>10.5</v>
      </c>
      <c r="W204">
        <v>14</v>
      </c>
      <c r="X204">
        <v>11</v>
      </c>
      <c r="Y204">
        <v>8</v>
      </c>
      <c r="Z204">
        <v>4</v>
      </c>
      <c r="AA204">
        <v>0</v>
      </c>
      <c r="AB204">
        <v>2</v>
      </c>
      <c r="AC204">
        <v>2</v>
      </c>
      <c r="AH204">
        <v>3</v>
      </c>
      <c r="AI204">
        <v>5</v>
      </c>
      <c r="AK204">
        <v>0</v>
      </c>
    </row>
    <row r="205" spans="1:37" hidden="1" x14ac:dyDescent="0.3">
      <c r="A205">
        <v>20061406</v>
      </c>
      <c r="B205">
        <f t="shared" si="3"/>
        <v>1</v>
      </c>
      <c r="C205" s="2">
        <v>44186</v>
      </c>
      <c r="D205">
        <v>1983</v>
      </c>
      <c r="E205">
        <v>0</v>
      </c>
      <c r="F205">
        <v>55</v>
      </c>
      <c r="G205">
        <v>150</v>
      </c>
      <c r="H205">
        <v>5.15</v>
      </c>
      <c r="I205">
        <v>13</v>
      </c>
      <c r="J205">
        <v>7</v>
      </c>
      <c r="K205">
        <v>1011</v>
      </c>
      <c r="L205">
        <v>1</v>
      </c>
      <c r="M205" t="s">
        <v>1713</v>
      </c>
      <c r="N205" t="s">
        <v>1719</v>
      </c>
      <c r="O205">
        <v>8</v>
      </c>
      <c r="P205">
        <v>2400</v>
      </c>
      <c r="T205">
        <v>11</v>
      </c>
      <c r="U205">
        <v>9</v>
      </c>
      <c r="V205">
        <v>12.5</v>
      </c>
      <c r="W205">
        <v>5</v>
      </c>
      <c r="X205">
        <v>3</v>
      </c>
      <c r="Y205">
        <v>3</v>
      </c>
      <c r="Z205">
        <v>2</v>
      </c>
      <c r="AA205">
        <v>1</v>
      </c>
      <c r="AB205">
        <v>1</v>
      </c>
      <c r="AC205">
        <v>0</v>
      </c>
      <c r="AH205">
        <v>2</v>
      </c>
      <c r="AI205">
        <v>5</v>
      </c>
      <c r="AK205">
        <v>0</v>
      </c>
    </row>
    <row r="206" spans="1:37" x14ac:dyDescent="0.3">
      <c r="A206">
        <v>21012367</v>
      </c>
      <c r="B206">
        <f t="shared" si="3"/>
        <v>1</v>
      </c>
      <c r="C206" s="2">
        <v>44303</v>
      </c>
      <c r="D206">
        <v>1980</v>
      </c>
      <c r="E206">
        <v>0</v>
      </c>
      <c r="F206">
        <v>50</v>
      </c>
      <c r="G206">
        <v>162</v>
      </c>
      <c r="H206">
        <v>2.0299999999999998</v>
      </c>
      <c r="I206">
        <v>8</v>
      </c>
      <c r="J206">
        <v>4</v>
      </c>
      <c r="K206">
        <v>1001</v>
      </c>
      <c r="L206">
        <v>1</v>
      </c>
      <c r="M206" t="s">
        <v>1713</v>
      </c>
      <c r="N206" t="s">
        <v>1705</v>
      </c>
      <c r="O206">
        <v>7</v>
      </c>
      <c r="P206">
        <v>2100</v>
      </c>
      <c r="R206">
        <v>3509</v>
      </c>
      <c r="S206">
        <v>0.40300000000000002</v>
      </c>
      <c r="T206">
        <v>10</v>
      </c>
      <c r="U206">
        <v>10</v>
      </c>
      <c r="V206">
        <v>11</v>
      </c>
      <c r="W206">
        <v>2</v>
      </c>
      <c r="X206">
        <v>1</v>
      </c>
      <c r="Y206">
        <v>1</v>
      </c>
      <c r="Z206">
        <v>1</v>
      </c>
      <c r="AA206">
        <v>0</v>
      </c>
      <c r="AB206">
        <v>0</v>
      </c>
      <c r="AC206">
        <v>1</v>
      </c>
      <c r="AH206">
        <v>0</v>
      </c>
      <c r="AI206">
        <v>3</v>
      </c>
      <c r="AJ206">
        <v>2.61</v>
      </c>
      <c r="AK206">
        <v>1</v>
      </c>
    </row>
    <row r="207" spans="1:37" hidden="1" x14ac:dyDescent="0.3">
      <c r="A207">
        <v>20073428</v>
      </c>
      <c r="B207">
        <f t="shared" si="3"/>
        <v>1</v>
      </c>
      <c r="C207" s="2">
        <v>44254</v>
      </c>
      <c r="D207">
        <v>1986</v>
      </c>
      <c r="E207">
        <v>0</v>
      </c>
      <c r="H207">
        <v>1.49</v>
      </c>
      <c r="I207">
        <v>6</v>
      </c>
      <c r="L207">
        <v>1</v>
      </c>
      <c r="M207" t="s">
        <v>1705</v>
      </c>
      <c r="N207" t="s">
        <v>1714</v>
      </c>
      <c r="O207">
        <v>8</v>
      </c>
      <c r="P207">
        <v>2625</v>
      </c>
      <c r="T207">
        <v>5</v>
      </c>
      <c r="U207">
        <v>5</v>
      </c>
      <c r="V207">
        <v>13</v>
      </c>
      <c r="W207">
        <v>11</v>
      </c>
      <c r="X207">
        <v>11</v>
      </c>
      <c r="Y207">
        <v>4</v>
      </c>
      <c r="Z207">
        <v>3</v>
      </c>
      <c r="AA207">
        <v>1</v>
      </c>
      <c r="AB207">
        <v>1</v>
      </c>
      <c r="AC207">
        <v>1</v>
      </c>
      <c r="AH207">
        <v>2</v>
      </c>
      <c r="AI207">
        <v>5</v>
      </c>
      <c r="AK207">
        <v>0</v>
      </c>
    </row>
    <row r="208" spans="1:37" hidden="1" x14ac:dyDescent="0.3">
      <c r="A208">
        <v>17418604</v>
      </c>
      <c r="B208">
        <f t="shared" si="3"/>
        <v>1</v>
      </c>
      <c r="C208" s="2">
        <v>43744</v>
      </c>
      <c r="D208">
        <v>1988</v>
      </c>
      <c r="E208">
        <v>0</v>
      </c>
      <c r="F208">
        <v>62</v>
      </c>
      <c r="G208">
        <v>165</v>
      </c>
      <c r="J208">
        <v>1</v>
      </c>
      <c r="K208">
        <v>1011</v>
      </c>
      <c r="L208">
        <v>1</v>
      </c>
      <c r="M208" t="s">
        <v>1496</v>
      </c>
      <c r="N208" t="s">
        <v>1705</v>
      </c>
      <c r="O208">
        <v>9</v>
      </c>
      <c r="P208">
        <v>2700</v>
      </c>
      <c r="R208">
        <v>1321</v>
      </c>
      <c r="S208">
        <v>0.41699999999999998</v>
      </c>
      <c r="T208">
        <v>10</v>
      </c>
      <c r="U208">
        <v>4</v>
      </c>
      <c r="V208">
        <v>10</v>
      </c>
      <c r="W208">
        <v>7</v>
      </c>
      <c r="X208">
        <v>7</v>
      </c>
      <c r="Y208">
        <v>5</v>
      </c>
      <c r="Z208">
        <v>4</v>
      </c>
      <c r="AA208">
        <v>0</v>
      </c>
      <c r="AB208">
        <v>2</v>
      </c>
      <c r="AC208">
        <v>2</v>
      </c>
      <c r="AH208">
        <v>4</v>
      </c>
      <c r="AI208">
        <v>3</v>
      </c>
      <c r="AK208">
        <v>0</v>
      </c>
    </row>
    <row r="209" spans="1:37" hidden="1" x14ac:dyDescent="0.3">
      <c r="A209">
        <v>20071536</v>
      </c>
      <c r="B209">
        <f t="shared" si="3"/>
        <v>2</v>
      </c>
      <c r="C209" s="2">
        <v>44314</v>
      </c>
      <c r="D209">
        <v>1979</v>
      </c>
      <c r="E209">
        <v>0</v>
      </c>
      <c r="F209">
        <v>43</v>
      </c>
      <c r="G209">
        <v>148</v>
      </c>
      <c r="H209">
        <v>2.02</v>
      </c>
      <c r="I209">
        <v>10</v>
      </c>
      <c r="J209">
        <v>1</v>
      </c>
      <c r="K209">
        <v>2002</v>
      </c>
      <c r="L209">
        <v>2</v>
      </c>
      <c r="M209" t="s">
        <v>1713</v>
      </c>
      <c r="N209" t="s">
        <v>1709</v>
      </c>
      <c r="P209">
        <v>0</v>
      </c>
      <c r="T209">
        <v>7</v>
      </c>
      <c r="U209">
        <v>3</v>
      </c>
      <c r="V209">
        <v>9.5</v>
      </c>
      <c r="W209">
        <v>9</v>
      </c>
      <c r="X209">
        <v>5</v>
      </c>
      <c r="Y209">
        <v>5</v>
      </c>
      <c r="Z209">
        <v>1</v>
      </c>
      <c r="AA209">
        <v>0</v>
      </c>
      <c r="AB209">
        <v>0</v>
      </c>
      <c r="AC209">
        <v>1</v>
      </c>
      <c r="AH209">
        <v>1</v>
      </c>
      <c r="AI209">
        <v>5</v>
      </c>
      <c r="AK209">
        <v>0</v>
      </c>
    </row>
    <row r="210" spans="1:37" hidden="1" x14ac:dyDescent="0.3">
      <c r="A210">
        <v>20051381</v>
      </c>
      <c r="B210">
        <f t="shared" si="3"/>
        <v>1</v>
      </c>
      <c r="C210" s="2">
        <v>44137</v>
      </c>
      <c r="D210">
        <v>1979</v>
      </c>
      <c r="E210">
        <v>0</v>
      </c>
      <c r="F210">
        <v>53</v>
      </c>
      <c r="G210">
        <v>156</v>
      </c>
      <c r="H210">
        <v>0.752</v>
      </c>
      <c r="K210">
        <v>1011</v>
      </c>
      <c r="L210">
        <v>1</v>
      </c>
      <c r="M210" t="s">
        <v>1704</v>
      </c>
      <c r="N210" t="s">
        <v>1705</v>
      </c>
      <c r="O210">
        <v>10</v>
      </c>
      <c r="P210">
        <v>2700</v>
      </c>
      <c r="T210">
        <v>5</v>
      </c>
      <c r="U210">
        <v>4</v>
      </c>
      <c r="V210">
        <v>11</v>
      </c>
      <c r="W210">
        <v>14</v>
      </c>
      <c r="X210">
        <v>14</v>
      </c>
      <c r="Y210">
        <v>6</v>
      </c>
      <c r="Z210">
        <v>1</v>
      </c>
      <c r="AA210">
        <v>0</v>
      </c>
      <c r="AB210">
        <v>0</v>
      </c>
      <c r="AC210">
        <v>1</v>
      </c>
      <c r="AH210">
        <v>2</v>
      </c>
      <c r="AI210">
        <v>5</v>
      </c>
      <c r="AK210">
        <v>0</v>
      </c>
    </row>
    <row r="211" spans="1:37" hidden="1" x14ac:dyDescent="0.3">
      <c r="A211">
        <v>21008488</v>
      </c>
      <c r="B211">
        <f t="shared" si="3"/>
        <v>2</v>
      </c>
      <c r="C211" s="2">
        <v>44274</v>
      </c>
      <c r="D211">
        <v>1987</v>
      </c>
      <c r="E211">
        <v>0</v>
      </c>
      <c r="F211">
        <v>55</v>
      </c>
      <c r="G211">
        <v>153</v>
      </c>
      <c r="H211">
        <v>0.39200000000000002</v>
      </c>
      <c r="I211">
        <v>0</v>
      </c>
      <c r="J211">
        <v>6</v>
      </c>
      <c r="K211">
        <v>1021</v>
      </c>
      <c r="L211">
        <v>1</v>
      </c>
      <c r="M211" t="s">
        <v>1501</v>
      </c>
      <c r="N211" t="s">
        <v>1705</v>
      </c>
      <c r="O211">
        <v>6</v>
      </c>
      <c r="P211">
        <v>1800</v>
      </c>
      <c r="T211">
        <v>1</v>
      </c>
      <c r="U211">
        <v>1</v>
      </c>
      <c r="V211">
        <v>12.5</v>
      </c>
      <c r="W211">
        <v>19</v>
      </c>
      <c r="X211">
        <v>18</v>
      </c>
      <c r="Y211">
        <v>14</v>
      </c>
      <c r="Z211">
        <v>2</v>
      </c>
      <c r="AA211">
        <v>1</v>
      </c>
      <c r="AB211">
        <v>1</v>
      </c>
      <c r="AC211">
        <v>0</v>
      </c>
      <c r="AH211">
        <v>6</v>
      </c>
      <c r="AI211">
        <v>5</v>
      </c>
      <c r="AK211">
        <v>0</v>
      </c>
    </row>
    <row r="212" spans="1:37" hidden="1" x14ac:dyDescent="0.3">
      <c r="A212">
        <v>21003274</v>
      </c>
      <c r="B212">
        <f t="shared" si="3"/>
        <v>1</v>
      </c>
      <c r="C212" s="2">
        <v>44231</v>
      </c>
      <c r="D212">
        <v>1977</v>
      </c>
      <c r="E212">
        <v>0</v>
      </c>
      <c r="F212">
        <v>58</v>
      </c>
      <c r="G212">
        <v>158</v>
      </c>
      <c r="H212">
        <v>4.28</v>
      </c>
      <c r="I212">
        <v>10</v>
      </c>
      <c r="J212">
        <v>10</v>
      </c>
      <c r="K212">
        <v>1011</v>
      </c>
      <c r="L212">
        <v>1</v>
      </c>
      <c r="M212" t="s">
        <v>1713</v>
      </c>
      <c r="N212" t="s">
        <v>1705</v>
      </c>
      <c r="O212">
        <v>12</v>
      </c>
      <c r="P212">
        <v>3600</v>
      </c>
      <c r="R212">
        <v>5057</v>
      </c>
      <c r="S212">
        <v>0.67300000000000004</v>
      </c>
      <c r="T212">
        <v>15</v>
      </c>
      <c r="U212">
        <v>15</v>
      </c>
      <c r="V212">
        <v>17</v>
      </c>
      <c r="W212">
        <v>3</v>
      </c>
      <c r="X212">
        <v>3</v>
      </c>
      <c r="Y212">
        <v>1</v>
      </c>
      <c r="Z212">
        <v>2</v>
      </c>
      <c r="AA212">
        <v>1</v>
      </c>
      <c r="AB212">
        <v>1</v>
      </c>
      <c r="AC212">
        <v>0</v>
      </c>
      <c r="AH212">
        <v>2</v>
      </c>
      <c r="AI212">
        <v>3</v>
      </c>
      <c r="AK212">
        <v>0</v>
      </c>
    </row>
    <row r="213" spans="1:37" hidden="1" x14ac:dyDescent="0.3">
      <c r="A213">
        <v>21008488</v>
      </c>
      <c r="B213">
        <f t="shared" si="3"/>
        <v>2</v>
      </c>
      <c r="C213" s="2">
        <v>44293</v>
      </c>
      <c r="D213">
        <v>1987</v>
      </c>
      <c r="E213">
        <v>0</v>
      </c>
      <c r="F213">
        <v>55</v>
      </c>
      <c r="G213">
        <v>153</v>
      </c>
      <c r="H213">
        <v>0.39200000000000002</v>
      </c>
      <c r="I213">
        <v>0</v>
      </c>
      <c r="J213">
        <v>6</v>
      </c>
      <c r="K213">
        <v>1021</v>
      </c>
      <c r="L213">
        <v>2</v>
      </c>
      <c r="M213" t="s">
        <v>1501</v>
      </c>
      <c r="N213" t="s">
        <v>1705</v>
      </c>
      <c r="O213">
        <v>13</v>
      </c>
      <c r="P213">
        <v>3900</v>
      </c>
      <c r="R213">
        <v>254.9</v>
      </c>
      <c r="S213">
        <v>0.625</v>
      </c>
      <c r="T213">
        <v>2</v>
      </c>
      <c r="U213">
        <v>1</v>
      </c>
      <c r="V213">
        <v>12</v>
      </c>
      <c r="W213">
        <v>8</v>
      </c>
      <c r="X213">
        <v>7</v>
      </c>
      <c r="Y213">
        <v>5</v>
      </c>
      <c r="Z213">
        <v>6</v>
      </c>
      <c r="AA213">
        <v>0</v>
      </c>
      <c r="AB213">
        <v>4</v>
      </c>
      <c r="AC213">
        <v>2</v>
      </c>
      <c r="AH213">
        <v>4</v>
      </c>
      <c r="AI213">
        <v>3</v>
      </c>
      <c r="AK213">
        <v>0</v>
      </c>
    </row>
    <row r="214" spans="1:37" hidden="1" x14ac:dyDescent="0.3">
      <c r="A214">
        <v>20071355</v>
      </c>
      <c r="B214">
        <f t="shared" si="3"/>
        <v>1</v>
      </c>
      <c r="C214" s="2">
        <v>44229</v>
      </c>
      <c r="D214">
        <v>1985</v>
      </c>
      <c r="E214">
        <v>0</v>
      </c>
      <c r="F214">
        <v>55</v>
      </c>
      <c r="G214">
        <v>156</v>
      </c>
      <c r="H214">
        <v>1.85</v>
      </c>
      <c r="I214">
        <v>20</v>
      </c>
      <c r="J214">
        <v>5</v>
      </c>
      <c r="K214">
        <v>1101</v>
      </c>
      <c r="L214">
        <v>1</v>
      </c>
      <c r="M214" t="s">
        <v>1713</v>
      </c>
      <c r="N214" t="s">
        <v>1765</v>
      </c>
      <c r="O214">
        <v>9</v>
      </c>
      <c r="P214">
        <v>2700</v>
      </c>
      <c r="T214">
        <v>13</v>
      </c>
      <c r="U214">
        <v>8</v>
      </c>
      <c r="V214">
        <v>12.5</v>
      </c>
      <c r="W214">
        <v>13</v>
      </c>
      <c r="X214">
        <v>10</v>
      </c>
      <c r="Y214">
        <v>8</v>
      </c>
      <c r="Z214">
        <v>1</v>
      </c>
      <c r="AA214">
        <v>0</v>
      </c>
      <c r="AB214">
        <v>1</v>
      </c>
      <c r="AC214">
        <v>0</v>
      </c>
      <c r="AH214">
        <v>3</v>
      </c>
      <c r="AI214">
        <v>5</v>
      </c>
      <c r="AK214">
        <v>0</v>
      </c>
    </row>
    <row r="215" spans="1:37" hidden="1" x14ac:dyDescent="0.3">
      <c r="A215">
        <v>20067141</v>
      </c>
      <c r="B215">
        <f t="shared" si="3"/>
        <v>1</v>
      </c>
      <c r="C215" s="2">
        <v>44280</v>
      </c>
      <c r="D215">
        <v>1980</v>
      </c>
      <c r="E215">
        <v>0</v>
      </c>
      <c r="F215">
        <v>53</v>
      </c>
      <c r="G215">
        <v>150</v>
      </c>
      <c r="H215">
        <v>7.04</v>
      </c>
      <c r="I215">
        <v>13</v>
      </c>
      <c r="J215">
        <v>3</v>
      </c>
      <c r="K215">
        <v>100</v>
      </c>
      <c r="L215">
        <v>1</v>
      </c>
      <c r="M215" t="s">
        <v>1713</v>
      </c>
      <c r="N215" t="s">
        <v>1705</v>
      </c>
      <c r="O215">
        <v>8</v>
      </c>
      <c r="P215">
        <v>2400</v>
      </c>
      <c r="T215">
        <v>13</v>
      </c>
      <c r="U215">
        <v>13</v>
      </c>
      <c r="V215">
        <v>13</v>
      </c>
      <c r="W215">
        <v>5</v>
      </c>
      <c r="X215">
        <v>3</v>
      </c>
      <c r="Y215">
        <v>3</v>
      </c>
      <c r="Z215">
        <v>2</v>
      </c>
      <c r="AA215">
        <v>1</v>
      </c>
      <c r="AB215">
        <v>1</v>
      </c>
      <c r="AC215">
        <v>0</v>
      </c>
      <c r="AH215">
        <v>2</v>
      </c>
      <c r="AI215">
        <v>3</v>
      </c>
      <c r="AK215">
        <v>0</v>
      </c>
    </row>
    <row r="216" spans="1:37" hidden="1" x14ac:dyDescent="0.3">
      <c r="A216">
        <v>21005375</v>
      </c>
      <c r="B216">
        <f t="shared" si="3"/>
        <v>1</v>
      </c>
      <c r="C216" s="2">
        <v>44278</v>
      </c>
      <c r="D216">
        <v>1983</v>
      </c>
      <c r="E216">
        <v>0</v>
      </c>
      <c r="F216">
        <v>67</v>
      </c>
      <c r="G216">
        <v>158</v>
      </c>
      <c r="H216">
        <v>1.66</v>
      </c>
      <c r="I216">
        <v>7</v>
      </c>
      <c r="J216">
        <v>4</v>
      </c>
      <c r="K216">
        <v>101</v>
      </c>
      <c r="L216">
        <v>1</v>
      </c>
      <c r="M216" t="s">
        <v>1713</v>
      </c>
      <c r="N216" t="s">
        <v>1709</v>
      </c>
      <c r="O216">
        <v>11</v>
      </c>
      <c r="P216">
        <v>3900</v>
      </c>
      <c r="R216">
        <v>609.29999999999995</v>
      </c>
      <c r="S216">
        <v>8.5000000000000006E-2</v>
      </c>
      <c r="T216">
        <v>9</v>
      </c>
      <c r="U216">
        <v>7</v>
      </c>
      <c r="V216">
        <v>16</v>
      </c>
      <c r="AI216">
        <v>3</v>
      </c>
    </row>
  </sheetData>
  <autoFilter ref="A1:AU216" xr:uid="{BB8B9732-67EB-FB44-81F4-5AADF4228470}">
    <filterColumn colId="35">
      <customFilters>
        <customFilter operator="notEqual" val=" "/>
      </customFilters>
    </filterColumn>
  </autoFilter>
  <conditionalFormatting sqref="A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FBF2-AFEC-6D44-8842-3DE539A6A897}">
  <dimension ref="A1:BB60"/>
  <sheetViews>
    <sheetView workbookViewId="0">
      <selection activeCell="C49" sqref="C49"/>
    </sheetView>
  </sheetViews>
  <sheetFormatPr defaultColWidth="10.88671875" defaultRowHeight="14.4" x14ac:dyDescent="0.3"/>
  <cols>
    <col min="3" max="3" width="15.33203125" bestFit="1" customWidth="1"/>
  </cols>
  <sheetData>
    <row r="1" spans="1:54" x14ac:dyDescent="0.3">
      <c r="A1" t="s">
        <v>2127</v>
      </c>
      <c r="B1" t="s">
        <v>2291</v>
      </c>
      <c r="C1" t="s">
        <v>2208</v>
      </c>
      <c r="D1" t="s">
        <v>2220</v>
      </c>
      <c r="E1" t="s">
        <v>2221</v>
      </c>
      <c r="F1" t="s">
        <v>2222</v>
      </c>
      <c r="G1" t="s">
        <v>2223</v>
      </c>
      <c r="H1" t="s">
        <v>2224</v>
      </c>
      <c r="I1" t="s">
        <v>2225</v>
      </c>
      <c r="J1" t="s">
        <v>2226</v>
      </c>
      <c r="K1" t="s">
        <v>2227</v>
      </c>
      <c r="L1" t="s">
        <v>2228</v>
      </c>
      <c r="M1" t="s">
        <v>2229</v>
      </c>
      <c r="N1" t="s">
        <v>2230</v>
      </c>
      <c r="O1" t="s">
        <v>2231</v>
      </c>
      <c r="P1" t="s">
        <v>1778</v>
      </c>
      <c r="Q1" t="s">
        <v>2145</v>
      </c>
      <c r="R1" t="s">
        <v>2232</v>
      </c>
      <c r="S1" t="s">
        <v>2233</v>
      </c>
      <c r="T1" t="s">
        <v>2234</v>
      </c>
      <c r="U1" t="s">
        <v>2235</v>
      </c>
      <c r="V1" t="s">
        <v>2236</v>
      </c>
      <c r="W1" t="s">
        <v>2237</v>
      </c>
      <c r="X1" t="s">
        <v>2238</v>
      </c>
      <c r="Y1" t="s">
        <v>2239</v>
      </c>
      <c r="Z1" t="s">
        <v>2240</v>
      </c>
      <c r="AA1" t="s">
        <v>2241</v>
      </c>
      <c r="AB1" t="s">
        <v>2242</v>
      </c>
      <c r="AC1" t="s">
        <v>2243</v>
      </c>
      <c r="AD1" t="s">
        <v>2244</v>
      </c>
      <c r="AE1" t="s">
        <v>2245</v>
      </c>
      <c r="AF1" t="s">
        <v>2246</v>
      </c>
      <c r="AG1" t="s">
        <v>2247</v>
      </c>
      <c r="AH1" t="s">
        <v>2160</v>
      </c>
      <c r="AI1" t="s">
        <v>2248</v>
      </c>
      <c r="AJ1" t="s">
        <v>2249</v>
      </c>
      <c r="AK1" t="s">
        <v>2250</v>
      </c>
      <c r="AL1" t="s">
        <v>2251</v>
      </c>
      <c r="AM1" t="s">
        <v>2252</v>
      </c>
      <c r="AN1" t="s">
        <v>2253</v>
      </c>
      <c r="AO1" t="s">
        <v>2254</v>
      </c>
      <c r="AP1" t="s">
        <v>2255</v>
      </c>
      <c r="AQ1" t="s">
        <v>1775</v>
      </c>
      <c r="AR1" t="s">
        <v>2133</v>
      </c>
      <c r="AS1" t="s">
        <v>2132</v>
      </c>
      <c r="AT1" t="s">
        <v>2256</v>
      </c>
      <c r="AU1" t="s">
        <v>2257</v>
      </c>
      <c r="AV1" t="s">
        <v>2258</v>
      </c>
      <c r="AW1" t="s">
        <v>2128</v>
      </c>
      <c r="AX1" t="s">
        <v>2259</v>
      </c>
      <c r="AY1" t="s">
        <v>2260</v>
      </c>
      <c r="AZ1" t="s">
        <v>2261</v>
      </c>
      <c r="BA1" t="s">
        <v>2262</v>
      </c>
      <c r="BB1" t="s">
        <v>2263</v>
      </c>
    </row>
    <row r="2" spans="1:54" x14ac:dyDescent="0.3">
      <c r="A2">
        <v>12008306</v>
      </c>
      <c r="B2">
        <v>3</v>
      </c>
      <c r="C2" s="5">
        <v>42527</v>
      </c>
      <c r="D2">
        <v>4</v>
      </c>
      <c r="E2">
        <v>1</v>
      </c>
      <c r="F2">
        <v>1</v>
      </c>
      <c r="G2">
        <v>2.7</v>
      </c>
      <c r="H2">
        <v>36</v>
      </c>
      <c r="I2">
        <v>40</v>
      </c>
      <c r="J2">
        <v>35</v>
      </c>
      <c r="K2">
        <v>91</v>
      </c>
      <c r="L2">
        <v>0</v>
      </c>
      <c r="M2">
        <v>0</v>
      </c>
      <c r="N2">
        <v>13</v>
      </c>
      <c r="O2">
        <v>1325</v>
      </c>
      <c r="P2">
        <v>10.5</v>
      </c>
      <c r="Q2">
        <v>2</v>
      </c>
      <c r="R2">
        <v>8</v>
      </c>
      <c r="S2">
        <v>2</v>
      </c>
      <c r="T2">
        <v>1</v>
      </c>
      <c r="U2">
        <v>4.6500000000000004</v>
      </c>
      <c r="V2">
        <v>20</v>
      </c>
      <c r="W2">
        <v>1</v>
      </c>
      <c r="X2" s="6">
        <v>0.75347222222222221</v>
      </c>
      <c r="Y2" s="6">
        <v>0.35625000000000001</v>
      </c>
      <c r="Z2" s="6">
        <v>0.37777777777777777</v>
      </c>
      <c r="AA2" s="6">
        <v>0.40763888888888888</v>
      </c>
      <c r="AB2" s="6">
        <v>0.5</v>
      </c>
      <c r="AC2">
        <v>5</v>
      </c>
      <c r="AD2">
        <v>3</v>
      </c>
      <c r="AE2">
        <v>0</v>
      </c>
      <c r="AF2">
        <v>0.39</v>
      </c>
      <c r="AQ2">
        <v>0</v>
      </c>
      <c r="AR2">
        <v>160</v>
      </c>
      <c r="AS2">
        <v>52</v>
      </c>
      <c r="AT2">
        <v>0</v>
      </c>
      <c r="AV2">
        <v>0</v>
      </c>
      <c r="AW2">
        <v>1</v>
      </c>
      <c r="AX2">
        <v>0</v>
      </c>
      <c r="AY2">
        <v>234</v>
      </c>
      <c r="AZ2" s="1">
        <v>42527.315326932869</v>
      </c>
      <c r="BA2">
        <v>0</v>
      </c>
      <c r="BB2">
        <v>0</v>
      </c>
    </row>
    <row r="3" spans="1:54" x14ac:dyDescent="0.3">
      <c r="A3">
        <v>12008306</v>
      </c>
      <c r="B3">
        <v>3</v>
      </c>
      <c r="C3" s="5">
        <v>42637</v>
      </c>
      <c r="D3">
        <v>4</v>
      </c>
      <c r="E3">
        <v>1</v>
      </c>
      <c r="F3">
        <v>1</v>
      </c>
      <c r="G3">
        <v>1.5</v>
      </c>
      <c r="H3">
        <v>55</v>
      </c>
      <c r="I3">
        <v>35</v>
      </c>
      <c r="J3">
        <v>25</v>
      </c>
      <c r="K3">
        <v>90</v>
      </c>
      <c r="L3">
        <v>0</v>
      </c>
      <c r="M3">
        <v>0</v>
      </c>
      <c r="N3">
        <v>13</v>
      </c>
      <c r="O3">
        <v>1925</v>
      </c>
      <c r="P3">
        <v>10</v>
      </c>
      <c r="Q3">
        <v>1</v>
      </c>
      <c r="R3">
        <v>8</v>
      </c>
      <c r="S3">
        <v>2</v>
      </c>
      <c r="T3">
        <v>1</v>
      </c>
      <c r="U3">
        <v>4.6500000000000004</v>
      </c>
      <c r="V3">
        <v>7</v>
      </c>
      <c r="W3">
        <v>1</v>
      </c>
      <c r="X3" s="6">
        <v>0.29166666666666669</v>
      </c>
      <c r="Y3" s="6">
        <v>0.57847222222222217</v>
      </c>
      <c r="Z3" s="6">
        <v>0.58333333333333337</v>
      </c>
      <c r="AA3" s="6">
        <v>0.63888888888888895</v>
      </c>
      <c r="AB3" s="6">
        <v>0.65625</v>
      </c>
      <c r="AC3">
        <v>3</v>
      </c>
      <c r="AD3">
        <v>0</v>
      </c>
      <c r="AE3">
        <v>0</v>
      </c>
      <c r="AQ3">
        <v>0</v>
      </c>
      <c r="AR3">
        <v>160</v>
      </c>
      <c r="AS3">
        <v>52</v>
      </c>
      <c r="AT3">
        <v>0</v>
      </c>
      <c r="AV3">
        <v>0</v>
      </c>
      <c r="AW3">
        <v>1</v>
      </c>
      <c r="AX3">
        <v>0</v>
      </c>
      <c r="AY3">
        <v>234</v>
      </c>
      <c r="AZ3" s="1">
        <v>42637.289917824077</v>
      </c>
      <c r="BA3">
        <v>0</v>
      </c>
      <c r="BB3">
        <v>0</v>
      </c>
    </row>
    <row r="4" spans="1:54" x14ac:dyDescent="0.3">
      <c r="A4">
        <v>16412086</v>
      </c>
      <c r="B4">
        <v>2</v>
      </c>
      <c r="C4" s="5">
        <v>42525</v>
      </c>
      <c r="D4">
        <v>2</v>
      </c>
      <c r="E4">
        <v>0</v>
      </c>
      <c r="F4">
        <v>2</v>
      </c>
      <c r="G4">
        <v>1.8</v>
      </c>
      <c r="H4">
        <v>35</v>
      </c>
      <c r="I4">
        <v>20</v>
      </c>
      <c r="J4">
        <v>5</v>
      </c>
      <c r="K4">
        <v>80</v>
      </c>
      <c r="L4">
        <v>0</v>
      </c>
      <c r="M4">
        <v>0</v>
      </c>
      <c r="N4">
        <v>9</v>
      </c>
      <c r="O4">
        <v>675</v>
      </c>
      <c r="P4">
        <v>12.5</v>
      </c>
      <c r="Q4">
        <v>5</v>
      </c>
      <c r="R4">
        <v>4</v>
      </c>
      <c r="S4">
        <v>2</v>
      </c>
      <c r="T4">
        <v>1</v>
      </c>
      <c r="U4">
        <v>8.26</v>
      </c>
      <c r="V4">
        <v>22</v>
      </c>
      <c r="X4" s="6">
        <v>0.5</v>
      </c>
      <c r="Y4" s="6">
        <v>0.45833333333333331</v>
      </c>
      <c r="Z4" s="6">
        <v>0.46666666666666662</v>
      </c>
      <c r="AA4" s="6">
        <v>0.50277777777777777</v>
      </c>
      <c r="AB4" s="6">
        <v>0.52430555555555558</v>
      </c>
      <c r="AD4">
        <v>1</v>
      </c>
      <c r="AE4">
        <v>0</v>
      </c>
      <c r="AF4">
        <v>244.6</v>
      </c>
      <c r="AQ4">
        <v>0</v>
      </c>
      <c r="AT4">
        <v>0</v>
      </c>
      <c r="AV4">
        <v>0</v>
      </c>
      <c r="AW4">
        <v>1</v>
      </c>
      <c r="AX4">
        <v>0</v>
      </c>
      <c r="AY4">
        <v>234</v>
      </c>
      <c r="AZ4" s="1">
        <v>42525.445667881948</v>
      </c>
      <c r="BA4">
        <v>1.6070518455375099E+18</v>
      </c>
      <c r="BB4">
        <v>0</v>
      </c>
    </row>
    <row r="5" spans="1:54" x14ac:dyDescent="0.3">
      <c r="A5">
        <v>16412086</v>
      </c>
      <c r="B5">
        <v>2</v>
      </c>
      <c r="C5" s="5">
        <v>42526</v>
      </c>
      <c r="D5">
        <v>2</v>
      </c>
      <c r="E5">
        <v>0</v>
      </c>
      <c r="F5">
        <v>2</v>
      </c>
      <c r="G5">
        <v>3.6</v>
      </c>
      <c r="H5">
        <v>60</v>
      </c>
      <c r="I5">
        <v>33</v>
      </c>
      <c r="J5">
        <v>56</v>
      </c>
      <c r="K5">
        <v>90</v>
      </c>
      <c r="L5">
        <v>0</v>
      </c>
      <c r="M5">
        <v>1</v>
      </c>
      <c r="N5">
        <v>9</v>
      </c>
      <c r="O5">
        <v>675</v>
      </c>
      <c r="P5">
        <v>12.5</v>
      </c>
      <c r="Q5">
        <v>5</v>
      </c>
      <c r="R5">
        <v>7</v>
      </c>
      <c r="S5">
        <v>2</v>
      </c>
      <c r="T5">
        <v>1</v>
      </c>
      <c r="U5">
        <v>8.26</v>
      </c>
      <c r="V5">
        <v>22</v>
      </c>
      <c r="X5" s="6">
        <v>0.5</v>
      </c>
      <c r="Y5" s="6">
        <v>0.3923611111111111</v>
      </c>
      <c r="Z5" s="6">
        <v>0.40625</v>
      </c>
      <c r="AA5" s="6">
        <v>0.43888888888888888</v>
      </c>
      <c r="AB5" s="6">
        <v>0.46875</v>
      </c>
      <c r="AD5">
        <v>1</v>
      </c>
      <c r="AE5">
        <v>0</v>
      </c>
      <c r="AF5">
        <v>244.6</v>
      </c>
      <c r="AQ5">
        <v>0</v>
      </c>
      <c r="AT5">
        <v>0</v>
      </c>
      <c r="AV5">
        <v>0</v>
      </c>
      <c r="AW5">
        <v>1</v>
      </c>
      <c r="AX5">
        <v>0</v>
      </c>
      <c r="AY5">
        <v>234</v>
      </c>
      <c r="AZ5" s="1">
        <v>42526.393221388891</v>
      </c>
      <c r="BA5">
        <v>1.60617181449009E+18</v>
      </c>
      <c r="BB5">
        <v>0</v>
      </c>
    </row>
    <row r="6" spans="1:54" x14ac:dyDescent="0.3">
      <c r="A6">
        <v>16417609</v>
      </c>
      <c r="B6">
        <v>2</v>
      </c>
      <c r="C6" s="5">
        <v>42555</v>
      </c>
      <c r="D6">
        <v>19</v>
      </c>
      <c r="E6">
        <v>0</v>
      </c>
      <c r="F6">
        <v>0</v>
      </c>
      <c r="G6">
        <v>2.5</v>
      </c>
      <c r="H6">
        <v>35</v>
      </c>
      <c r="I6">
        <v>25</v>
      </c>
      <c r="J6">
        <v>24</v>
      </c>
      <c r="K6">
        <v>90</v>
      </c>
      <c r="L6">
        <v>0</v>
      </c>
      <c r="M6">
        <v>0</v>
      </c>
      <c r="R6">
        <v>0</v>
      </c>
      <c r="S6">
        <v>2</v>
      </c>
      <c r="T6">
        <v>0</v>
      </c>
      <c r="X6" t="s">
        <v>2264</v>
      </c>
      <c r="Y6" s="6">
        <v>0.3923611111111111</v>
      </c>
      <c r="Z6" s="6">
        <v>0.4201388888888889</v>
      </c>
      <c r="AA6" s="6">
        <v>0.46180555555555558</v>
      </c>
      <c r="AB6" s="6">
        <v>0.48958333333333331</v>
      </c>
      <c r="AC6">
        <v>7</v>
      </c>
      <c r="AE6">
        <v>0</v>
      </c>
      <c r="AF6">
        <v>0</v>
      </c>
      <c r="AT6">
        <v>0</v>
      </c>
      <c r="AV6">
        <v>0</v>
      </c>
      <c r="AW6">
        <v>3</v>
      </c>
      <c r="AX6">
        <v>0</v>
      </c>
      <c r="AY6">
        <v>236</v>
      </c>
      <c r="AZ6" s="1">
        <v>42555.39023986111</v>
      </c>
      <c r="BA6">
        <v>0</v>
      </c>
      <c r="BB6">
        <v>0</v>
      </c>
    </row>
    <row r="7" spans="1:54" x14ac:dyDescent="0.3">
      <c r="A7">
        <v>16417609</v>
      </c>
      <c r="B7">
        <v>2</v>
      </c>
      <c r="C7" s="5">
        <v>42583</v>
      </c>
      <c r="D7">
        <v>19</v>
      </c>
      <c r="E7">
        <v>0</v>
      </c>
      <c r="F7">
        <v>0</v>
      </c>
      <c r="G7">
        <v>3.5</v>
      </c>
      <c r="H7">
        <v>60</v>
      </c>
      <c r="I7">
        <v>20</v>
      </c>
      <c r="J7">
        <v>16</v>
      </c>
      <c r="K7">
        <v>90</v>
      </c>
      <c r="L7">
        <v>0</v>
      </c>
      <c r="M7">
        <v>0</v>
      </c>
      <c r="R7">
        <v>0</v>
      </c>
      <c r="S7">
        <v>2</v>
      </c>
      <c r="T7">
        <v>0</v>
      </c>
      <c r="W7">
        <v>1</v>
      </c>
      <c r="X7" t="s">
        <v>2264</v>
      </c>
      <c r="Y7" s="6">
        <v>0.44444444444444442</v>
      </c>
      <c r="Z7" s="6">
        <v>0.47222222222222227</v>
      </c>
      <c r="AA7" s="6">
        <v>0.51388888888888895</v>
      </c>
      <c r="AB7" t="s">
        <v>2264</v>
      </c>
      <c r="AC7">
        <v>14</v>
      </c>
      <c r="AE7">
        <v>0</v>
      </c>
      <c r="AF7">
        <v>0</v>
      </c>
      <c r="AT7">
        <v>0</v>
      </c>
      <c r="AV7">
        <v>0</v>
      </c>
      <c r="AW7">
        <v>3</v>
      </c>
      <c r="AX7">
        <v>0</v>
      </c>
      <c r="AY7">
        <v>236</v>
      </c>
      <c r="AZ7" s="1">
        <v>42583.511883125</v>
      </c>
      <c r="BA7">
        <v>0</v>
      </c>
      <c r="BB7">
        <v>0</v>
      </c>
    </row>
    <row r="8" spans="1:54" x14ac:dyDescent="0.3">
      <c r="A8">
        <v>16424911</v>
      </c>
      <c r="B8">
        <v>2</v>
      </c>
      <c r="C8" s="5">
        <v>42634</v>
      </c>
      <c r="D8">
        <v>7</v>
      </c>
      <c r="E8">
        <v>2</v>
      </c>
      <c r="F8">
        <v>2</v>
      </c>
      <c r="G8">
        <v>2.8</v>
      </c>
      <c r="H8">
        <v>85</v>
      </c>
      <c r="I8">
        <v>25</v>
      </c>
      <c r="J8">
        <v>45</v>
      </c>
      <c r="K8">
        <v>90</v>
      </c>
      <c r="L8">
        <v>0</v>
      </c>
      <c r="M8">
        <v>0</v>
      </c>
      <c r="N8">
        <v>9</v>
      </c>
      <c r="O8">
        <v>525</v>
      </c>
      <c r="P8">
        <v>12.5</v>
      </c>
      <c r="Q8">
        <v>9</v>
      </c>
      <c r="R8">
        <v>8</v>
      </c>
      <c r="S8">
        <v>2</v>
      </c>
      <c r="T8">
        <v>1</v>
      </c>
      <c r="U8">
        <v>13.4</v>
      </c>
      <c r="V8">
        <v>17</v>
      </c>
      <c r="W8">
        <v>3</v>
      </c>
      <c r="X8" s="6">
        <v>0.33333333333333331</v>
      </c>
      <c r="Y8" s="6">
        <v>0.59097222222222223</v>
      </c>
      <c r="Z8" s="6">
        <v>0.60833333333333328</v>
      </c>
      <c r="AA8" s="6">
        <v>0.63888888888888895</v>
      </c>
      <c r="AB8" s="6">
        <v>0.65972222222222221</v>
      </c>
      <c r="AC8">
        <v>5</v>
      </c>
      <c r="AD8">
        <v>0</v>
      </c>
      <c r="AE8">
        <v>0</v>
      </c>
      <c r="AF8">
        <v>0</v>
      </c>
      <c r="AK8" t="s">
        <v>2265</v>
      </c>
      <c r="AQ8">
        <v>0</v>
      </c>
      <c r="AR8">
        <v>1.62</v>
      </c>
      <c r="AS8">
        <v>56</v>
      </c>
      <c r="AT8">
        <v>0</v>
      </c>
      <c r="AV8">
        <v>0</v>
      </c>
      <c r="AW8">
        <v>1</v>
      </c>
      <c r="AX8">
        <v>0</v>
      </c>
      <c r="AY8">
        <v>234</v>
      </c>
      <c r="AZ8" s="1">
        <v>42634.410574224537</v>
      </c>
      <c r="BA8">
        <v>0</v>
      </c>
      <c r="BB8">
        <v>0</v>
      </c>
    </row>
    <row r="9" spans="1:54" x14ac:dyDescent="0.3">
      <c r="A9">
        <v>16424911</v>
      </c>
      <c r="B9">
        <v>2</v>
      </c>
      <c r="C9" s="5">
        <v>42664</v>
      </c>
      <c r="D9">
        <v>4</v>
      </c>
      <c r="E9">
        <v>2</v>
      </c>
      <c r="F9">
        <v>2</v>
      </c>
      <c r="G9">
        <v>2.8</v>
      </c>
      <c r="H9">
        <v>70</v>
      </c>
      <c r="I9">
        <v>48</v>
      </c>
      <c r="J9">
        <v>70</v>
      </c>
      <c r="K9">
        <v>90</v>
      </c>
      <c r="L9">
        <v>0</v>
      </c>
      <c r="M9">
        <v>0</v>
      </c>
      <c r="N9">
        <v>7</v>
      </c>
      <c r="O9">
        <v>525</v>
      </c>
      <c r="P9">
        <v>13</v>
      </c>
      <c r="Q9">
        <v>15</v>
      </c>
      <c r="R9">
        <v>4</v>
      </c>
      <c r="S9">
        <v>2</v>
      </c>
      <c r="T9">
        <v>1</v>
      </c>
      <c r="U9">
        <v>13.4</v>
      </c>
      <c r="W9">
        <v>3</v>
      </c>
      <c r="X9" s="6">
        <v>0.83333333333333337</v>
      </c>
      <c r="Y9" s="6">
        <v>0.3659722222222222</v>
      </c>
      <c r="Z9" s="6">
        <v>0.38958333333333334</v>
      </c>
      <c r="AA9" s="6">
        <v>0.41666666666666669</v>
      </c>
      <c r="AB9" s="6">
        <v>0.45833333333333331</v>
      </c>
      <c r="AC9">
        <v>6</v>
      </c>
      <c r="AD9">
        <v>0</v>
      </c>
      <c r="AE9">
        <v>0</v>
      </c>
      <c r="AF9">
        <v>0.1</v>
      </c>
      <c r="AQ9">
        <v>0</v>
      </c>
      <c r="AR9">
        <v>1.62</v>
      </c>
      <c r="AS9">
        <v>56</v>
      </c>
      <c r="AT9">
        <v>0</v>
      </c>
      <c r="AV9">
        <v>0</v>
      </c>
      <c r="AW9">
        <v>1</v>
      </c>
      <c r="AX9">
        <v>0</v>
      </c>
      <c r="AY9">
        <v>234</v>
      </c>
      <c r="AZ9" s="1">
        <v>42664.373287476854</v>
      </c>
      <c r="BA9">
        <v>0</v>
      </c>
      <c r="BB9">
        <v>0</v>
      </c>
    </row>
    <row r="10" spans="1:54" x14ac:dyDescent="0.3">
      <c r="A10">
        <v>16427567</v>
      </c>
      <c r="B10">
        <v>1</v>
      </c>
      <c r="C10" s="5">
        <v>42804</v>
      </c>
      <c r="D10">
        <v>2</v>
      </c>
      <c r="E10">
        <v>1</v>
      </c>
      <c r="F10">
        <v>1</v>
      </c>
      <c r="G10">
        <v>7</v>
      </c>
      <c r="H10">
        <v>17</v>
      </c>
      <c r="I10">
        <v>30</v>
      </c>
      <c r="J10">
        <v>32</v>
      </c>
      <c r="K10">
        <v>85</v>
      </c>
      <c r="L10">
        <v>0</v>
      </c>
      <c r="M10">
        <v>0</v>
      </c>
      <c r="N10">
        <v>20</v>
      </c>
      <c r="O10">
        <v>2100</v>
      </c>
      <c r="P10">
        <v>13</v>
      </c>
      <c r="Q10">
        <v>3</v>
      </c>
      <c r="R10">
        <v>8</v>
      </c>
      <c r="S10">
        <v>2</v>
      </c>
      <c r="T10">
        <v>3</v>
      </c>
      <c r="U10">
        <v>8.7100000000000009</v>
      </c>
      <c r="V10">
        <v>19</v>
      </c>
      <c r="W10">
        <v>2</v>
      </c>
      <c r="X10" s="6">
        <v>0.3298611111111111</v>
      </c>
      <c r="Y10" s="6">
        <v>0.53749999999999998</v>
      </c>
      <c r="Z10" s="6">
        <v>0.57152777777777775</v>
      </c>
      <c r="AA10" s="6">
        <v>0.62152777777777779</v>
      </c>
      <c r="AB10" s="6">
        <v>0.65277777777777779</v>
      </c>
      <c r="AC10">
        <v>4</v>
      </c>
      <c r="AD10">
        <v>4</v>
      </c>
      <c r="AE10">
        <v>0</v>
      </c>
      <c r="AF10">
        <v>0</v>
      </c>
      <c r="AQ10">
        <v>0</v>
      </c>
      <c r="AR10">
        <v>153</v>
      </c>
      <c r="AS10">
        <v>46</v>
      </c>
      <c r="AT10">
        <v>0</v>
      </c>
      <c r="AV10">
        <v>0</v>
      </c>
      <c r="AW10">
        <v>1</v>
      </c>
      <c r="AX10">
        <v>0</v>
      </c>
      <c r="AY10">
        <v>234</v>
      </c>
      <c r="AZ10" s="1">
        <v>42804.319630092592</v>
      </c>
      <c r="BA10">
        <v>0</v>
      </c>
      <c r="BB10">
        <v>0</v>
      </c>
    </row>
    <row r="11" spans="1:54" x14ac:dyDescent="0.3">
      <c r="A11">
        <v>17403997</v>
      </c>
      <c r="B11">
        <v>1</v>
      </c>
      <c r="C11" s="5">
        <v>42811</v>
      </c>
      <c r="D11">
        <v>5</v>
      </c>
      <c r="E11">
        <v>3</v>
      </c>
      <c r="F11">
        <v>1</v>
      </c>
      <c r="G11">
        <v>2.2999999999999998</v>
      </c>
      <c r="H11">
        <v>110</v>
      </c>
      <c r="I11">
        <v>35</v>
      </c>
      <c r="J11">
        <v>65</v>
      </c>
      <c r="K11">
        <v>90</v>
      </c>
      <c r="L11">
        <v>0</v>
      </c>
      <c r="M11">
        <v>0</v>
      </c>
      <c r="N11">
        <v>8</v>
      </c>
      <c r="O11">
        <v>600</v>
      </c>
      <c r="P11">
        <v>11.5</v>
      </c>
      <c r="Q11">
        <v>1</v>
      </c>
      <c r="R11">
        <v>5</v>
      </c>
      <c r="S11">
        <v>2</v>
      </c>
      <c r="T11">
        <v>3</v>
      </c>
      <c r="U11">
        <v>3.4</v>
      </c>
      <c r="V11">
        <v>11</v>
      </c>
      <c r="W11">
        <v>6</v>
      </c>
      <c r="X11" s="6">
        <v>0.75</v>
      </c>
      <c r="Y11" s="6">
        <v>0.41180555555555554</v>
      </c>
      <c r="Z11" s="6">
        <v>0.4236111111111111</v>
      </c>
      <c r="AA11" s="6">
        <v>0.46388888888888885</v>
      </c>
      <c r="AB11" s="6">
        <v>0.52430555555555558</v>
      </c>
      <c r="AC11">
        <v>3</v>
      </c>
      <c r="AD11">
        <v>2</v>
      </c>
      <c r="AE11">
        <v>0</v>
      </c>
      <c r="AF11">
        <v>0</v>
      </c>
      <c r="AQ11">
        <v>10</v>
      </c>
      <c r="AR11">
        <v>157</v>
      </c>
      <c r="AS11">
        <v>48.5</v>
      </c>
      <c r="AT11">
        <v>0</v>
      </c>
      <c r="AV11">
        <v>0</v>
      </c>
      <c r="AW11">
        <v>1</v>
      </c>
      <c r="AX11">
        <v>0</v>
      </c>
      <c r="AY11">
        <v>234</v>
      </c>
      <c r="AZ11" s="1">
        <v>42811.321562256948</v>
      </c>
      <c r="BA11">
        <v>0</v>
      </c>
      <c r="BB11">
        <v>0</v>
      </c>
    </row>
    <row r="12" spans="1:54" x14ac:dyDescent="0.3">
      <c r="A12">
        <v>17404142</v>
      </c>
      <c r="B12">
        <v>1</v>
      </c>
      <c r="C12" s="5">
        <v>43085</v>
      </c>
      <c r="D12">
        <v>5</v>
      </c>
      <c r="E12">
        <v>7</v>
      </c>
      <c r="F12">
        <v>1</v>
      </c>
      <c r="G12">
        <v>1</v>
      </c>
      <c r="H12">
        <v>72</v>
      </c>
      <c r="I12">
        <v>60</v>
      </c>
      <c r="J12">
        <v>38</v>
      </c>
      <c r="K12">
        <v>90</v>
      </c>
      <c r="L12">
        <v>0</v>
      </c>
      <c r="M12">
        <v>0</v>
      </c>
      <c r="N12">
        <v>14</v>
      </c>
      <c r="O12">
        <v>1050</v>
      </c>
      <c r="P12">
        <v>12</v>
      </c>
      <c r="Q12">
        <v>1</v>
      </c>
      <c r="R12">
        <v>0</v>
      </c>
      <c r="S12">
        <v>2</v>
      </c>
      <c r="T12">
        <v>1</v>
      </c>
      <c r="U12">
        <v>5.16</v>
      </c>
      <c r="V12">
        <v>18</v>
      </c>
      <c r="W12">
        <v>2</v>
      </c>
      <c r="X12" s="6">
        <v>0.33333333333333331</v>
      </c>
      <c r="Y12" s="6">
        <v>0.43194444444444446</v>
      </c>
      <c r="Z12" s="6">
        <v>0.45833333333333331</v>
      </c>
      <c r="AA12" s="6">
        <v>0.48958333333333331</v>
      </c>
      <c r="AB12" t="s">
        <v>2264</v>
      </c>
      <c r="AC12">
        <v>2</v>
      </c>
      <c r="AD12">
        <v>0</v>
      </c>
      <c r="AE12">
        <v>0</v>
      </c>
      <c r="AF12">
        <v>0</v>
      </c>
      <c r="AQ12">
        <v>0</v>
      </c>
      <c r="AR12">
        <v>1.58</v>
      </c>
      <c r="AS12">
        <v>52</v>
      </c>
      <c r="AT12">
        <v>0</v>
      </c>
      <c r="AV12">
        <v>0</v>
      </c>
      <c r="AW12">
        <v>1</v>
      </c>
      <c r="AX12">
        <v>0</v>
      </c>
      <c r="AY12">
        <v>234</v>
      </c>
      <c r="AZ12" s="1">
        <v>43085.319270324071</v>
      </c>
      <c r="BA12">
        <v>0</v>
      </c>
      <c r="BB12">
        <v>0</v>
      </c>
    </row>
    <row r="13" spans="1:54" x14ac:dyDescent="0.3">
      <c r="A13">
        <v>17406262</v>
      </c>
      <c r="B13">
        <v>1</v>
      </c>
      <c r="C13" s="5">
        <v>42860</v>
      </c>
      <c r="D13">
        <v>2</v>
      </c>
      <c r="E13">
        <v>1</v>
      </c>
      <c r="F13">
        <v>1</v>
      </c>
      <c r="G13">
        <v>1.4</v>
      </c>
      <c r="H13">
        <v>61</v>
      </c>
      <c r="I13">
        <v>30</v>
      </c>
      <c r="J13">
        <v>20</v>
      </c>
      <c r="K13">
        <v>85</v>
      </c>
      <c r="L13">
        <v>0</v>
      </c>
      <c r="M13">
        <v>0</v>
      </c>
      <c r="N13">
        <v>11</v>
      </c>
      <c r="O13">
        <v>825</v>
      </c>
      <c r="P13">
        <v>11</v>
      </c>
      <c r="Q13">
        <v>1</v>
      </c>
      <c r="R13">
        <v>4</v>
      </c>
      <c r="S13">
        <v>2</v>
      </c>
      <c r="T13">
        <v>1</v>
      </c>
      <c r="U13">
        <v>2.72</v>
      </c>
      <c r="V13">
        <v>18</v>
      </c>
      <c r="W13">
        <v>1</v>
      </c>
      <c r="X13" s="6">
        <v>0.95833333333333337</v>
      </c>
      <c r="Y13" s="6">
        <v>0.56944444444444442</v>
      </c>
      <c r="Z13" s="6">
        <v>0.59375</v>
      </c>
      <c r="AA13" s="6">
        <v>0.63541666666666663</v>
      </c>
      <c r="AB13" s="6">
        <v>0.67013888888888884</v>
      </c>
      <c r="AC13">
        <v>5</v>
      </c>
      <c r="AD13">
        <v>4</v>
      </c>
      <c r="AE13">
        <v>0</v>
      </c>
      <c r="AK13" t="s">
        <v>2266</v>
      </c>
      <c r="AQ13">
        <v>0</v>
      </c>
      <c r="AR13">
        <v>165</v>
      </c>
      <c r="AS13">
        <v>61</v>
      </c>
      <c r="AT13">
        <v>0</v>
      </c>
      <c r="AV13">
        <v>0</v>
      </c>
      <c r="AW13">
        <v>1</v>
      </c>
      <c r="AX13">
        <v>0</v>
      </c>
      <c r="AY13">
        <v>234</v>
      </c>
      <c r="AZ13" s="1">
        <v>42860.304927048608</v>
      </c>
      <c r="BA13">
        <v>0</v>
      </c>
      <c r="BB13">
        <v>8</v>
      </c>
    </row>
    <row r="14" spans="1:54" x14ac:dyDescent="0.3">
      <c r="A14">
        <v>17408376</v>
      </c>
      <c r="B14">
        <v>1</v>
      </c>
      <c r="C14" s="5">
        <v>42864</v>
      </c>
      <c r="D14">
        <v>7</v>
      </c>
      <c r="E14">
        <v>0</v>
      </c>
      <c r="F14">
        <v>1</v>
      </c>
      <c r="G14">
        <v>3</v>
      </c>
      <c r="H14">
        <v>20</v>
      </c>
      <c r="I14">
        <v>20</v>
      </c>
      <c r="J14">
        <v>8</v>
      </c>
      <c r="K14">
        <v>80</v>
      </c>
      <c r="L14">
        <v>0</v>
      </c>
      <c r="M14">
        <v>0</v>
      </c>
      <c r="N14">
        <v>9</v>
      </c>
      <c r="O14">
        <v>675</v>
      </c>
      <c r="P14">
        <v>11</v>
      </c>
      <c r="Q14">
        <v>1</v>
      </c>
      <c r="R14">
        <v>7</v>
      </c>
      <c r="S14">
        <v>2</v>
      </c>
      <c r="T14">
        <v>1</v>
      </c>
      <c r="U14">
        <v>4.6100000000000003</v>
      </c>
      <c r="V14">
        <v>23</v>
      </c>
      <c r="W14">
        <v>2</v>
      </c>
      <c r="X14" s="6">
        <v>0.75</v>
      </c>
      <c r="Y14" s="6">
        <v>0.34375</v>
      </c>
      <c r="Z14" s="6">
        <v>0.375</v>
      </c>
      <c r="AA14" s="6">
        <v>0.41666666666666669</v>
      </c>
      <c r="AB14" t="s">
        <v>2264</v>
      </c>
      <c r="AC14">
        <v>3</v>
      </c>
      <c r="AE14">
        <v>0</v>
      </c>
      <c r="AF14">
        <v>0</v>
      </c>
      <c r="AQ14">
        <v>0</v>
      </c>
      <c r="AR14">
        <v>164</v>
      </c>
      <c r="AS14">
        <v>51</v>
      </c>
      <c r="AT14">
        <v>0</v>
      </c>
      <c r="AV14">
        <v>0</v>
      </c>
      <c r="AW14">
        <v>3</v>
      </c>
      <c r="AX14">
        <v>0</v>
      </c>
      <c r="AY14">
        <v>236</v>
      </c>
      <c r="AZ14" s="1">
        <v>42864.427189837967</v>
      </c>
      <c r="BA14">
        <v>0</v>
      </c>
      <c r="BB14">
        <v>10</v>
      </c>
    </row>
    <row r="15" spans="1:54" x14ac:dyDescent="0.3">
      <c r="A15">
        <v>18403796</v>
      </c>
      <c r="B15">
        <v>1</v>
      </c>
      <c r="C15" s="5">
        <v>43176</v>
      </c>
      <c r="D15">
        <v>7</v>
      </c>
      <c r="E15">
        <v>6</v>
      </c>
      <c r="F15">
        <v>1</v>
      </c>
      <c r="G15">
        <v>2.1</v>
      </c>
      <c r="H15">
        <v>63</v>
      </c>
      <c r="I15">
        <v>28</v>
      </c>
      <c r="J15">
        <v>52</v>
      </c>
      <c r="K15">
        <v>90</v>
      </c>
      <c r="L15">
        <v>0</v>
      </c>
      <c r="M15">
        <v>0</v>
      </c>
      <c r="N15">
        <v>8</v>
      </c>
      <c r="O15">
        <v>600</v>
      </c>
      <c r="P15">
        <v>12</v>
      </c>
      <c r="Q15">
        <v>2</v>
      </c>
      <c r="R15">
        <v>7</v>
      </c>
      <c r="S15">
        <v>2</v>
      </c>
      <c r="T15">
        <v>1</v>
      </c>
      <c r="U15">
        <v>6.85</v>
      </c>
      <c r="V15">
        <v>22</v>
      </c>
      <c r="W15">
        <v>2</v>
      </c>
      <c r="X15" s="6">
        <v>0.79166666666666663</v>
      </c>
      <c r="Y15" s="6">
        <v>0.33680555555555558</v>
      </c>
      <c r="Z15" s="6">
        <v>0.36805555555555558</v>
      </c>
      <c r="AA15" s="6">
        <v>0.40972222222222227</v>
      </c>
      <c r="AB15" t="s">
        <v>2264</v>
      </c>
      <c r="AC15">
        <v>3</v>
      </c>
      <c r="AE15">
        <v>0</v>
      </c>
      <c r="AF15">
        <v>0</v>
      </c>
      <c r="AQ15">
        <v>0</v>
      </c>
      <c r="AR15">
        <v>165</v>
      </c>
      <c r="AS15">
        <v>52</v>
      </c>
      <c r="AT15">
        <v>0</v>
      </c>
      <c r="AV15">
        <v>0</v>
      </c>
      <c r="AW15">
        <v>3</v>
      </c>
      <c r="AX15">
        <v>0</v>
      </c>
      <c r="AY15">
        <v>236</v>
      </c>
      <c r="AZ15" s="1">
        <v>43176.444259699078</v>
      </c>
      <c r="BA15">
        <v>0</v>
      </c>
      <c r="BB15">
        <v>8</v>
      </c>
    </row>
    <row r="16" spans="1:54" x14ac:dyDescent="0.3">
      <c r="A16">
        <v>18407267</v>
      </c>
      <c r="B16">
        <v>3</v>
      </c>
      <c r="C16" s="5">
        <v>43367</v>
      </c>
      <c r="D16">
        <v>7</v>
      </c>
      <c r="E16">
        <v>0</v>
      </c>
      <c r="F16">
        <v>1</v>
      </c>
      <c r="G16">
        <v>2</v>
      </c>
      <c r="H16">
        <v>6</v>
      </c>
      <c r="I16">
        <v>18</v>
      </c>
      <c r="J16">
        <v>8</v>
      </c>
      <c r="K16">
        <v>85</v>
      </c>
      <c r="L16">
        <v>0</v>
      </c>
      <c r="M16">
        <v>0</v>
      </c>
      <c r="N16">
        <v>8</v>
      </c>
      <c r="O16">
        <v>600</v>
      </c>
      <c r="P16">
        <v>12</v>
      </c>
      <c r="Q16">
        <v>1</v>
      </c>
      <c r="R16">
        <v>7</v>
      </c>
      <c r="S16">
        <v>2</v>
      </c>
      <c r="T16">
        <v>1</v>
      </c>
      <c r="U16">
        <v>6.82</v>
      </c>
      <c r="V16">
        <v>22</v>
      </c>
      <c r="X16" s="6">
        <v>0.78125</v>
      </c>
      <c r="Y16" s="6">
        <v>0.36805555555555558</v>
      </c>
      <c r="Z16" s="6">
        <v>0.39583333333333331</v>
      </c>
      <c r="AA16" s="6">
        <v>0.4375</v>
      </c>
      <c r="AB16" t="s">
        <v>2264</v>
      </c>
      <c r="AC16">
        <v>3</v>
      </c>
      <c r="AE16">
        <v>0</v>
      </c>
      <c r="AF16">
        <v>234.5</v>
      </c>
      <c r="AQ16">
        <v>0</v>
      </c>
      <c r="AR16">
        <v>147</v>
      </c>
      <c r="AS16">
        <v>48</v>
      </c>
      <c r="AT16">
        <v>0</v>
      </c>
      <c r="AV16">
        <v>0</v>
      </c>
      <c r="AW16">
        <v>3</v>
      </c>
      <c r="AX16">
        <v>0</v>
      </c>
      <c r="AY16">
        <v>236</v>
      </c>
      <c r="AZ16" s="1">
        <v>43366.416125243057</v>
      </c>
      <c r="BA16">
        <v>8.1009102114084096E+18</v>
      </c>
      <c r="BB16">
        <v>8</v>
      </c>
    </row>
    <row r="17" spans="1:54" x14ac:dyDescent="0.3">
      <c r="A17">
        <v>18416709</v>
      </c>
      <c r="B17">
        <v>2</v>
      </c>
      <c r="C17" s="5">
        <v>43309</v>
      </c>
      <c r="D17">
        <v>31</v>
      </c>
      <c r="E17">
        <v>0</v>
      </c>
      <c r="F17">
        <v>0</v>
      </c>
      <c r="G17">
        <v>1.4</v>
      </c>
      <c r="H17">
        <v>14</v>
      </c>
      <c r="I17">
        <v>35</v>
      </c>
      <c r="J17">
        <v>7</v>
      </c>
      <c r="K17">
        <v>90</v>
      </c>
      <c r="L17">
        <v>0</v>
      </c>
      <c r="M17">
        <v>0</v>
      </c>
      <c r="R17">
        <v>31</v>
      </c>
      <c r="S17">
        <v>2</v>
      </c>
      <c r="T17">
        <v>0</v>
      </c>
      <c r="X17" t="s">
        <v>2264</v>
      </c>
      <c r="Y17" s="6">
        <v>0.41666666666666669</v>
      </c>
      <c r="Z17" s="6">
        <v>0.4236111111111111</v>
      </c>
      <c r="AA17" s="6">
        <v>0.46875</v>
      </c>
      <c r="AB17" s="6">
        <v>0.5</v>
      </c>
      <c r="AC17">
        <v>3</v>
      </c>
      <c r="AE17">
        <v>0</v>
      </c>
      <c r="AQ17">
        <v>1021</v>
      </c>
      <c r="AR17">
        <v>150</v>
      </c>
      <c r="AS17">
        <v>58</v>
      </c>
      <c r="AT17">
        <v>0</v>
      </c>
      <c r="AV17">
        <v>0</v>
      </c>
      <c r="AW17">
        <v>4</v>
      </c>
      <c r="AX17">
        <v>0</v>
      </c>
      <c r="AY17">
        <v>270</v>
      </c>
      <c r="AZ17" s="1">
        <v>43311.628210439812</v>
      </c>
      <c r="BA17">
        <v>0</v>
      </c>
      <c r="BB17">
        <v>0</v>
      </c>
    </row>
    <row r="18" spans="1:54" x14ac:dyDescent="0.3">
      <c r="A18">
        <v>18416709</v>
      </c>
      <c r="B18">
        <v>2</v>
      </c>
      <c r="C18" s="5">
        <v>43276</v>
      </c>
      <c r="D18">
        <v>31</v>
      </c>
      <c r="E18">
        <v>12</v>
      </c>
      <c r="F18">
        <v>1</v>
      </c>
      <c r="G18">
        <v>1.5</v>
      </c>
      <c r="H18">
        <v>25</v>
      </c>
      <c r="I18">
        <v>30</v>
      </c>
      <c r="J18">
        <v>9</v>
      </c>
      <c r="K18">
        <v>95</v>
      </c>
      <c r="L18">
        <v>0</v>
      </c>
      <c r="M18">
        <v>0</v>
      </c>
      <c r="P18">
        <v>9.6999999999999993</v>
      </c>
      <c r="Q18">
        <v>1</v>
      </c>
      <c r="R18">
        <v>31</v>
      </c>
      <c r="S18">
        <v>2</v>
      </c>
      <c r="T18">
        <v>11</v>
      </c>
      <c r="W18">
        <v>4</v>
      </c>
      <c r="X18" t="s">
        <v>2264</v>
      </c>
      <c r="Y18" s="6">
        <v>0.39444444444444443</v>
      </c>
      <c r="Z18" s="6">
        <v>0.40277777777777773</v>
      </c>
      <c r="AA18" s="6">
        <v>0.4375</v>
      </c>
      <c r="AB18" s="6">
        <v>0.5</v>
      </c>
      <c r="AC18">
        <v>6</v>
      </c>
      <c r="AE18">
        <v>0</v>
      </c>
      <c r="AF18">
        <v>0</v>
      </c>
      <c r="AQ18">
        <v>1021</v>
      </c>
      <c r="AR18">
        <v>150</v>
      </c>
      <c r="AS18">
        <v>58</v>
      </c>
      <c r="AT18">
        <v>0</v>
      </c>
      <c r="AV18">
        <v>0</v>
      </c>
      <c r="AW18">
        <v>4</v>
      </c>
      <c r="AX18">
        <v>0</v>
      </c>
      <c r="AY18">
        <v>270</v>
      </c>
      <c r="AZ18" s="1">
        <v>43277.456615567127</v>
      </c>
      <c r="BA18">
        <v>0</v>
      </c>
      <c r="BB18">
        <v>12</v>
      </c>
    </row>
    <row r="19" spans="1:54" x14ac:dyDescent="0.3">
      <c r="A19">
        <v>18419251</v>
      </c>
      <c r="B19">
        <v>5</v>
      </c>
      <c r="C19" s="5">
        <v>43361</v>
      </c>
      <c r="D19">
        <v>7</v>
      </c>
      <c r="E19">
        <v>9</v>
      </c>
      <c r="F19">
        <v>1</v>
      </c>
      <c r="G19">
        <v>1</v>
      </c>
      <c r="H19">
        <v>60</v>
      </c>
      <c r="I19">
        <v>30</v>
      </c>
      <c r="J19">
        <v>50</v>
      </c>
      <c r="K19">
        <v>95</v>
      </c>
      <c r="L19">
        <v>0</v>
      </c>
      <c r="M19">
        <v>0</v>
      </c>
      <c r="N19">
        <v>8</v>
      </c>
      <c r="O19">
        <v>600</v>
      </c>
      <c r="P19">
        <v>11.5</v>
      </c>
      <c r="Q19">
        <v>1</v>
      </c>
      <c r="R19">
        <v>7</v>
      </c>
      <c r="S19">
        <v>2</v>
      </c>
      <c r="T19">
        <v>1</v>
      </c>
      <c r="U19">
        <v>0.66</v>
      </c>
      <c r="V19">
        <v>6</v>
      </c>
      <c r="X19" s="6">
        <v>0.75</v>
      </c>
      <c r="Y19" s="6">
        <v>0.38194444444444442</v>
      </c>
      <c r="Z19" s="6">
        <v>0.4236111111111111</v>
      </c>
      <c r="AA19" s="6">
        <v>0.46527777777777773</v>
      </c>
      <c r="AB19" t="s">
        <v>2264</v>
      </c>
      <c r="AC19">
        <v>3</v>
      </c>
      <c r="AE19">
        <v>0</v>
      </c>
      <c r="AF19">
        <v>48.2</v>
      </c>
      <c r="AK19" t="s">
        <v>2267</v>
      </c>
      <c r="AQ19">
        <v>0</v>
      </c>
      <c r="AR19">
        <v>153</v>
      </c>
      <c r="AS19">
        <v>53</v>
      </c>
      <c r="AT19">
        <v>0</v>
      </c>
      <c r="AV19">
        <v>0</v>
      </c>
      <c r="AW19">
        <v>3</v>
      </c>
      <c r="AX19">
        <v>0</v>
      </c>
      <c r="AY19">
        <v>236</v>
      </c>
      <c r="AZ19" s="1">
        <v>43360.389582800926</v>
      </c>
      <c r="BA19">
        <v>8.1002110133336105E+18</v>
      </c>
      <c r="BB19">
        <v>0</v>
      </c>
    </row>
    <row r="20" spans="1:54" x14ac:dyDescent="0.3">
      <c r="A20">
        <v>18419251</v>
      </c>
      <c r="B20">
        <v>5</v>
      </c>
      <c r="C20" s="5">
        <v>43336</v>
      </c>
      <c r="D20">
        <v>7</v>
      </c>
      <c r="E20">
        <v>9</v>
      </c>
      <c r="F20">
        <v>1</v>
      </c>
      <c r="G20">
        <v>1</v>
      </c>
      <c r="H20">
        <v>70</v>
      </c>
      <c r="I20">
        <v>30</v>
      </c>
      <c r="J20">
        <v>48</v>
      </c>
      <c r="K20">
        <v>85</v>
      </c>
      <c r="L20">
        <v>0</v>
      </c>
      <c r="M20">
        <v>0</v>
      </c>
      <c r="N20">
        <v>9</v>
      </c>
      <c r="O20">
        <v>675</v>
      </c>
      <c r="P20">
        <v>12</v>
      </c>
      <c r="Q20">
        <v>2</v>
      </c>
      <c r="R20">
        <v>7</v>
      </c>
      <c r="S20">
        <v>2</v>
      </c>
      <c r="T20">
        <v>1</v>
      </c>
      <c r="U20">
        <v>0.66</v>
      </c>
      <c r="V20">
        <v>2</v>
      </c>
      <c r="X20" s="6">
        <v>0.76527777777777783</v>
      </c>
      <c r="Y20" s="6">
        <v>0.3576388888888889</v>
      </c>
      <c r="Z20" s="6">
        <v>0.39027777777777778</v>
      </c>
      <c r="AA20" s="6">
        <v>0.43194444444444446</v>
      </c>
      <c r="AB20" t="s">
        <v>2264</v>
      </c>
      <c r="AC20">
        <v>3</v>
      </c>
      <c r="AE20">
        <v>0</v>
      </c>
      <c r="AF20">
        <v>0.4</v>
      </c>
      <c r="AK20" t="s">
        <v>2268</v>
      </c>
      <c r="AQ20">
        <v>0</v>
      </c>
      <c r="AR20">
        <v>153</v>
      </c>
      <c r="AS20">
        <v>53</v>
      </c>
      <c r="AT20">
        <v>0</v>
      </c>
      <c r="AV20">
        <v>0</v>
      </c>
      <c r="AW20">
        <v>3</v>
      </c>
      <c r="AX20">
        <v>0</v>
      </c>
      <c r="AY20">
        <v>236</v>
      </c>
      <c r="AZ20" s="1">
        <v>43335.54044715278</v>
      </c>
      <c r="BA20">
        <v>0</v>
      </c>
      <c r="BB20">
        <v>0</v>
      </c>
    </row>
    <row r="21" spans="1:54" x14ac:dyDescent="0.3">
      <c r="A21">
        <v>19408356</v>
      </c>
      <c r="B21">
        <v>1</v>
      </c>
      <c r="C21" s="5">
        <v>43731</v>
      </c>
      <c r="D21">
        <v>3</v>
      </c>
      <c r="E21">
        <v>1</v>
      </c>
      <c r="F21">
        <v>2</v>
      </c>
      <c r="G21">
        <v>2</v>
      </c>
      <c r="H21">
        <v>8</v>
      </c>
      <c r="I21">
        <v>15</v>
      </c>
      <c r="J21">
        <v>4</v>
      </c>
      <c r="K21">
        <v>95</v>
      </c>
      <c r="L21">
        <v>0</v>
      </c>
      <c r="M21">
        <v>0</v>
      </c>
      <c r="N21">
        <v>17</v>
      </c>
      <c r="O21">
        <v>1725</v>
      </c>
      <c r="P21">
        <v>11</v>
      </c>
      <c r="Q21">
        <v>0</v>
      </c>
      <c r="R21">
        <v>14</v>
      </c>
      <c r="S21">
        <v>2</v>
      </c>
      <c r="T21">
        <v>1</v>
      </c>
      <c r="U21">
        <v>4.2699999999999996</v>
      </c>
      <c r="V21">
        <v>30</v>
      </c>
      <c r="W21">
        <v>2</v>
      </c>
      <c r="X21" s="6">
        <v>0.75</v>
      </c>
      <c r="Y21" s="6">
        <v>0.35416666666666669</v>
      </c>
      <c r="Z21" s="6">
        <v>0.36805555555555558</v>
      </c>
      <c r="AA21" s="6">
        <v>0.40972222222222227</v>
      </c>
      <c r="AB21" t="s">
        <v>2264</v>
      </c>
      <c r="AC21">
        <v>1</v>
      </c>
      <c r="AE21">
        <v>0</v>
      </c>
      <c r="AF21">
        <v>0</v>
      </c>
      <c r="AK21" t="s">
        <v>2269</v>
      </c>
      <c r="AQ21">
        <v>1001</v>
      </c>
      <c r="AR21">
        <v>150</v>
      </c>
      <c r="AS21">
        <v>44</v>
      </c>
      <c r="AT21">
        <v>0</v>
      </c>
      <c r="AV21">
        <v>0</v>
      </c>
      <c r="AW21">
        <v>3</v>
      </c>
      <c r="AX21">
        <v>0</v>
      </c>
      <c r="AY21">
        <v>236</v>
      </c>
      <c r="AZ21" s="1">
        <v>43731.541770335651</v>
      </c>
      <c r="BA21">
        <v>0</v>
      </c>
      <c r="BB21">
        <v>0</v>
      </c>
    </row>
    <row r="22" spans="1:54" x14ac:dyDescent="0.3">
      <c r="A22">
        <v>19703164</v>
      </c>
      <c r="B22">
        <v>1</v>
      </c>
      <c r="C22" s="5">
        <v>43560</v>
      </c>
      <c r="D22">
        <v>3</v>
      </c>
      <c r="E22">
        <v>1</v>
      </c>
      <c r="F22">
        <v>1</v>
      </c>
      <c r="G22">
        <v>1.5</v>
      </c>
      <c r="H22">
        <v>42</v>
      </c>
      <c r="I22">
        <v>40</v>
      </c>
      <c r="J22">
        <v>22</v>
      </c>
      <c r="K22">
        <v>90</v>
      </c>
      <c r="L22">
        <v>0</v>
      </c>
      <c r="M22">
        <v>0</v>
      </c>
      <c r="N22">
        <v>15</v>
      </c>
      <c r="O22">
        <v>1275</v>
      </c>
      <c r="P22">
        <v>13</v>
      </c>
      <c r="Q22">
        <v>1</v>
      </c>
      <c r="R22">
        <v>36</v>
      </c>
      <c r="S22">
        <v>2</v>
      </c>
      <c r="T22">
        <v>1</v>
      </c>
      <c r="U22">
        <v>5.74</v>
      </c>
      <c r="V22">
        <v>33</v>
      </c>
      <c r="W22">
        <v>2</v>
      </c>
      <c r="X22" s="6">
        <v>0.33333333333333331</v>
      </c>
      <c r="Y22" s="6">
        <v>0.56666666666666665</v>
      </c>
      <c r="Z22" s="6">
        <v>0.59375</v>
      </c>
      <c r="AA22" s="6">
        <v>0.63194444444444442</v>
      </c>
      <c r="AB22" s="6">
        <v>0.67708333333333337</v>
      </c>
      <c r="AC22">
        <v>2</v>
      </c>
      <c r="AD22">
        <v>3</v>
      </c>
      <c r="AE22">
        <v>0</v>
      </c>
      <c r="AF22">
        <v>376.83</v>
      </c>
      <c r="AQ22">
        <v>10</v>
      </c>
      <c r="AR22">
        <v>150</v>
      </c>
      <c r="AS22">
        <v>67</v>
      </c>
      <c r="AT22">
        <v>0</v>
      </c>
      <c r="AV22">
        <v>0</v>
      </c>
      <c r="AW22">
        <v>1</v>
      </c>
      <c r="AX22">
        <v>0</v>
      </c>
      <c r="AY22">
        <v>234</v>
      </c>
      <c r="AZ22" s="1">
        <v>43560.325762326385</v>
      </c>
      <c r="BA22">
        <v>9.0420094625561999E+18</v>
      </c>
      <c r="BB22">
        <v>0</v>
      </c>
    </row>
    <row r="23" spans="1:54" x14ac:dyDescent="0.3">
      <c r="A23">
        <v>18400009</v>
      </c>
      <c r="B23">
        <v>1</v>
      </c>
      <c r="C23" s="2">
        <v>44361</v>
      </c>
      <c r="D23">
        <v>1</v>
      </c>
    </row>
    <row r="24" spans="1:54" x14ac:dyDescent="0.3">
      <c r="A24">
        <v>14012029</v>
      </c>
      <c r="B24">
        <v>2</v>
      </c>
      <c r="C24" s="2">
        <v>44191</v>
      </c>
      <c r="D24">
        <v>3</v>
      </c>
    </row>
    <row r="25" spans="1:54" x14ac:dyDescent="0.3">
      <c r="A25">
        <v>14012029</v>
      </c>
      <c r="B25">
        <v>2</v>
      </c>
      <c r="C25" s="2">
        <v>44257</v>
      </c>
      <c r="D25">
        <v>4</v>
      </c>
    </row>
    <row r="26" spans="1:54" x14ac:dyDescent="0.3">
      <c r="A26">
        <v>15001329</v>
      </c>
      <c r="B26">
        <v>1</v>
      </c>
      <c r="C26" s="2">
        <v>44301</v>
      </c>
      <c r="D26">
        <v>4</v>
      </c>
    </row>
    <row r="27" spans="1:54" x14ac:dyDescent="0.3">
      <c r="A27">
        <v>15900056</v>
      </c>
      <c r="B27">
        <v>1</v>
      </c>
      <c r="C27" s="2">
        <v>44301</v>
      </c>
      <c r="D27">
        <v>4</v>
      </c>
    </row>
    <row r="28" spans="1:54" x14ac:dyDescent="0.3">
      <c r="A28">
        <v>18419251</v>
      </c>
      <c r="B28">
        <v>5</v>
      </c>
      <c r="C28" s="2">
        <v>44154</v>
      </c>
      <c r="D28">
        <v>4</v>
      </c>
    </row>
    <row r="29" spans="1:54" x14ac:dyDescent="0.3">
      <c r="A29">
        <v>18419251</v>
      </c>
      <c r="B29">
        <v>5</v>
      </c>
      <c r="C29" s="2">
        <v>44128</v>
      </c>
      <c r="D29">
        <v>3</v>
      </c>
    </row>
    <row r="30" spans="1:54" x14ac:dyDescent="0.3">
      <c r="A30">
        <v>18419251</v>
      </c>
      <c r="B30">
        <v>5</v>
      </c>
      <c r="C30" s="2">
        <v>44209</v>
      </c>
      <c r="D30">
        <v>5</v>
      </c>
    </row>
    <row r="31" spans="1:54" x14ac:dyDescent="0.3">
      <c r="A31">
        <v>18407267</v>
      </c>
      <c r="B31">
        <v>3</v>
      </c>
      <c r="C31" s="2">
        <v>2958465</v>
      </c>
      <c r="D31">
        <v>3</v>
      </c>
    </row>
    <row r="32" spans="1:54" x14ac:dyDescent="0.3">
      <c r="A32">
        <v>18407267</v>
      </c>
      <c r="B32">
        <v>3</v>
      </c>
      <c r="C32" s="2">
        <v>44281</v>
      </c>
      <c r="D32">
        <v>2</v>
      </c>
    </row>
    <row r="33" spans="1:4" x14ac:dyDescent="0.3">
      <c r="A33">
        <v>19017269</v>
      </c>
      <c r="B33">
        <v>2</v>
      </c>
      <c r="C33" s="2">
        <v>44183</v>
      </c>
      <c r="D33">
        <v>3</v>
      </c>
    </row>
    <row r="34" spans="1:4" x14ac:dyDescent="0.3">
      <c r="A34">
        <v>19017269</v>
      </c>
      <c r="B34">
        <v>2</v>
      </c>
      <c r="C34" s="2">
        <v>44210</v>
      </c>
      <c r="D34">
        <v>4</v>
      </c>
    </row>
    <row r="35" spans="1:4" x14ac:dyDescent="0.3">
      <c r="A35">
        <v>12008306</v>
      </c>
      <c r="B35">
        <v>3</v>
      </c>
      <c r="C35" s="2">
        <v>44293</v>
      </c>
      <c r="D35">
        <v>3</v>
      </c>
    </row>
    <row r="36" spans="1:4" x14ac:dyDescent="0.3">
      <c r="A36">
        <v>19044659</v>
      </c>
      <c r="B36">
        <v>1</v>
      </c>
      <c r="C36" s="2">
        <v>43895</v>
      </c>
      <c r="D36">
        <v>1</v>
      </c>
    </row>
    <row r="37" spans="1:4" x14ac:dyDescent="0.3">
      <c r="A37">
        <v>19047180</v>
      </c>
      <c r="B37">
        <v>1</v>
      </c>
      <c r="C37" s="2">
        <v>43804</v>
      </c>
      <c r="D37">
        <v>1</v>
      </c>
    </row>
    <row r="38" spans="1:4" x14ac:dyDescent="0.3">
      <c r="A38">
        <v>20006126</v>
      </c>
      <c r="B38">
        <v>2</v>
      </c>
      <c r="C38" s="2">
        <v>44230</v>
      </c>
      <c r="D38">
        <v>1</v>
      </c>
    </row>
    <row r="39" spans="1:4" x14ac:dyDescent="0.3">
      <c r="A39">
        <v>20006126</v>
      </c>
      <c r="B39">
        <v>2</v>
      </c>
      <c r="C39" s="2">
        <v>44258</v>
      </c>
      <c r="D39">
        <v>2</v>
      </c>
    </row>
    <row r="40" spans="1:4" x14ac:dyDescent="0.3">
      <c r="A40">
        <v>20007935</v>
      </c>
      <c r="B40">
        <v>2</v>
      </c>
      <c r="C40" s="2">
        <v>44138</v>
      </c>
      <c r="D40">
        <v>3</v>
      </c>
    </row>
    <row r="41" spans="1:4" x14ac:dyDescent="0.3">
      <c r="A41">
        <v>20007935</v>
      </c>
      <c r="B41">
        <v>2</v>
      </c>
      <c r="C41" s="2">
        <v>44075</v>
      </c>
      <c r="D41">
        <v>1</v>
      </c>
    </row>
    <row r="42" spans="1:4" x14ac:dyDescent="0.3">
      <c r="A42">
        <v>20034766</v>
      </c>
      <c r="B42">
        <v>2</v>
      </c>
      <c r="C42" s="2">
        <v>44144</v>
      </c>
      <c r="D42">
        <v>1</v>
      </c>
    </row>
    <row r="43" spans="1:4" x14ac:dyDescent="0.3">
      <c r="A43">
        <v>20034766</v>
      </c>
      <c r="B43">
        <v>2</v>
      </c>
      <c r="C43" s="2">
        <v>44207</v>
      </c>
      <c r="D43">
        <v>2</v>
      </c>
    </row>
    <row r="44" spans="1:4" x14ac:dyDescent="0.3">
      <c r="A44">
        <v>20038619</v>
      </c>
      <c r="B44">
        <v>2</v>
      </c>
      <c r="C44" s="2">
        <v>2958465</v>
      </c>
      <c r="D44">
        <v>3</v>
      </c>
    </row>
    <row r="45" spans="1:4" x14ac:dyDescent="0.3">
      <c r="A45">
        <v>20038619</v>
      </c>
      <c r="B45">
        <v>2</v>
      </c>
      <c r="C45" s="2">
        <v>44043</v>
      </c>
      <c r="D45">
        <v>3</v>
      </c>
    </row>
    <row r="46" spans="1:4" x14ac:dyDescent="0.3">
      <c r="A46">
        <v>20045417</v>
      </c>
      <c r="B46">
        <v>1</v>
      </c>
      <c r="C46" s="2">
        <v>44116</v>
      </c>
      <c r="D46">
        <v>1</v>
      </c>
    </row>
    <row r="47" spans="1:4" x14ac:dyDescent="0.3">
      <c r="A47">
        <v>20050884</v>
      </c>
      <c r="B47">
        <v>3</v>
      </c>
      <c r="C47" s="2">
        <v>44313</v>
      </c>
      <c r="D47">
        <v>3</v>
      </c>
    </row>
    <row r="48" spans="1:4" x14ac:dyDescent="0.3">
      <c r="A48">
        <v>20050884</v>
      </c>
      <c r="B48">
        <v>3</v>
      </c>
      <c r="C48" s="2">
        <v>44132</v>
      </c>
      <c r="D48">
        <v>1</v>
      </c>
    </row>
    <row r="49" spans="1:4" x14ac:dyDescent="0.3">
      <c r="A49">
        <v>20050884</v>
      </c>
      <c r="B49">
        <v>3</v>
      </c>
      <c r="C49" s="2">
        <v>44284</v>
      </c>
      <c r="D49">
        <v>2</v>
      </c>
    </row>
    <row r="50" spans="1:4" x14ac:dyDescent="0.3">
      <c r="A50">
        <v>20055117</v>
      </c>
      <c r="B50">
        <v>1</v>
      </c>
      <c r="C50" s="2">
        <v>44142</v>
      </c>
      <c r="D50">
        <v>1</v>
      </c>
    </row>
    <row r="51" spans="1:4" x14ac:dyDescent="0.3">
      <c r="A51">
        <v>20060572</v>
      </c>
      <c r="B51">
        <v>1</v>
      </c>
      <c r="C51" s="2">
        <v>44201</v>
      </c>
      <c r="D51">
        <v>3</v>
      </c>
    </row>
    <row r="52" spans="1:4" x14ac:dyDescent="0.3">
      <c r="A52">
        <v>20067536</v>
      </c>
      <c r="B52">
        <v>1</v>
      </c>
      <c r="C52" s="2">
        <v>44224</v>
      </c>
      <c r="D52">
        <v>1</v>
      </c>
    </row>
    <row r="53" spans="1:4" x14ac:dyDescent="0.3">
      <c r="A53">
        <v>20072017</v>
      </c>
      <c r="B53">
        <v>1</v>
      </c>
      <c r="C53" s="2">
        <v>44211</v>
      </c>
      <c r="D53">
        <v>1</v>
      </c>
    </row>
    <row r="54" spans="1:4" x14ac:dyDescent="0.3">
      <c r="A54">
        <v>21001242</v>
      </c>
      <c r="B54">
        <v>1</v>
      </c>
      <c r="C54" s="2">
        <v>44264</v>
      </c>
      <c r="D54">
        <v>1</v>
      </c>
    </row>
    <row r="55" spans="1:4" x14ac:dyDescent="0.3">
      <c r="A55">
        <v>21002819</v>
      </c>
      <c r="B55">
        <v>2</v>
      </c>
      <c r="C55" s="2">
        <v>44298</v>
      </c>
      <c r="D55">
        <v>2</v>
      </c>
    </row>
    <row r="56" spans="1:4" x14ac:dyDescent="0.3">
      <c r="A56">
        <v>21002819</v>
      </c>
      <c r="B56">
        <v>2</v>
      </c>
      <c r="C56" s="2">
        <v>44263</v>
      </c>
      <c r="D56">
        <v>1</v>
      </c>
    </row>
    <row r="57" spans="1:4" x14ac:dyDescent="0.3">
      <c r="A57">
        <v>21003421</v>
      </c>
      <c r="B57">
        <v>1</v>
      </c>
      <c r="C57" s="2">
        <v>44293</v>
      </c>
      <c r="D57">
        <v>1</v>
      </c>
    </row>
    <row r="58" spans="1:4" x14ac:dyDescent="0.3">
      <c r="A58">
        <v>21008529</v>
      </c>
      <c r="B58">
        <v>1</v>
      </c>
      <c r="C58" s="2">
        <v>44262</v>
      </c>
      <c r="D58">
        <v>1</v>
      </c>
    </row>
    <row r="59" spans="1:4" x14ac:dyDescent="0.3">
      <c r="A59">
        <v>17005004</v>
      </c>
      <c r="B59">
        <v>1</v>
      </c>
      <c r="C59" s="2">
        <v>44322</v>
      </c>
      <c r="D59">
        <v>1</v>
      </c>
    </row>
    <row r="60" spans="1:4" x14ac:dyDescent="0.3">
      <c r="A60">
        <v>21012836</v>
      </c>
      <c r="B60">
        <v>1</v>
      </c>
      <c r="C60" s="2">
        <v>44278</v>
      </c>
      <c r="D60">
        <v>8</v>
      </c>
    </row>
  </sheetData>
  <autoFilter ref="A1:BB60" xr:uid="{EC58FBF2-AFEC-6D44-8842-3DE539A6A89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3C173-F263-9248-BD42-4A8313D96C38}">
  <sheetPr filterMode="1"/>
  <dimension ref="A1:AK348"/>
  <sheetViews>
    <sheetView topLeftCell="R1" workbookViewId="0">
      <selection activeCell="J244" sqref="A244:XFD244"/>
    </sheetView>
  </sheetViews>
  <sheetFormatPr defaultColWidth="10.88671875" defaultRowHeight="14.4" x14ac:dyDescent="0.3"/>
  <sheetData>
    <row r="1" spans="1:37" x14ac:dyDescent="0.3">
      <c r="A1" t="s">
        <v>1768</v>
      </c>
      <c r="B1" t="s">
        <v>1649</v>
      </c>
      <c r="C1" t="s">
        <v>1649</v>
      </c>
      <c r="D1" t="s">
        <v>1769</v>
      </c>
      <c r="E1" t="s">
        <v>1770</v>
      </c>
      <c r="F1" t="s">
        <v>1771</v>
      </c>
      <c r="G1" t="s">
        <v>1772</v>
      </c>
      <c r="H1" t="s">
        <v>1773</v>
      </c>
      <c r="I1" t="s">
        <v>1774</v>
      </c>
      <c r="J1" t="s">
        <v>1775</v>
      </c>
      <c r="K1" t="s">
        <v>1776</v>
      </c>
      <c r="L1" t="s">
        <v>1777</v>
      </c>
      <c r="M1" t="s">
        <v>1778</v>
      </c>
      <c r="N1" t="s">
        <v>1674</v>
      </c>
      <c r="O1" t="s">
        <v>1779</v>
      </c>
      <c r="P1" t="s">
        <v>1780</v>
      </c>
      <c r="Q1" t="s">
        <v>1781</v>
      </c>
      <c r="R1" t="s">
        <v>1782</v>
      </c>
      <c r="S1" t="s">
        <v>1783</v>
      </c>
      <c r="T1" t="s">
        <v>1784</v>
      </c>
      <c r="U1" t="s">
        <v>1785</v>
      </c>
      <c r="V1" t="s">
        <v>1786</v>
      </c>
      <c r="W1" t="s">
        <v>1787</v>
      </c>
      <c r="X1" t="s">
        <v>1687</v>
      </c>
      <c r="Y1" t="s">
        <v>1689</v>
      </c>
      <c r="Z1" t="s">
        <v>1690</v>
      </c>
      <c r="AA1" t="s">
        <v>1691</v>
      </c>
      <c r="AB1" t="s">
        <v>1692</v>
      </c>
      <c r="AC1" t="s">
        <v>1788</v>
      </c>
      <c r="AD1" t="s">
        <v>1789</v>
      </c>
      <c r="AE1" t="s">
        <v>1693</v>
      </c>
      <c r="AF1" t="s">
        <v>1694</v>
      </c>
      <c r="AG1" t="s">
        <v>1695</v>
      </c>
      <c r="AH1" t="s">
        <v>1696</v>
      </c>
      <c r="AI1" t="s">
        <v>1697</v>
      </c>
      <c r="AJ1" t="s">
        <v>1698</v>
      </c>
      <c r="AK1" t="s">
        <v>1790</v>
      </c>
    </row>
    <row r="2" spans="1:37" hidden="1" x14ac:dyDescent="0.3">
      <c r="A2">
        <v>12008306</v>
      </c>
      <c r="B2" t="e">
        <f>VLOOKUP(A2,#REF!,1,0)</f>
        <v>#REF!</v>
      </c>
      <c r="C2" t="str">
        <f t="shared" ref="C2:C4" si="0">A2&amp;P2</f>
        <v>1200830644261</v>
      </c>
      <c r="D2" t="s">
        <v>1106</v>
      </c>
      <c r="E2" t="s">
        <v>1791</v>
      </c>
      <c r="F2">
        <v>988212606</v>
      </c>
      <c r="G2">
        <v>1984</v>
      </c>
      <c r="H2">
        <v>52</v>
      </c>
      <c r="I2">
        <v>160</v>
      </c>
      <c r="J2">
        <v>1001</v>
      </c>
      <c r="K2">
        <v>2</v>
      </c>
      <c r="L2" t="s">
        <v>1792</v>
      </c>
      <c r="M2">
        <v>9</v>
      </c>
      <c r="N2" s="2">
        <v>42811</v>
      </c>
      <c r="O2" s="2">
        <v>44249</v>
      </c>
      <c r="P2" s="2">
        <v>44261</v>
      </c>
      <c r="Q2" t="s">
        <v>1717</v>
      </c>
      <c r="R2">
        <v>2</v>
      </c>
      <c r="S2">
        <v>2</v>
      </c>
      <c r="T2">
        <v>0</v>
      </c>
      <c r="U2">
        <v>1</v>
      </c>
      <c r="V2">
        <v>1</v>
      </c>
      <c r="W2">
        <v>3</v>
      </c>
      <c r="X2">
        <v>0.33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 s="2">
        <v>2958465</v>
      </c>
      <c r="AI2">
        <v>0</v>
      </c>
      <c r="AJ2">
        <v>0</v>
      </c>
      <c r="AK2" t="s">
        <v>1793</v>
      </c>
    </row>
    <row r="3" spans="1:37" hidden="1" x14ac:dyDescent="0.3">
      <c r="A3">
        <v>12100483</v>
      </c>
      <c r="B3" t="e">
        <f>VLOOKUP(A3,#REF!,1,0)</f>
        <v>#REF!</v>
      </c>
      <c r="C3" t="str">
        <f t="shared" si="0"/>
        <v>1210048343757</v>
      </c>
      <c r="D3" t="s">
        <v>950</v>
      </c>
      <c r="E3" t="s">
        <v>1794</v>
      </c>
      <c r="F3">
        <v>908271360</v>
      </c>
      <c r="G3">
        <v>1980</v>
      </c>
      <c r="H3">
        <v>50</v>
      </c>
      <c r="I3">
        <v>153</v>
      </c>
      <c r="J3">
        <v>2012</v>
      </c>
      <c r="K3">
        <v>2</v>
      </c>
      <c r="L3" t="s">
        <v>1795</v>
      </c>
      <c r="N3" s="2">
        <v>43307</v>
      </c>
      <c r="O3" s="2">
        <v>43741</v>
      </c>
      <c r="P3" s="2">
        <v>43757</v>
      </c>
      <c r="Q3" t="s">
        <v>1717</v>
      </c>
      <c r="R3">
        <v>1</v>
      </c>
      <c r="S3">
        <v>1</v>
      </c>
      <c r="T3">
        <v>0</v>
      </c>
      <c r="U3">
        <v>0</v>
      </c>
      <c r="V3">
        <v>1</v>
      </c>
      <c r="W3">
        <v>5</v>
      </c>
      <c r="X3">
        <v>123.43</v>
      </c>
      <c r="Y3" t="s">
        <v>1796</v>
      </c>
      <c r="Z3">
        <v>0</v>
      </c>
      <c r="AA3">
        <v>0</v>
      </c>
      <c r="AB3">
        <v>0</v>
      </c>
      <c r="AC3">
        <v>0</v>
      </c>
      <c r="AD3">
        <v>0</v>
      </c>
      <c r="AE3">
        <v>5</v>
      </c>
      <c r="AF3" t="s">
        <v>1731</v>
      </c>
      <c r="AG3">
        <v>0</v>
      </c>
      <c r="AH3" s="2">
        <v>43496</v>
      </c>
      <c r="AI3">
        <v>0</v>
      </c>
      <c r="AJ3">
        <v>0</v>
      </c>
      <c r="AK3" t="s">
        <v>1797</v>
      </c>
    </row>
    <row r="4" spans="1:37" hidden="1" x14ac:dyDescent="0.3">
      <c r="A4">
        <v>12100483</v>
      </c>
      <c r="B4" t="e">
        <f>VLOOKUP(A4,#REF!,1,0)</f>
        <v>#REF!</v>
      </c>
      <c r="C4" t="str">
        <f t="shared" si="0"/>
        <v>1210048344203</v>
      </c>
      <c r="D4" t="s">
        <v>950</v>
      </c>
      <c r="E4" t="s">
        <v>1794</v>
      </c>
      <c r="F4">
        <v>908271360</v>
      </c>
      <c r="G4">
        <v>1980</v>
      </c>
      <c r="H4">
        <v>50</v>
      </c>
      <c r="I4">
        <v>153</v>
      </c>
      <c r="J4">
        <v>2012</v>
      </c>
      <c r="K4">
        <v>2</v>
      </c>
      <c r="L4" t="s">
        <v>1798</v>
      </c>
      <c r="M4">
        <v>12</v>
      </c>
      <c r="N4" s="2">
        <v>43813</v>
      </c>
      <c r="O4" s="2">
        <v>44188</v>
      </c>
      <c r="P4" s="2">
        <v>44203</v>
      </c>
      <c r="Q4" t="s">
        <v>1717</v>
      </c>
      <c r="R4">
        <v>1</v>
      </c>
      <c r="S4">
        <v>1</v>
      </c>
      <c r="T4">
        <v>1</v>
      </c>
      <c r="U4">
        <v>0</v>
      </c>
      <c r="V4">
        <v>0</v>
      </c>
      <c r="W4">
        <v>5</v>
      </c>
      <c r="X4">
        <v>0.6</v>
      </c>
      <c r="Y4" t="s">
        <v>1799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>
        <v>0</v>
      </c>
      <c r="AH4" s="2">
        <v>2958465</v>
      </c>
      <c r="AI4">
        <v>0</v>
      </c>
      <c r="AJ4">
        <v>0</v>
      </c>
      <c r="AK4" t="s">
        <v>1793</v>
      </c>
    </row>
    <row r="5" spans="1:37" x14ac:dyDescent="0.3">
      <c r="A5">
        <v>18403796</v>
      </c>
      <c r="B5" t="e">
        <f>VLOOKUP(A5,#REF!,1,0)</f>
        <v>#REF!</v>
      </c>
      <c r="C5" t="str">
        <f t="shared" ref="C5:C68" si="1">A5&amp;P5</f>
        <v>1840379644327</v>
      </c>
      <c r="D5" t="s">
        <v>1139</v>
      </c>
      <c r="E5" t="s">
        <v>1969</v>
      </c>
      <c r="F5">
        <v>906434673</v>
      </c>
      <c r="G5">
        <v>1990</v>
      </c>
      <c r="H5">
        <v>52</v>
      </c>
      <c r="I5">
        <v>165</v>
      </c>
      <c r="J5">
        <v>1001</v>
      </c>
      <c r="K5">
        <v>2</v>
      </c>
      <c r="L5" t="s">
        <v>1824</v>
      </c>
      <c r="M5">
        <v>12.5</v>
      </c>
      <c r="N5" s="2">
        <v>43202</v>
      </c>
      <c r="O5" s="2">
        <v>44307</v>
      </c>
      <c r="P5" s="2">
        <v>44327</v>
      </c>
      <c r="Q5" t="s">
        <v>1717</v>
      </c>
      <c r="R5">
        <v>2</v>
      </c>
      <c r="S5">
        <v>2</v>
      </c>
      <c r="T5">
        <v>0</v>
      </c>
      <c r="U5">
        <v>0</v>
      </c>
      <c r="V5">
        <v>2</v>
      </c>
      <c r="W5">
        <v>3</v>
      </c>
      <c r="X5" s="12">
        <v>1980</v>
      </c>
      <c r="Z5">
        <v>2</v>
      </c>
      <c r="AA5">
        <v>0</v>
      </c>
      <c r="AB5">
        <v>2</v>
      </c>
      <c r="AC5">
        <v>0</v>
      </c>
      <c r="AD5">
        <v>0</v>
      </c>
      <c r="AE5">
        <v>0</v>
      </c>
      <c r="AG5">
        <v>0</v>
      </c>
      <c r="AH5" s="2">
        <v>44064</v>
      </c>
      <c r="AI5">
        <v>0</v>
      </c>
      <c r="AJ5">
        <v>0</v>
      </c>
      <c r="AK5" t="s">
        <v>1807</v>
      </c>
    </row>
    <row r="6" spans="1:37" x14ac:dyDescent="0.3">
      <c r="A6">
        <v>17706254</v>
      </c>
      <c r="B6" t="e">
        <f>VLOOKUP(A6,#REF!,1,0)</f>
        <v>#REF!</v>
      </c>
      <c r="C6" t="str">
        <f t="shared" si="1"/>
        <v>1770625444343</v>
      </c>
      <c r="D6" t="s">
        <v>864</v>
      </c>
      <c r="E6" t="s">
        <v>1950</v>
      </c>
      <c r="F6">
        <v>394529960</v>
      </c>
      <c r="G6">
        <v>1991</v>
      </c>
      <c r="H6">
        <v>50</v>
      </c>
      <c r="I6">
        <v>154</v>
      </c>
      <c r="J6">
        <v>1211</v>
      </c>
      <c r="L6" t="s">
        <v>1833</v>
      </c>
      <c r="N6" s="2">
        <v>43333</v>
      </c>
      <c r="O6" s="2">
        <v>44326</v>
      </c>
      <c r="P6" s="2">
        <v>44343</v>
      </c>
      <c r="Q6" t="s">
        <v>1717</v>
      </c>
      <c r="R6">
        <v>2</v>
      </c>
      <c r="S6">
        <v>2</v>
      </c>
      <c r="T6">
        <v>0</v>
      </c>
      <c r="U6">
        <v>0</v>
      </c>
      <c r="V6">
        <v>2</v>
      </c>
      <c r="W6">
        <v>5</v>
      </c>
      <c r="X6" s="12">
        <v>1778</v>
      </c>
      <c r="Z6">
        <v>2</v>
      </c>
      <c r="AA6">
        <v>0</v>
      </c>
      <c r="AB6">
        <v>2</v>
      </c>
      <c r="AC6">
        <v>0</v>
      </c>
      <c r="AD6">
        <v>0</v>
      </c>
      <c r="AE6">
        <v>0</v>
      </c>
      <c r="AG6">
        <v>0</v>
      </c>
      <c r="AH6" s="2">
        <v>44082</v>
      </c>
      <c r="AI6">
        <v>0</v>
      </c>
      <c r="AJ6">
        <v>0</v>
      </c>
      <c r="AK6" t="s">
        <v>1793</v>
      </c>
    </row>
    <row r="7" spans="1:37" x14ac:dyDescent="0.3">
      <c r="A7">
        <v>16730161</v>
      </c>
      <c r="B7" t="e">
        <f>VLOOKUP(A7,#REF!,1,0)</f>
        <v>#REF!</v>
      </c>
      <c r="C7" t="str">
        <f t="shared" si="1"/>
        <v>1673016144337</v>
      </c>
      <c r="D7" t="s">
        <v>1095</v>
      </c>
      <c r="E7" t="s">
        <v>1909</v>
      </c>
      <c r="F7">
        <v>909232226</v>
      </c>
      <c r="G7">
        <v>1977</v>
      </c>
      <c r="H7">
        <v>43</v>
      </c>
      <c r="I7">
        <v>150</v>
      </c>
      <c r="J7">
        <v>1011</v>
      </c>
      <c r="K7">
        <v>5</v>
      </c>
      <c r="L7" t="s">
        <v>1833</v>
      </c>
      <c r="M7">
        <v>10</v>
      </c>
      <c r="N7" s="2">
        <v>44009</v>
      </c>
      <c r="O7" s="2">
        <v>44317</v>
      </c>
      <c r="P7" s="2">
        <v>44337</v>
      </c>
      <c r="Q7" t="s">
        <v>1717</v>
      </c>
      <c r="R7">
        <v>2</v>
      </c>
      <c r="S7">
        <v>2</v>
      </c>
      <c r="T7">
        <v>0</v>
      </c>
      <c r="U7">
        <v>0</v>
      </c>
      <c r="V7">
        <v>2</v>
      </c>
      <c r="W7">
        <v>5</v>
      </c>
      <c r="X7" s="12">
        <v>1664</v>
      </c>
      <c r="Z7">
        <v>2</v>
      </c>
      <c r="AA7">
        <v>0</v>
      </c>
      <c r="AB7">
        <v>2</v>
      </c>
      <c r="AC7">
        <v>0</v>
      </c>
      <c r="AD7">
        <v>0</v>
      </c>
      <c r="AE7">
        <v>0</v>
      </c>
      <c r="AG7">
        <v>0</v>
      </c>
      <c r="AH7" s="2">
        <v>44076</v>
      </c>
      <c r="AI7">
        <v>0</v>
      </c>
      <c r="AJ7">
        <v>0</v>
      </c>
      <c r="AK7" t="s">
        <v>1797</v>
      </c>
    </row>
    <row r="8" spans="1:37" x14ac:dyDescent="0.3">
      <c r="A8">
        <v>17413118</v>
      </c>
      <c r="B8" t="e">
        <f>VLOOKUP(A8,#REF!,1,0)</f>
        <v>#REF!</v>
      </c>
      <c r="C8" t="str">
        <f t="shared" si="1"/>
        <v>1741311844327</v>
      </c>
      <c r="D8" t="s">
        <v>1075</v>
      </c>
      <c r="E8" t="s">
        <v>1933</v>
      </c>
      <c r="F8">
        <v>786300985</v>
      </c>
      <c r="G8">
        <v>1985</v>
      </c>
      <c r="H8">
        <v>41</v>
      </c>
      <c r="I8">
        <v>150</v>
      </c>
      <c r="J8">
        <v>1031</v>
      </c>
      <c r="K8">
        <v>2</v>
      </c>
      <c r="L8" t="s">
        <v>1803</v>
      </c>
      <c r="M8">
        <v>11</v>
      </c>
      <c r="N8" s="2">
        <v>44197</v>
      </c>
      <c r="O8" s="2">
        <v>44307</v>
      </c>
      <c r="P8" s="2">
        <v>44327</v>
      </c>
      <c r="Q8" t="s">
        <v>1717</v>
      </c>
      <c r="R8">
        <v>2</v>
      </c>
      <c r="S8">
        <v>2</v>
      </c>
      <c r="T8">
        <v>0</v>
      </c>
      <c r="U8">
        <v>2</v>
      </c>
      <c r="V8">
        <v>0</v>
      </c>
      <c r="W8">
        <v>5</v>
      </c>
      <c r="X8" s="12">
        <v>1470</v>
      </c>
      <c r="Y8" t="s">
        <v>1727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v>0</v>
      </c>
      <c r="AH8" s="2">
        <v>44066</v>
      </c>
      <c r="AI8">
        <v>0</v>
      </c>
      <c r="AJ8">
        <v>0</v>
      </c>
      <c r="AK8" t="s">
        <v>1807</v>
      </c>
    </row>
    <row r="9" spans="1:37" x14ac:dyDescent="0.3">
      <c r="A9">
        <v>18410309</v>
      </c>
      <c r="B9" t="e">
        <f>VLOOKUP(A9,#REF!,1,0)</f>
        <v>#REF!</v>
      </c>
      <c r="C9" t="str">
        <f t="shared" si="1"/>
        <v>1841030944280</v>
      </c>
      <c r="D9" t="s">
        <v>1153</v>
      </c>
      <c r="E9" t="s">
        <v>1976</v>
      </c>
      <c r="F9">
        <v>946342838</v>
      </c>
      <c r="G9">
        <v>1987</v>
      </c>
      <c r="H9">
        <v>52</v>
      </c>
      <c r="I9">
        <v>160</v>
      </c>
      <c r="J9">
        <v>1021</v>
      </c>
      <c r="L9" t="s">
        <v>1805</v>
      </c>
      <c r="M9">
        <v>10</v>
      </c>
      <c r="N9" s="2">
        <v>43227</v>
      </c>
      <c r="O9" s="2">
        <v>44261</v>
      </c>
      <c r="P9" s="2">
        <v>44280</v>
      </c>
      <c r="Q9" t="s">
        <v>1717</v>
      </c>
      <c r="R9">
        <v>2</v>
      </c>
      <c r="S9">
        <v>2</v>
      </c>
      <c r="T9">
        <v>0</v>
      </c>
      <c r="U9">
        <v>0</v>
      </c>
      <c r="V9">
        <v>2</v>
      </c>
      <c r="W9">
        <v>5</v>
      </c>
      <c r="X9" s="12">
        <v>1320</v>
      </c>
      <c r="Y9" t="s">
        <v>1727</v>
      </c>
      <c r="Z9">
        <v>2</v>
      </c>
      <c r="AA9">
        <v>0</v>
      </c>
      <c r="AB9">
        <v>2</v>
      </c>
      <c r="AC9">
        <v>0</v>
      </c>
      <c r="AD9">
        <v>0</v>
      </c>
      <c r="AE9">
        <v>0</v>
      </c>
      <c r="AG9">
        <v>0</v>
      </c>
      <c r="AH9" s="2">
        <v>44019</v>
      </c>
      <c r="AI9">
        <v>0</v>
      </c>
      <c r="AJ9">
        <v>0</v>
      </c>
      <c r="AK9" t="s">
        <v>1797</v>
      </c>
    </row>
    <row r="10" spans="1:37" x14ac:dyDescent="0.3">
      <c r="A10">
        <v>16407271</v>
      </c>
      <c r="B10" t="e">
        <f>VLOOKUP(A10,#REF!,1,0)</f>
        <v>#REF!</v>
      </c>
      <c r="C10" t="str">
        <f t="shared" si="1"/>
        <v>1640727144301</v>
      </c>
      <c r="D10" t="s">
        <v>1031</v>
      </c>
      <c r="E10" t="s">
        <v>1870</v>
      </c>
      <c r="F10">
        <v>968103985</v>
      </c>
      <c r="G10">
        <v>1985</v>
      </c>
      <c r="K10">
        <v>1</v>
      </c>
      <c r="L10" t="s">
        <v>1792</v>
      </c>
      <c r="M10">
        <v>15</v>
      </c>
      <c r="N10" s="2">
        <v>43525</v>
      </c>
      <c r="O10" s="2">
        <v>44285</v>
      </c>
      <c r="P10" s="2">
        <v>44301</v>
      </c>
      <c r="Q10" t="s">
        <v>1706</v>
      </c>
      <c r="R10">
        <v>1</v>
      </c>
      <c r="S10">
        <v>1</v>
      </c>
      <c r="T10">
        <v>1</v>
      </c>
      <c r="U10">
        <v>0</v>
      </c>
      <c r="V10">
        <v>0</v>
      </c>
      <c r="W10">
        <v>5</v>
      </c>
      <c r="X10" s="12">
        <v>1234</v>
      </c>
      <c r="Z10">
        <v>1</v>
      </c>
      <c r="AA10">
        <v>0</v>
      </c>
      <c r="AB10">
        <v>1</v>
      </c>
      <c r="AC10">
        <v>0</v>
      </c>
      <c r="AD10">
        <v>0</v>
      </c>
      <c r="AE10">
        <v>0</v>
      </c>
      <c r="AG10">
        <v>0</v>
      </c>
      <c r="AH10" s="2">
        <v>44040</v>
      </c>
      <c r="AI10">
        <v>0</v>
      </c>
      <c r="AJ10">
        <v>0</v>
      </c>
      <c r="AK10" t="s">
        <v>1797</v>
      </c>
    </row>
    <row r="11" spans="1:37" hidden="1" x14ac:dyDescent="0.3">
      <c r="A11">
        <v>14004341</v>
      </c>
      <c r="B11" t="e">
        <f>VLOOKUP(A11,#REF!,1,0)</f>
        <v>#REF!</v>
      </c>
      <c r="C11" t="str">
        <f t="shared" si="1"/>
        <v>1400434144215</v>
      </c>
      <c r="D11" t="s">
        <v>973</v>
      </c>
      <c r="E11" t="s">
        <v>1809</v>
      </c>
      <c r="F11">
        <v>903979257</v>
      </c>
      <c r="G11">
        <v>1973</v>
      </c>
      <c r="H11">
        <v>52</v>
      </c>
      <c r="I11">
        <v>158</v>
      </c>
      <c r="J11">
        <v>1001</v>
      </c>
      <c r="K11">
        <v>2</v>
      </c>
      <c r="L11" t="s">
        <v>1810</v>
      </c>
      <c r="M11">
        <v>10.5</v>
      </c>
      <c r="N11" s="2">
        <v>42949</v>
      </c>
      <c r="O11" s="2">
        <v>44198</v>
      </c>
      <c r="P11" s="2">
        <v>44215</v>
      </c>
      <c r="Q11" t="s">
        <v>1706</v>
      </c>
      <c r="R11">
        <v>2</v>
      </c>
      <c r="S11">
        <v>2</v>
      </c>
      <c r="T11">
        <v>0</v>
      </c>
      <c r="U11">
        <v>2</v>
      </c>
      <c r="V11">
        <v>0</v>
      </c>
      <c r="W11">
        <v>5</v>
      </c>
      <c r="X11">
        <v>848.3</v>
      </c>
      <c r="Z11">
        <v>2</v>
      </c>
      <c r="AA11">
        <v>0</v>
      </c>
      <c r="AB11">
        <v>2</v>
      </c>
      <c r="AC11">
        <v>0</v>
      </c>
      <c r="AD11">
        <v>0</v>
      </c>
      <c r="AE11">
        <v>0</v>
      </c>
      <c r="AG11">
        <v>0</v>
      </c>
      <c r="AH11" s="2">
        <v>43954</v>
      </c>
      <c r="AI11">
        <v>2.2000000000000002</v>
      </c>
      <c r="AJ11">
        <v>2.3999999999999901</v>
      </c>
      <c r="AK11" t="s">
        <v>1797</v>
      </c>
    </row>
    <row r="12" spans="1:37" hidden="1" x14ac:dyDescent="0.3">
      <c r="A12">
        <v>14004713</v>
      </c>
      <c r="B12" t="e">
        <f>VLOOKUP(A12,#REF!,1,0)</f>
        <v>#REF!</v>
      </c>
      <c r="C12" t="str">
        <f t="shared" si="1"/>
        <v>1400471344206</v>
      </c>
      <c r="D12" t="s">
        <v>947</v>
      </c>
      <c r="E12" t="s">
        <v>1811</v>
      </c>
      <c r="F12">
        <v>934813663</v>
      </c>
      <c r="G12">
        <v>1987</v>
      </c>
      <c r="H12">
        <v>74</v>
      </c>
      <c r="I12">
        <v>163</v>
      </c>
      <c r="J12">
        <v>1001</v>
      </c>
      <c r="K12">
        <v>8</v>
      </c>
      <c r="L12" t="s">
        <v>1812</v>
      </c>
      <c r="M12">
        <v>12</v>
      </c>
      <c r="N12" s="2">
        <v>44146</v>
      </c>
      <c r="O12" s="2">
        <v>44185</v>
      </c>
      <c r="P12" s="2">
        <v>44206</v>
      </c>
      <c r="Q12" t="s">
        <v>1706</v>
      </c>
      <c r="R12">
        <v>2</v>
      </c>
      <c r="S12">
        <v>2</v>
      </c>
      <c r="T12">
        <v>2</v>
      </c>
      <c r="U12">
        <v>0</v>
      </c>
      <c r="V12">
        <v>0</v>
      </c>
      <c r="W12">
        <v>5</v>
      </c>
      <c r="X12">
        <v>458.1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v>0</v>
      </c>
      <c r="AH12" s="2">
        <v>43945</v>
      </c>
      <c r="AI12">
        <v>0</v>
      </c>
      <c r="AJ12">
        <v>0</v>
      </c>
      <c r="AK12" t="s">
        <v>1797</v>
      </c>
    </row>
    <row r="13" spans="1:37" hidden="1" x14ac:dyDescent="0.3">
      <c r="A13">
        <v>14007778</v>
      </c>
      <c r="B13" t="e">
        <f>VLOOKUP(A13,#REF!,1,0)</f>
        <v>#REF!</v>
      </c>
      <c r="C13" t="str">
        <f t="shared" si="1"/>
        <v>1400777844316</v>
      </c>
      <c r="D13" t="s">
        <v>1140</v>
      </c>
      <c r="E13" t="s">
        <v>1813</v>
      </c>
      <c r="F13">
        <v>974388055</v>
      </c>
      <c r="G13">
        <v>1986</v>
      </c>
      <c r="H13">
        <v>46</v>
      </c>
      <c r="I13">
        <v>156</v>
      </c>
      <c r="J13">
        <v>1011</v>
      </c>
      <c r="K13">
        <v>6</v>
      </c>
      <c r="L13" t="s">
        <v>1803</v>
      </c>
      <c r="M13" t="s">
        <v>1814</v>
      </c>
      <c r="N13" s="2">
        <v>43541</v>
      </c>
      <c r="O13" s="2">
        <v>44300</v>
      </c>
      <c r="P13" s="2">
        <v>44316</v>
      </c>
      <c r="Q13" t="s">
        <v>1717</v>
      </c>
      <c r="R13">
        <v>2</v>
      </c>
      <c r="S13">
        <v>2</v>
      </c>
      <c r="T13">
        <v>0</v>
      </c>
      <c r="U13">
        <v>2</v>
      </c>
      <c r="V13">
        <v>0</v>
      </c>
      <c r="W13">
        <v>3</v>
      </c>
      <c r="X13">
        <v>382.02</v>
      </c>
      <c r="Y13" t="s">
        <v>1815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>
        <v>0</v>
      </c>
      <c r="AH13" s="2">
        <v>44053</v>
      </c>
      <c r="AI13">
        <v>0</v>
      </c>
      <c r="AJ13">
        <v>0</v>
      </c>
      <c r="AK13" t="s">
        <v>1797</v>
      </c>
    </row>
    <row r="14" spans="1:37" hidden="1" x14ac:dyDescent="0.3">
      <c r="A14">
        <v>14011325</v>
      </c>
      <c r="B14" t="e">
        <f>VLOOKUP(A14,#REF!,1,0)</f>
        <v>#REF!</v>
      </c>
      <c r="C14" t="str">
        <f t="shared" si="1"/>
        <v>1401132544161</v>
      </c>
      <c r="D14" t="s">
        <v>1155</v>
      </c>
      <c r="E14" t="s">
        <v>1816</v>
      </c>
      <c r="F14">
        <v>979518753</v>
      </c>
      <c r="G14">
        <v>1989</v>
      </c>
      <c r="H14">
        <v>50</v>
      </c>
      <c r="I14">
        <v>157</v>
      </c>
      <c r="J14">
        <v>1011</v>
      </c>
      <c r="K14">
        <v>2</v>
      </c>
      <c r="L14" t="s">
        <v>1802</v>
      </c>
      <c r="M14" t="s">
        <v>1817</v>
      </c>
      <c r="N14" s="2">
        <v>44134</v>
      </c>
      <c r="O14" s="2">
        <v>44145</v>
      </c>
      <c r="P14" s="2">
        <v>44161</v>
      </c>
      <c r="Q14" t="s">
        <v>1717</v>
      </c>
      <c r="R14">
        <v>1</v>
      </c>
      <c r="S14">
        <v>1</v>
      </c>
      <c r="T14">
        <v>1</v>
      </c>
      <c r="U14">
        <v>0</v>
      </c>
      <c r="V14">
        <v>0</v>
      </c>
      <c r="W14">
        <v>5</v>
      </c>
      <c r="X14">
        <v>0.44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>
        <v>0</v>
      </c>
      <c r="AH14" s="2">
        <v>2958465</v>
      </c>
      <c r="AI14">
        <v>0</v>
      </c>
      <c r="AJ14">
        <v>0</v>
      </c>
      <c r="AK14" t="s">
        <v>1793</v>
      </c>
    </row>
    <row r="15" spans="1:37" hidden="1" x14ac:dyDescent="0.3">
      <c r="A15">
        <v>14011325</v>
      </c>
      <c r="B15" t="e">
        <f>VLOOKUP(A15,#REF!,1,0)</f>
        <v>#REF!</v>
      </c>
      <c r="C15" t="str">
        <f t="shared" si="1"/>
        <v>1401132544281</v>
      </c>
      <c r="D15" t="s">
        <v>1155</v>
      </c>
      <c r="E15" t="s">
        <v>1816</v>
      </c>
      <c r="F15">
        <v>979518753</v>
      </c>
      <c r="G15">
        <v>1989</v>
      </c>
      <c r="H15">
        <v>50</v>
      </c>
      <c r="I15">
        <v>157</v>
      </c>
      <c r="J15">
        <v>1011</v>
      </c>
      <c r="K15">
        <v>2</v>
      </c>
      <c r="L15" t="s">
        <v>1803</v>
      </c>
      <c r="M15">
        <v>10</v>
      </c>
      <c r="N15" s="2">
        <v>44134</v>
      </c>
      <c r="O15" s="2">
        <v>44265</v>
      </c>
      <c r="P15" s="2">
        <v>44281</v>
      </c>
      <c r="Q15" t="s">
        <v>1717</v>
      </c>
      <c r="R15">
        <v>2</v>
      </c>
      <c r="S15">
        <v>2</v>
      </c>
      <c r="T15">
        <v>1</v>
      </c>
      <c r="U15">
        <v>1</v>
      </c>
      <c r="V15">
        <v>0</v>
      </c>
      <c r="W15">
        <v>5</v>
      </c>
      <c r="X15">
        <v>1712</v>
      </c>
      <c r="Z15">
        <v>2</v>
      </c>
      <c r="AA15">
        <v>0</v>
      </c>
      <c r="AB15">
        <v>2</v>
      </c>
      <c r="AC15">
        <v>0</v>
      </c>
      <c r="AD15">
        <v>0</v>
      </c>
      <c r="AE15">
        <v>0</v>
      </c>
      <c r="AG15">
        <v>0</v>
      </c>
      <c r="AH15" s="2">
        <v>44020</v>
      </c>
      <c r="AI15">
        <v>0</v>
      </c>
      <c r="AJ15">
        <v>0</v>
      </c>
      <c r="AK15" t="s">
        <v>1807</v>
      </c>
    </row>
    <row r="16" spans="1:37" hidden="1" x14ac:dyDescent="0.3">
      <c r="A16">
        <v>14013458</v>
      </c>
      <c r="B16" t="e">
        <f>VLOOKUP(A16,#REF!,1,0)</f>
        <v>#REF!</v>
      </c>
      <c r="C16" t="str">
        <f t="shared" si="1"/>
        <v>1401345844285</v>
      </c>
      <c r="D16" t="s">
        <v>918</v>
      </c>
      <c r="E16" t="s">
        <v>1818</v>
      </c>
      <c r="F16">
        <v>918283875</v>
      </c>
      <c r="G16">
        <v>1981</v>
      </c>
      <c r="H16">
        <v>40</v>
      </c>
      <c r="I16">
        <v>150</v>
      </c>
      <c r="J16">
        <v>1011</v>
      </c>
      <c r="K16">
        <v>7</v>
      </c>
      <c r="L16" t="s">
        <v>1805</v>
      </c>
      <c r="M16">
        <v>11</v>
      </c>
      <c r="N16" s="2">
        <v>41876</v>
      </c>
      <c r="O16" s="2">
        <v>44267</v>
      </c>
      <c r="P16" s="2">
        <v>44285</v>
      </c>
      <c r="Q16" t="s">
        <v>1717</v>
      </c>
      <c r="R16">
        <v>3</v>
      </c>
      <c r="S16">
        <v>1</v>
      </c>
      <c r="T16">
        <v>0</v>
      </c>
      <c r="U16">
        <v>1</v>
      </c>
      <c r="V16">
        <v>0</v>
      </c>
      <c r="W16">
        <v>6</v>
      </c>
      <c r="X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v>0</v>
      </c>
      <c r="AH16" s="2">
        <v>2958465</v>
      </c>
      <c r="AI16">
        <v>0</v>
      </c>
      <c r="AJ16">
        <v>0</v>
      </c>
      <c r="AK16" t="s">
        <v>1797</v>
      </c>
    </row>
    <row r="17" spans="1:37" hidden="1" x14ac:dyDescent="0.3">
      <c r="A17">
        <v>14018687</v>
      </c>
      <c r="B17" t="e">
        <f>VLOOKUP(A17,#REF!,1,0)</f>
        <v>#REF!</v>
      </c>
      <c r="C17" t="str">
        <f t="shared" si="1"/>
        <v>1401868744213</v>
      </c>
      <c r="D17" t="s">
        <v>909</v>
      </c>
      <c r="E17" t="s">
        <v>1819</v>
      </c>
      <c r="F17">
        <v>962588480</v>
      </c>
      <c r="G17">
        <v>1980</v>
      </c>
      <c r="H17">
        <v>64</v>
      </c>
      <c r="I17">
        <v>156</v>
      </c>
      <c r="J17">
        <v>102</v>
      </c>
      <c r="K17">
        <v>3</v>
      </c>
      <c r="L17" t="s">
        <v>1820</v>
      </c>
      <c r="M17">
        <v>11.5</v>
      </c>
      <c r="N17" s="2">
        <v>41941</v>
      </c>
      <c r="O17" s="2">
        <v>44197</v>
      </c>
      <c r="P17" s="2">
        <v>44213</v>
      </c>
      <c r="Q17" t="s">
        <v>1717</v>
      </c>
      <c r="R17">
        <v>4</v>
      </c>
      <c r="S17">
        <v>2</v>
      </c>
      <c r="T17">
        <v>0</v>
      </c>
      <c r="U17">
        <v>0</v>
      </c>
      <c r="V17">
        <v>2</v>
      </c>
      <c r="W17">
        <v>5</v>
      </c>
      <c r="X17">
        <v>219.3</v>
      </c>
      <c r="Z17">
        <v>1</v>
      </c>
      <c r="AA17">
        <v>0</v>
      </c>
      <c r="AB17">
        <v>1</v>
      </c>
      <c r="AC17">
        <v>0</v>
      </c>
      <c r="AD17">
        <v>0</v>
      </c>
      <c r="AE17">
        <v>0</v>
      </c>
      <c r="AG17">
        <v>0</v>
      </c>
      <c r="AH17" s="2">
        <v>43952</v>
      </c>
      <c r="AI17">
        <v>3.7</v>
      </c>
      <c r="AJ17">
        <v>0</v>
      </c>
      <c r="AK17" t="s">
        <v>1797</v>
      </c>
    </row>
    <row r="18" spans="1:37" hidden="1" x14ac:dyDescent="0.3">
      <c r="A18">
        <v>14019082</v>
      </c>
      <c r="B18" t="e">
        <f>VLOOKUP(A18,#REF!,1,0)</f>
        <v>#REF!</v>
      </c>
      <c r="C18" t="str">
        <f t="shared" si="1"/>
        <v>1401908244275</v>
      </c>
      <c r="D18" t="s">
        <v>1065</v>
      </c>
      <c r="E18" t="s">
        <v>1821</v>
      </c>
      <c r="F18">
        <v>932455736</v>
      </c>
      <c r="G18">
        <v>1986</v>
      </c>
      <c r="H18">
        <v>48</v>
      </c>
      <c r="I18">
        <v>155</v>
      </c>
      <c r="J18">
        <v>1031</v>
      </c>
      <c r="K18">
        <v>5</v>
      </c>
      <c r="L18" t="s">
        <v>1802</v>
      </c>
      <c r="M18">
        <v>10.5</v>
      </c>
      <c r="N18" s="2">
        <v>44206</v>
      </c>
      <c r="O18" s="2">
        <v>44258</v>
      </c>
      <c r="P18" s="2">
        <v>44275</v>
      </c>
      <c r="Q18" t="s">
        <v>1706</v>
      </c>
      <c r="R18">
        <v>1</v>
      </c>
      <c r="S18">
        <v>1</v>
      </c>
      <c r="T18">
        <v>0</v>
      </c>
      <c r="U18">
        <v>1</v>
      </c>
      <c r="V18">
        <v>0</v>
      </c>
      <c r="W18">
        <v>5</v>
      </c>
      <c r="X18">
        <v>8.4499999999999993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5</v>
      </c>
      <c r="AF18" t="s">
        <v>1731</v>
      </c>
      <c r="AG18">
        <v>0</v>
      </c>
      <c r="AH18" s="2">
        <v>44014</v>
      </c>
      <c r="AI18">
        <v>0</v>
      </c>
      <c r="AJ18">
        <v>0</v>
      </c>
      <c r="AK18" t="s">
        <v>1797</v>
      </c>
    </row>
    <row r="19" spans="1:37" hidden="1" x14ac:dyDescent="0.3">
      <c r="A19">
        <v>14019082</v>
      </c>
      <c r="B19" t="e">
        <f>VLOOKUP(A19,#REF!,1,0)</f>
        <v>#REF!</v>
      </c>
      <c r="C19" t="str">
        <f t="shared" si="1"/>
        <v>1401908244313</v>
      </c>
      <c r="D19" t="s">
        <v>1065</v>
      </c>
      <c r="E19" t="s">
        <v>1821</v>
      </c>
      <c r="F19">
        <v>932455736</v>
      </c>
      <c r="G19">
        <v>1986</v>
      </c>
      <c r="H19">
        <v>48</v>
      </c>
      <c r="I19">
        <v>155</v>
      </c>
      <c r="J19">
        <v>1031</v>
      </c>
      <c r="K19">
        <v>5</v>
      </c>
      <c r="L19" t="s">
        <v>1803</v>
      </c>
      <c r="M19">
        <v>10</v>
      </c>
      <c r="N19" s="2">
        <v>44206</v>
      </c>
      <c r="O19" s="2">
        <v>44292</v>
      </c>
      <c r="P19" s="2">
        <v>44313</v>
      </c>
      <c r="Q19" t="s">
        <v>1706</v>
      </c>
      <c r="R19">
        <v>1</v>
      </c>
      <c r="S19">
        <v>1</v>
      </c>
      <c r="T19">
        <v>0</v>
      </c>
      <c r="U19">
        <v>1</v>
      </c>
      <c r="V19">
        <v>0</v>
      </c>
      <c r="W19">
        <v>5</v>
      </c>
      <c r="X19">
        <v>400.14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0</v>
      </c>
      <c r="AG19">
        <v>0</v>
      </c>
      <c r="AH19" s="2">
        <v>44052</v>
      </c>
      <c r="AI19">
        <v>0</v>
      </c>
      <c r="AJ19">
        <v>0</v>
      </c>
      <c r="AK19" t="s">
        <v>1807</v>
      </c>
    </row>
    <row r="20" spans="1:37" hidden="1" x14ac:dyDescent="0.3">
      <c r="A20">
        <v>14020452</v>
      </c>
      <c r="B20" t="e">
        <f>VLOOKUP(A20,#REF!,1,0)</f>
        <v>#REF!</v>
      </c>
      <c r="C20" t="str">
        <f t="shared" si="1"/>
        <v>1402045244519</v>
      </c>
      <c r="D20" t="s">
        <v>935</v>
      </c>
      <c r="E20" t="s">
        <v>1822</v>
      </c>
      <c r="F20">
        <v>903312955</v>
      </c>
      <c r="G20">
        <v>1979</v>
      </c>
      <c r="H20">
        <v>42</v>
      </c>
      <c r="I20">
        <v>150</v>
      </c>
      <c r="J20">
        <v>1001</v>
      </c>
      <c r="K20">
        <v>5</v>
      </c>
      <c r="L20" t="s">
        <v>1812</v>
      </c>
      <c r="M20">
        <v>11</v>
      </c>
      <c r="N20" s="2">
        <v>44343</v>
      </c>
      <c r="O20" s="2">
        <v>44502</v>
      </c>
      <c r="P20" s="2">
        <v>44519</v>
      </c>
      <c r="Q20" t="s">
        <v>1706</v>
      </c>
      <c r="R20">
        <v>2</v>
      </c>
      <c r="S20">
        <v>2</v>
      </c>
      <c r="T20">
        <v>0</v>
      </c>
      <c r="U20">
        <v>1</v>
      </c>
      <c r="V20">
        <v>1</v>
      </c>
      <c r="W20">
        <v>3</v>
      </c>
      <c r="X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v>0</v>
      </c>
      <c r="AH20" s="2">
        <v>2958465</v>
      </c>
      <c r="AI20">
        <v>0</v>
      </c>
      <c r="AJ20">
        <v>0</v>
      </c>
      <c r="AK20" t="s">
        <v>1797</v>
      </c>
    </row>
    <row r="21" spans="1:37" hidden="1" x14ac:dyDescent="0.3">
      <c r="A21">
        <v>14022102</v>
      </c>
      <c r="B21" t="e">
        <f>VLOOKUP(A21,#REF!,1,0)</f>
        <v>#REF!</v>
      </c>
      <c r="C21" t="str">
        <f t="shared" si="1"/>
        <v>1402210244273</v>
      </c>
      <c r="D21">
        <v>11903505</v>
      </c>
      <c r="E21" t="s">
        <v>1823</v>
      </c>
      <c r="F21">
        <v>933811848</v>
      </c>
      <c r="G21">
        <v>1984</v>
      </c>
      <c r="H21">
        <v>65</v>
      </c>
      <c r="I21">
        <v>160</v>
      </c>
      <c r="J21">
        <v>1011</v>
      </c>
      <c r="L21" t="s">
        <v>1824</v>
      </c>
      <c r="M21" t="s">
        <v>1825</v>
      </c>
      <c r="N21" s="2">
        <v>41982</v>
      </c>
      <c r="O21" s="2">
        <v>44250</v>
      </c>
      <c r="P21" s="2">
        <v>44273</v>
      </c>
      <c r="Q21" t="s">
        <v>1717</v>
      </c>
      <c r="R21">
        <v>2</v>
      </c>
      <c r="S21">
        <v>2</v>
      </c>
      <c r="T21">
        <v>0</v>
      </c>
      <c r="U21">
        <v>2</v>
      </c>
      <c r="V21">
        <v>0</v>
      </c>
      <c r="W21">
        <v>5</v>
      </c>
      <c r="X21">
        <v>276.56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 t="s">
        <v>1826</v>
      </c>
      <c r="AG21">
        <v>0</v>
      </c>
      <c r="AH21" s="2">
        <v>44012</v>
      </c>
      <c r="AI21">
        <v>0</v>
      </c>
      <c r="AJ21">
        <v>0</v>
      </c>
      <c r="AK21" t="s">
        <v>1797</v>
      </c>
    </row>
    <row r="22" spans="1:37" hidden="1" x14ac:dyDescent="0.3">
      <c r="A22">
        <v>14701593</v>
      </c>
      <c r="B22" t="e">
        <f>VLOOKUP(A22,#REF!,1,0)</f>
        <v>#REF!</v>
      </c>
      <c r="C22" t="str">
        <f t="shared" si="1"/>
        <v>1470159344217</v>
      </c>
      <c r="D22" t="s">
        <v>898</v>
      </c>
      <c r="E22" t="s">
        <v>1827</v>
      </c>
      <c r="F22">
        <v>902642235</v>
      </c>
      <c r="G22">
        <v>1989</v>
      </c>
      <c r="H22">
        <v>40</v>
      </c>
      <c r="I22">
        <v>160</v>
      </c>
      <c r="J22">
        <v>1011</v>
      </c>
      <c r="K22">
        <v>2</v>
      </c>
      <c r="L22" t="s">
        <v>1802</v>
      </c>
      <c r="M22">
        <v>10.5</v>
      </c>
      <c r="N22" s="2">
        <v>44196</v>
      </c>
      <c r="O22" s="2">
        <v>44201</v>
      </c>
      <c r="P22" s="2">
        <v>44217</v>
      </c>
      <c r="Q22" t="s">
        <v>1717</v>
      </c>
      <c r="R22">
        <v>2</v>
      </c>
      <c r="S22">
        <v>2</v>
      </c>
      <c r="T22">
        <v>2</v>
      </c>
      <c r="U22">
        <v>0</v>
      </c>
      <c r="V22">
        <v>0</v>
      </c>
      <c r="W22">
        <v>5</v>
      </c>
      <c r="X22">
        <v>1283</v>
      </c>
      <c r="Y22" t="s">
        <v>1760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>
        <v>0</v>
      </c>
      <c r="AH22" s="2">
        <v>43956</v>
      </c>
      <c r="AI22">
        <v>2650</v>
      </c>
      <c r="AJ22">
        <v>2400</v>
      </c>
      <c r="AK22" t="s">
        <v>1797</v>
      </c>
    </row>
    <row r="23" spans="1:37" hidden="1" x14ac:dyDescent="0.3">
      <c r="A23">
        <v>14707037</v>
      </c>
      <c r="B23" t="e">
        <f>VLOOKUP(A23,#REF!,1,0)</f>
        <v>#REF!</v>
      </c>
      <c r="C23" t="str">
        <f t="shared" si="1"/>
        <v>1470703744282</v>
      </c>
      <c r="D23" t="s">
        <v>1019</v>
      </c>
      <c r="E23" t="s">
        <v>1828</v>
      </c>
      <c r="F23">
        <v>918060408</v>
      </c>
      <c r="G23">
        <v>1988</v>
      </c>
      <c r="H23">
        <v>52</v>
      </c>
      <c r="I23">
        <v>155</v>
      </c>
      <c r="J23">
        <v>2012</v>
      </c>
      <c r="K23">
        <v>1</v>
      </c>
      <c r="L23" t="s">
        <v>1829</v>
      </c>
      <c r="N23" s="2">
        <v>41928</v>
      </c>
      <c r="O23" s="2">
        <v>44264</v>
      </c>
      <c r="P23" s="2">
        <v>44282</v>
      </c>
      <c r="Q23" t="s">
        <v>1717</v>
      </c>
      <c r="R23">
        <v>2</v>
      </c>
      <c r="S23">
        <v>2</v>
      </c>
      <c r="T23">
        <v>0</v>
      </c>
      <c r="U23">
        <v>0</v>
      </c>
      <c r="V23">
        <v>2</v>
      </c>
      <c r="W23">
        <v>5</v>
      </c>
      <c r="X23">
        <v>31.48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G23">
        <v>0</v>
      </c>
      <c r="AH23" s="2">
        <v>44021</v>
      </c>
      <c r="AI23">
        <v>0</v>
      </c>
      <c r="AJ23">
        <v>0</v>
      </c>
      <c r="AK23" t="s">
        <v>1807</v>
      </c>
    </row>
    <row r="24" spans="1:37" x14ac:dyDescent="0.3">
      <c r="A24">
        <v>17417350</v>
      </c>
      <c r="B24" t="e">
        <f>VLOOKUP(A24,#REF!,1,0)</f>
        <v>#REF!</v>
      </c>
      <c r="C24" t="str">
        <f t="shared" si="1"/>
        <v>1741735044328</v>
      </c>
      <c r="D24" t="s">
        <v>1008</v>
      </c>
      <c r="E24" t="s">
        <v>1939</v>
      </c>
      <c r="F24">
        <v>963304732</v>
      </c>
      <c r="G24">
        <v>1993</v>
      </c>
      <c r="H24">
        <v>56</v>
      </c>
      <c r="I24">
        <v>158</v>
      </c>
      <c r="J24">
        <v>1001</v>
      </c>
      <c r="K24" t="s">
        <v>1758</v>
      </c>
      <c r="L24" t="s">
        <v>1801</v>
      </c>
      <c r="N24" s="2">
        <v>44303</v>
      </c>
      <c r="O24" s="2">
        <v>44309</v>
      </c>
      <c r="P24" s="2">
        <v>44328</v>
      </c>
      <c r="Q24" t="s">
        <v>1757</v>
      </c>
      <c r="R24">
        <v>1</v>
      </c>
      <c r="S24">
        <v>1</v>
      </c>
      <c r="T24">
        <v>1</v>
      </c>
      <c r="U24">
        <v>0</v>
      </c>
      <c r="V24">
        <v>0</v>
      </c>
      <c r="W24">
        <v>5</v>
      </c>
      <c r="X24" s="12">
        <v>1195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  <c r="AG24">
        <v>0</v>
      </c>
      <c r="AH24" s="2">
        <v>44067</v>
      </c>
      <c r="AI24">
        <v>0</v>
      </c>
      <c r="AJ24">
        <v>0</v>
      </c>
      <c r="AK24" t="s">
        <v>1837</v>
      </c>
    </row>
    <row r="25" spans="1:37" x14ac:dyDescent="0.3">
      <c r="A25">
        <v>21009946</v>
      </c>
      <c r="B25" t="e">
        <f>VLOOKUP(A25,#REF!,1,0)</f>
        <v>#REF!</v>
      </c>
      <c r="C25" t="str">
        <f t="shared" si="1"/>
        <v>2100994644365</v>
      </c>
      <c r="D25" t="s">
        <v>1136</v>
      </c>
      <c r="E25" t="s">
        <v>2084</v>
      </c>
      <c r="F25">
        <v>966691068</v>
      </c>
      <c r="G25">
        <v>1989</v>
      </c>
      <c r="H25">
        <v>55</v>
      </c>
      <c r="I25">
        <v>160</v>
      </c>
      <c r="J25">
        <v>2002</v>
      </c>
      <c r="K25">
        <v>1</v>
      </c>
      <c r="L25" t="s">
        <v>1792</v>
      </c>
      <c r="M25">
        <v>8.5</v>
      </c>
      <c r="N25" s="2">
        <v>44277</v>
      </c>
      <c r="O25" s="2">
        <v>44347</v>
      </c>
      <c r="P25" s="2">
        <v>44365</v>
      </c>
      <c r="Q25" t="s">
        <v>1717</v>
      </c>
      <c r="R25">
        <v>2</v>
      </c>
      <c r="S25">
        <v>2</v>
      </c>
      <c r="T25">
        <v>0</v>
      </c>
      <c r="U25">
        <v>2</v>
      </c>
      <c r="V25">
        <v>0</v>
      </c>
      <c r="W25">
        <v>3</v>
      </c>
      <c r="X25" s="12">
        <v>1015</v>
      </c>
      <c r="Y25" t="s">
        <v>1727</v>
      </c>
      <c r="Z25">
        <v>2</v>
      </c>
      <c r="AA25">
        <v>0</v>
      </c>
      <c r="AB25">
        <v>2</v>
      </c>
      <c r="AC25">
        <v>0</v>
      </c>
      <c r="AD25">
        <v>0</v>
      </c>
      <c r="AE25">
        <v>0</v>
      </c>
      <c r="AG25">
        <v>0</v>
      </c>
      <c r="AH25" s="2">
        <v>44102</v>
      </c>
      <c r="AI25">
        <v>0</v>
      </c>
      <c r="AJ25">
        <v>0</v>
      </c>
      <c r="AK25" t="s">
        <v>1797</v>
      </c>
    </row>
    <row r="26" spans="1:37" hidden="1" x14ac:dyDescent="0.3">
      <c r="A26">
        <v>14708404</v>
      </c>
      <c r="B26" t="e">
        <f>VLOOKUP(A26,#REF!,1,0)</f>
        <v>#REF!</v>
      </c>
      <c r="C26" t="str">
        <f t="shared" si="1"/>
        <v>1470840444173</v>
      </c>
      <c r="D26" t="s">
        <v>952</v>
      </c>
      <c r="E26" t="s">
        <v>1832</v>
      </c>
      <c r="F26">
        <v>912368824</v>
      </c>
      <c r="G26">
        <v>1984</v>
      </c>
      <c r="H26">
        <v>48</v>
      </c>
      <c r="I26">
        <v>163</v>
      </c>
      <c r="J26">
        <v>111</v>
      </c>
      <c r="K26">
        <v>4</v>
      </c>
      <c r="L26" t="s">
        <v>1824</v>
      </c>
      <c r="M26">
        <v>10</v>
      </c>
      <c r="N26" s="2">
        <v>42459</v>
      </c>
      <c r="O26" s="2">
        <v>44155</v>
      </c>
      <c r="P26" s="2">
        <v>44173</v>
      </c>
      <c r="Q26" t="s">
        <v>1717</v>
      </c>
      <c r="R26">
        <v>1</v>
      </c>
      <c r="S26">
        <v>1</v>
      </c>
      <c r="T26">
        <v>0</v>
      </c>
      <c r="U26">
        <v>1</v>
      </c>
      <c r="V26">
        <v>0</v>
      </c>
      <c r="W26">
        <v>5</v>
      </c>
      <c r="X26">
        <v>0.45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G26">
        <v>0</v>
      </c>
      <c r="AH26" s="2">
        <v>2958465</v>
      </c>
      <c r="AI26">
        <v>0</v>
      </c>
      <c r="AJ26">
        <v>0</v>
      </c>
      <c r="AK26" t="s">
        <v>1793</v>
      </c>
    </row>
    <row r="27" spans="1:37" hidden="1" x14ac:dyDescent="0.3">
      <c r="A27">
        <v>14708404</v>
      </c>
      <c r="B27" t="e">
        <f>VLOOKUP(A27,#REF!,1,0)</f>
        <v>#REF!</v>
      </c>
      <c r="C27" t="str">
        <f t="shared" si="1"/>
        <v>1470840444207</v>
      </c>
      <c r="D27" t="s">
        <v>952</v>
      </c>
      <c r="E27" t="s">
        <v>1832</v>
      </c>
      <c r="F27">
        <v>912368824</v>
      </c>
      <c r="G27">
        <v>1984</v>
      </c>
      <c r="H27">
        <v>48</v>
      </c>
      <c r="I27">
        <v>163</v>
      </c>
      <c r="J27">
        <v>111</v>
      </c>
      <c r="K27">
        <v>4</v>
      </c>
      <c r="L27" t="s">
        <v>1833</v>
      </c>
      <c r="M27">
        <v>9.5</v>
      </c>
      <c r="N27" s="2">
        <v>42459</v>
      </c>
      <c r="O27" s="2">
        <v>44186</v>
      </c>
      <c r="P27" s="2">
        <v>44207</v>
      </c>
      <c r="Q27" t="s">
        <v>1717</v>
      </c>
      <c r="R27">
        <v>2</v>
      </c>
      <c r="S27">
        <v>2</v>
      </c>
      <c r="T27">
        <v>0</v>
      </c>
      <c r="U27">
        <v>0</v>
      </c>
      <c r="V27">
        <v>2</v>
      </c>
      <c r="W27">
        <v>5</v>
      </c>
      <c r="X27">
        <v>0.17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G27">
        <v>0</v>
      </c>
      <c r="AH27" s="2">
        <v>2958465</v>
      </c>
      <c r="AI27">
        <v>0</v>
      </c>
      <c r="AJ27">
        <v>0</v>
      </c>
      <c r="AK27" t="s">
        <v>1797</v>
      </c>
    </row>
    <row r="28" spans="1:37" hidden="1" x14ac:dyDescent="0.3">
      <c r="A28">
        <v>14710279</v>
      </c>
      <c r="B28" t="e">
        <f>VLOOKUP(A28,#REF!,1,0)</f>
        <v>#REF!</v>
      </c>
      <c r="C28" t="str">
        <f t="shared" si="1"/>
        <v>1471027944193</v>
      </c>
      <c r="D28" t="s">
        <v>1053</v>
      </c>
      <c r="E28" t="s">
        <v>1834</v>
      </c>
      <c r="F28">
        <v>932748258</v>
      </c>
      <c r="G28">
        <v>1995</v>
      </c>
      <c r="H28">
        <v>53</v>
      </c>
      <c r="I28">
        <v>155</v>
      </c>
      <c r="J28">
        <v>1001</v>
      </c>
      <c r="K28">
        <v>2</v>
      </c>
      <c r="L28" t="s">
        <v>1802</v>
      </c>
      <c r="M28" t="s">
        <v>1835</v>
      </c>
      <c r="N28" s="2">
        <v>43694</v>
      </c>
      <c r="O28" s="2">
        <v>44178</v>
      </c>
      <c r="P28" s="2">
        <v>44193</v>
      </c>
      <c r="Q28" t="s">
        <v>1717</v>
      </c>
      <c r="R28">
        <v>1</v>
      </c>
      <c r="S28">
        <v>1</v>
      </c>
      <c r="T28">
        <v>1</v>
      </c>
      <c r="U28">
        <v>0</v>
      </c>
      <c r="V28">
        <v>0</v>
      </c>
      <c r="W28">
        <v>3</v>
      </c>
      <c r="X28">
        <v>0.68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>
        <v>0</v>
      </c>
      <c r="AH28" s="2">
        <v>2958465</v>
      </c>
      <c r="AI28">
        <v>0</v>
      </c>
      <c r="AJ28">
        <v>0</v>
      </c>
      <c r="AK28" t="s">
        <v>1793</v>
      </c>
    </row>
    <row r="29" spans="1:37" hidden="1" x14ac:dyDescent="0.3">
      <c r="A29">
        <v>15001329</v>
      </c>
      <c r="B29" t="e">
        <f>VLOOKUP(A29,#REF!,1,0)</f>
        <v>#REF!</v>
      </c>
      <c r="C29" t="str">
        <f t="shared" si="1"/>
        <v>1500132943953</v>
      </c>
      <c r="D29" t="s">
        <v>1133</v>
      </c>
      <c r="E29" t="s">
        <v>1836</v>
      </c>
      <c r="F29">
        <v>902687179</v>
      </c>
      <c r="G29">
        <v>1986</v>
      </c>
      <c r="H29">
        <v>75</v>
      </c>
      <c r="I29">
        <v>160</v>
      </c>
      <c r="J29">
        <v>1001</v>
      </c>
      <c r="K29">
        <v>5</v>
      </c>
      <c r="L29" t="s">
        <v>1792</v>
      </c>
      <c r="M29">
        <v>10</v>
      </c>
      <c r="N29" s="2">
        <v>42023</v>
      </c>
      <c r="O29" s="2">
        <v>43939</v>
      </c>
      <c r="P29" s="2">
        <v>43953</v>
      </c>
      <c r="Q29" t="s">
        <v>1706</v>
      </c>
      <c r="R29">
        <v>2</v>
      </c>
      <c r="S29">
        <v>2</v>
      </c>
      <c r="T29">
        <v>2</v>
      </c>
      <c r="U29">
        <v>0</v>
      </c>
      <c r="V29">
        <v>0</v>
      </c>
      <c r="W29">
        <v>3</v>
      </c>
      <c r="X29">
        <v>710.49</v>
      </c>
      <c r="Z29">
        <v>2</v>
      </c>
      <c r="AA29">
        <v>0</v>
      </c>
      <c r="AB29">
        <v>2</v>
      </c>
      <c r="AC29">
        <v>0</v>
      </c>
      <c r="AD29">
        <v>0</v>
      </c>
      <c r="AE29">
        <v>23</v>
      </c>
      <c r="AF29" t="s">
        <v>1725</v>
      </c>
      <c r="AG29">
        <v>0</v>
      </c>
      <c r="AH29" s="2">
        <v>43690</v>
      </c>
      <c r="AI29">
        <v>0</v>
      </c>
      <c r="AJ29">
        <v>0</v>
      </c>
      <c r="AK29" t="s">
        <v>1797</v>
      </c>
    </row>
    <row r="30" spans="1:37" hidden="1" x14ac:dyDescent="0.3">
      <c r="A30">
        <v>15001329</v>
      </c>
      <c r="B30" t="e">
        <f>VLOOKUP(A30,#REF!,1,0)</f>
        <v>#REF!</v>
      </c>
      <c r="C30" t="str">
        <f t="shared" si="1"/>
        <v>1500132944274</v>
      </c>
      <c r="D30" t="s">
        <v>1133</v>
      </c>
      <c r="E30" t="s">
        <v>1836</v>
      </c>
      <c r="F30">
        <v>902687179</v>
      </c>
      <c r="G30">
        <v>1986</v>
      </c>
      <c r="H30">
        <v>75</v>
      </c>
      <c r="I30">
        <v>160</v>
      </c>
      <c r="J30">
        <v>1001</v>
      </c>
      <c r="K30">
        <v>5</v>
      </c>
      <c r="L30" t="s">
        <v>1824</v>
      </c>
      <c r="M30">
        <v>10</v>
      </c>
      <c r="N30" s="2">
        <v>42023</v>
      </c>
      <c r="O30" s="2">
        <v>44257</v>
      </c>
      <c r="P30" s="2">
        <v>44274</v>
      </c>
      <c r="Q30" t="s">
        <v>1706</v>
      </c>
      <c r="R30">
        <v>3</v>
      </c>
      <c r="S30">
        <v>2</v>
      </c>
      <c r="T30">
        <v>2</v>
      </c>
      <c r="U30">
        <v>0</v>
      </c>
      <c r="V30">
        <v>0</v>
      </c>
      <c r="W30">
        <v>3</v>
      </c>
      <c r="X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G30">
        <v>0</v>
      </c>
      <c r="AH30" s="2">
        <v>2958465</v>
      </c>
      <c r="AI30">
        <v>0</v>
      </c>
      <c r="AJ30">
        <v>0</v>
      </c>
      <c r="AK30" t="s">
        <v>1837</v>
      </c>
    </row>
    <row r="31" spans="1:37" hidden="1" x14ac:dyDescent="0.3">
      <c r="A31">
        <v>15010126</v>
      </c>
      <c r="B31" t="e">
        <f>VLOOKUP(A31,#REF!,1,0)</f>
        <v>#REF!</v>
      </c>
      <c r="C31" t="str">
        <f t="shared" si="1"/>
        <v>1501012644258</v>
      </c>
      <c r="D31" t="s">
        <v>970</v>
      </c>
      <c r="E31" t="s">
        <v>1838</v>
      </c>
      <c r="F31">
        <v>902992148</v>
      </c>
      <c r="G31">
        <v>1981</v>
      </c>
      <c r="H31">
        <v>55</v>
      </c>
      <c r="I31">
        <v>152</v>
      </c>
      <c r="J31">
        <v>1001</v>
      </c>
      <c r="L31" t="s">
        <v>1812</v>
      </c>
      <c r="M31">
        <v>11</v>
      </c>
      <c r="N31" s="2">
        <v>44136</v>
      </c>
      <c r="O31" s="2">
        <v>44242</v>
      </c>
      <c r="P31" s="2">
        <v>44258</v>
      </c>
      <c r="Q31" t="s">
        <v>1706</v>
      </c>
      <c r="R31">
        <v>2</v>
      </c>
      <c r="S31">
        <v>2</v>
      </c>
      <c r="T31">
        <v>0</v>
      </c>
      <c r="U31">
        <v>2</v>
      </c>
      <c r="V31">
        <v>0</v>
      </c>
      <c r="W31">
        <v>3</v>
      </c>
      <c r="X31">
        <v>845.2</v>
      </c>
      <c r="Z31">
        <v>1</v>
      </c>
      <c r="AA31">
        <v>0</v>
      </c>
      <c r="AB31">
        <v>1</v>
      </c>
      <c r="AC31">
        <v>0</v>
      </c>
      <c r="AD31">
        <v>0</v>
      </c>
      <c r="AE31">
        <v>0</v>
      </c>
      <c r="AG31">
        <v>0</v>
      </c>
      <c r="AH31" s="2">
        <v>43995</v>
      </c>
      <c r="AI31">
        <v>0</v>
      </c>
      <c r="AJ31">
        <v>0</v>
      </c>
      <c r="AK31" t="s">
        <v>1797</v>
      </c>
    </row>
    <row r="32" spans="1:37" hidden="1" x14ac:dyDescent="0.3">
      <c r="A32">
        <v>15010944</v>
      </c>
      <c r="B32" t="e">
        <f>VLOOKUP(A32,#REF!,1,0)</f>
        <v>#REF!</v>
      </c>
      <c r="C32" t="str">
        <f t="shared" si="1"/>
        <v>1501094444319</v>
      </c>
      <c r="D32" t="s">
        <v>1016</v>
      </c>
      <c r="E32" t="s">
        <v>1839</v>
      </c>
      <c r="F32">
        <v>979363032</v>
      </c>
      <c r="G32">
        <v>1987</v>
      </c>
      <c r="L32" t="s">
        <v>1803</v>
      </c>
      <c r="M32">
        <v>14</v>
      </c>
      <c r="N32" s="2">
        <v>43070</v>
      </c>
      <c r="O32" s="2">
        <v>44302</v>
      </c>
      <c r="P32" s="2">
        <v>44319</v>
      </c>
      <c r="Q32" t="s">
        <v>1706</v>
      </c>
      <c r="R32">
        <v>2</v>
      </c>
      <c r="S32">
        <v>2</v>
      </c>
      <c r="T32">
        <v>0</v>
      </c>
      <c r="U32">
        <v>2</v>
      </c>
      <c r="V32">
        <v>0</v>
      </c>
      <c r="W32">
        <v>3</v>
      </c>
      <c r="X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G32">
        <v>0</v>
      </c>
      <c r="AH32" s="2">
        <v>2958465</v>
      </c>
      <c r="AI32">
        <v>0</v>
      </c>
      <c r="AJ32">
        <v>0</v>
      </c>
      <c r="AK32" t="s">
        <v>1797</v>
      </c>
    </row>
    <row r="33" spans="1:37" hidden="1" x14ac:dyDescent="0.3">
      <c r="A33">
        <v>15015789</v>
      </c>
      <c r="B33" t="e">
        <f>VLOOKUP(A33,#REF!,1,0)</f>
        <v>#REF!</v>
      </c>
      <c r="C33" t="str">
        <f t="shared" si="1"/>
        <v>1501578944217</v>
      </c>
      <c r="D33" t="s">
        <v>961</v>
      </c>
      <c r="E33" t="s">
        <v>1840</v>
      </c>
      <c r="F33">
        <v>339168299</v>
      </c>
      <c r="G33">
        <v>1979</v>
      </c>
      <c r="H33">
        <v>54</v>
      </c>
      <c r="I33">
        <v>160</v>
      </c>
      <c r="J33">
        <v>1001</v>
      </c>
      <c r="K33" t="s">
        <v>1741</v>
      </c>
      <c r="L33" t="s">
        <v>1812</v>
      </c>
      <c r="M33">
        <v>10</v>
      </c>
      <c r="N33" s="2">
        <v>44162</v>
      </c>
      <c r="O33" s="2">
        <v>44201</v>
      </c>
      <c r="P33" s="2">
        <v>44217</v>
      </c>
      <c r="Q33" t="s">
        <v>1706</v>
      </c>
      <c r="R33">
        <v>1</v>
      </c>
      <c r="S33">
        <v>1</v>
      </c>
      <c r="T33">
        <v>0</v>
      </c>
      <c r="U33">
        <v>1</v>
      </c>
      <c r="V33">
        <v>0</v>
      </c>
      <c r="W33">
        <v>5</v>
      </c>
      <c r="X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G33">
        <v>0</v>
      </c>
      <c r="AH33" s="2">
        <v>2958465</v>
      </c>
      <c r="AI33">
        <v>0</v>
      </c>
      <c r="AJ33">
        <v>0</v>
      </c>
      <c r="AK33" t="s">
        <v>1797</v>
      </c>
    </row>
    <row r="34" spans="1:37" hidden="1" x14ac:dyDescent="0.3">
      <c r="A34">
        <v>15015789</v>
      </c>
      <c r="B34" t="e">
        <f>VLOOKUP(A34,#REF!,1,0)</f>
        <v>#REF!</v>
      </c>
      <c r="C34" t="str">
        <f t="shared" si="1"/>
        <v>1501578944315</v>
      </c>
      <c r="D34" t="s">
        <v>961</v>
      </c>
      <c r="E34" t="s">
        <v>1840</v>
      </c>
      <c r="F34">
        <v>339168299</v>
      </c>
      <c r="G34">
        <v>1979</v>
      </c>
      <c r="H34">
        <v>54</v>
      </c>
      <c r="I34">
        <v>160</v>
      </c>
      <c r="J34">
        <v>1001</v>
      </c>
      <c r="K34" t="s">
        <v>1741</v>
      </c>
      <c r="L34" t="s">
        <v>1820</v>
      </c>
      <c r="M34">
        <v>13</v>
      </c>
      <c r="N34" s="2">
        <v>44162</v>
      </c>
      <c r="O34" s="2">
        <v>44293</v>
      </c>
      <c r="P34" s="2">
        <v>44315</v>
      </c>
      <c r="Q34" t="s">
        <v>1706</v>
      </c>
      <c r="R34">
        <v>1</v>
      </c>
      <c r="S34">
        <v>1</v>
      </c>
      <c r="T34">
        <v>0</v>
      </c>
      <c r="U34">
        <v>0</v>
      </c>
      <c r="V34">
        <v>1</v>
      </c>
      <c r="W34">
        <v>5</v>
      </c>
      <c r="X34">
        <v>1.28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G34">
        <v>0</v>
      </c>
      <c r="AH34" s="2">
        <v>2958465</v>
      </c>
      <c r="AI34">
        <v>0</v>
      </c>
      <c r="AJ34">
        <v>0</v>
      </c>
      <c r="AK34" t="s">
        <v>1807</v>
      </c>
    </row>
    <row r="35" spans="1:37" hidden="1" x14ac:dyDescent="0.3">
      <c r="A35">
        <v>15017107</v>
      </c>
      <c r="B35" t="e">
        <f>VLOOKUP(A35,#REF!,1,0)</f>
        <v>#REF!</v>
      </c>
      <c r="C35" t="str">
        <f t="shared" si="1"/>
        <v>1501710744274</v>
      </c>
      <c r="D35" t="s">
        <v>1005</v>
      </c>
      <c r="E35" t="s">
        <v>1841</v>
      </c>
      <c r="F35">
        <v>903012664</v>
      </c>
      <c r="G35">
        <v>1986</v>
      </c>
      <c r="H35">
        <v>43</v>
      </c>
      <c r="I35">
        <v>152</v>
      </c>
      <c r="J35">
        <v>1011</v>
      </c>
      <c r="K35">
        <v>1</v>
      </c>
      <c r="L35" t="s">
        <v>1803</v>
      </c>
      <c r="M35">
        <v>10</v>
      </c>
      <c r="N35" s="2">
        <v>43321</v>
      </c>
      <c r="O35" s="2">
        <v>44256</v>
      </c>
      <c r="P35" s="2">
        <v>44274</v>
      </c>
      <c r="Q35" t="s">
        <v>1717</v>
      </c>
      <c r="R35">
        <v>2</v>
      </c>
      <c r="S35">
        <v>2</v>
      </c>
      <c r="T35">
        <v>0</v>
      </c>
      <c r="U35">
        <v>0</v>
      </c>
      <c r="V35">
        <v>2</v>
      </c>
      <c r="W35">
        <v>5</v>
      </c>
      <c r="X35">
        <v>0</v>
      </c>
      <c r="Y35" t="s">
        <v>1727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G35">
        <v>0</v>
      </c>
      <c r="AH35" s="2">
        <v>2958465</v>
      </c>
      <c r="AI35">
        <v>0</v>
      </c>
      <c r="AJ35">
        <v>0</v>
      </c>
      <c r="AK35" t="s">
        <v>1797</v>
      </c>
    </row>
    <row r="36" spans="1:37" hidden="1" x14ac:dyDescent="0.3">
      <c r="A36">
        <v>15017224</v>
      </c>
      <c r="B36" t="e">
        <f>VLOOKUP(A36,#REF!,1,0)</f>
        <v>#REF!</v>
      </c>
      <c r="C36" t="str">
        <f t="shared" si="1"/>
        <v>1501722444228</v>
      </c>
      <c r="D36" t="s">
        <v>903</v>
      </c>
      <c r="E36" t="s">
        <v>1842</v>
      </c>
      <c r="F36">
        <v>978058805</v>
      </c>
      <c r="G36">
        <v>1987</v>
      </c>
      <c r="H36">
        <v>55</v>
      </c>
      <c r="I36">
        <v>159</v>
      </c>
      <c r="J36">
        <v>1002</v>
      </c>
      <c r="K36">
        <v>3</v>
      </c>
      <c r="L36">
        <v>1</v>
      </c>
      <c r="M36">
        <v>8.5</v>
      </c>
      <c r="N36" s="2">
        <v>42177</v>
      </c>
      <c r="O36" s="2">
        <v>44210</v>
      </c>
      <c r="P36" s="2">
        <v>44228</v>
      </c>
      <c r="Q36" t="s">
        <v>1706</v>
      </c>
      <c r="R36">
        <v>3</v>
      </c>
      <c r="S36">
        <v>3</v>
      </c>
      <c r="T36">
        <v>0</v>
      </c>
      <c r="U36">
        <v>3</v>
      </c>
      <c r="V36">
        <v>0</v>
      </c>
      <c r="W36">
        <v>3</v>
      </c>
      <c r="X36">
        <v>780</v>
      </c>
      <c r="Y36" t="s">
        <v>1711</v>
      </c>
      <c r="Z36">
        <v>1</v>
      </c>
      <c r="AA36">
        <v>0</v>
      </c>
      <c r="AB36">
        <v>1</v>
      </c>
      <c r="AC36">
        <v>0</v>
      </c>
      <c r="AD36">
        <v>0</v>
      </c>
      <c r="AE36">
        <v>0</v>
      </c>
      <c r="AG36">
        <v>0</v>
      </c>
      <c r="AH36" s="2">
        <v>43965</v>
      </c>
      <c r="AI36">
        <v>0</v>
      </c>
      <c r="AJ36">
        <v>0</v>
      </c>
      <c r="AK36" t="s">
        <v>1797</v>
      </c>
    </row>
    <row r="37" spans="1:37" hidden="1" x14ac:dyDescent="0.3">
      <c r="A37">
        <v>15017224</v>
      </c>
      <c r="B37" t="e">
        <f>VLOOKUP(A37,#REF!,1,0)</f>
        <v>#REF!</v>
      </c>
      <c r="C37" t="str">
        <f t="shared" si="1"/>
        <v>1501722444196</v>
      </c>
      <c r="D37" t="s">
        <v>903</v>
      </c>
      <c r="E37" t="s">
        <v>1842</v>
      </c>
      <c r="F37">
        <v>978058805</v>
      </c>
      <c r="G37">
        <v>1987</v>
      </c>
      <c r="H37">
        <v>55</v>
      </c>
      <c r="I37">
        <v>159</v>
      </c>
      <c r="J37">
        <v>1002</v>
      </c>
      <c r="K37">
        <v>3</v>
      </c>
      <c r="L37" t="s">
        <v>1824</v>
      </c>
      <c r="M37">
        <v>11</v>
      </c>
      <c r="N37" s="2">
        <v>42177</v>
      </c>
      <c r="O37" s="2">
        <v>44181</v>
      </c>
      <c r="P37" s="2">
        <v>44196</v>
      </c>
      <c r="Q37" t="s">
        <v>1717</v>
      </c>
      <c r="R37">
        <v>2</v>
      </c>
      <c r="S37">
        <v>2</v>
      </c>
      <c r="T37">
        <v>1</v>
      </c>
      <c r="U37">
        <v>1</v>
      </c>
      <c r="V37">
        <v>0</v>
      </c>
      <c r="W37">
        <v>3</v>
      </c>
      <c r="Y37" t="s">
        <v>1815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G37">
        <v>0</v>
      </c>
      <c r="AH37" s="2">
        <v>2958465</v>
      </c>
      <c r="AI37">
        <v>0</v>
      </c>
      <c r="AJ37">
        <v>0</v>
      </c>
      <c r="AK37" t="s">
        <v>1793</v>
      </c>
    </row>
    <row r="38" spans="1:37" hidden="1" x14ac:dyDescent="0.3">
      <c r="A38">
        <v>15024947</v>
      </c>
      <c r="B38" t="e">
        <f>VLOOKUP(A38,#REF!,1,0)</f>
        <v>#REF!</v>
      </c>
      <c r="C38" t="str">
        <f t="shared" si="1"/>
        <v>1502494744103</v>
      </c>
      <c r="D38" t="s">
        <v>859</v>
      </c>
      <c r="E38" t="s">
        <v>1843</v>
      </c>
      <c r="F38">
        <v>907989827</v>
      </c>
      <c r="G38">
        <v>1989</v>
      </c>
      <c r="H38">
        <v>4</v>
      </c>
      <c r="I38">
        <v>156</v>
      </c>
      <c r="J38">
        <v>1011</v>
      </c>
      <c r="K38">
        <v>7</v>
      </c>
      <c r="L38" t="s">
        <v>1792</v>
      </c>
      <c r="M38">
        <v>9</v>
      </c>
      <c r="N38" s="2">
        <v>42527</v>
      </c>
      <c r="O38" s="2">
        <v>44085</v>
      </c>
      <c r="P38" s="2">
        <v>44103</v>
      </c>
      <c r="Q38" t="s">
        <v>1717</v>
      </c>
      <c r="R38">
        <v>1</v>
      </c>
      <c r="S38">
        <v>1</v>
      </c>
      <c r="T38">
        <v>0</v>
      </c>
      <c r="U38">
        <v>1</v>
      </c>
      <c r="V38">
        <v>0</v>
      </c>
      <c r="W38">
        <v>5</v>
      </c>
      <c r="X38">
        <v>457.9</v>
      </c>
      <c r="Y38" t="s">
        <v>1727</v>
      </c>
      <c r="Z38">
        <v>1</v>
      </c>
      <c r="AA38">
        <v>0</v>
      </c>
      <c r="AB38">
        <v>1</v>
      </c>
      <c r="AC38">
        <v>0</v>
      </c>
      <c r="AD38">
        <v>0</v>
      </c>
      <c r="AE38">
        <v>6</v>
      </c>
      <c r="AF38" t="s">
        <v>1826</v>
      </c>
      <c r="AG38">
        <v>0</v>
      </c>
      <c r="AH38" s="2">
        <v>43842</v>
      </c>
      <c r="AI38">
        <v>0</v>
      </c>
      <c r="AJ38">
        <v>0</v>
      </c>
      <c r="AK38" t="s">
        <v>1793</v>
      </c>
    </row>
    <row r="39" spans="1:37" hidden="1" x14ac:dyDescent="0.3">
      <c r="A39">
        <v>15024947</v>
      </c>
      <c r="B39" t="e">
        <f>VLOOKUP(A39,#REF!,1,0)</f>
        <v>#REF!</v>
      </c>
      <c r="C39" t="str">
        <f t="shared" si="1"/>
        <v>1502494744279</v>
      </c>
      <c r="D39" t="s">
        <v>859</v>
      </c>
      <c r="E39" t="s">
        <v>1843</v>
      </c>
      <c r="F39">
        <v>907989827</v>
      </c>
      <c r="G39">
        <v>1989</v>
      </c>
      <c r="H39">
        <v>4</v>
      </c>
      <c r="I39">
        <v>156</v>
      </c>
      <c r="J39">
        <v>1011</v>
      </c>
      <c r="K39">
        <v>7</v>
      </c>
      <c r="L39" t="s">
        <v>1833</v>
      </c>
      <c r="M39" t="s">
        <v>1825</v>
      </c>
      <c r="N39" s="2">
        <v>42527</v>
      </c>
      <c r="O39" s="2">
        <v>44259</v>
      </c>
      <c r="P39" s="2">
        <v>44279</v>
      </c>
      <c r="Q39" t="s">
        <v>1717</v>
      </c>
      <c r="R39">
        <v>2</v>
      </c>
      <c r="S39">
        <v>2</v>
      </c>
      <c r="T39">
        <v>0</v>
      </c>
      <c r="U39">
        <v>2</v>
      </c>
      <c r="V39">
        <v>0</v>
      </c>
      <c r="W39">
        <v>5</v>
      </c>
      <c r="X39">
        <v>317.92</v>
      </c>
      <c r="Z39">
        <v>1</v>
      </c>
      <c r="AA39">
        <v>0</v>
      </c>
      <c r="AB39">
        <v>1</v>
      </c>
      <c r="AC39">
        <v>0</v>
      </c>
      <c r="AD39">
        <v>0</v>
      </c>
      <c r="AE39">
        <v>0</v>
      </c>
      <c r="AG39">
        <v>0</v>
      </c>
      <c r="AH39" s="2">
        <v>44018</v>
      </c>
      <c r="AI39">
        <v>0</v>
      </c>
      <c r="AJ39">
        <v>0</v>
      </c>
      <c r="AK39" t="s">
        <v>1807</v>
      </c>
    </row>
    <row r="40" spans="1:37" hidden="1" x14ac:dyDescent="0.3">
      <c r="A40">
        <v>15026285</v>
      </c>
      <c r="B40" t="e">
        <f>VLOOKUP(A40,#REF!,1,0)</f>
        <v>#REF!</v>
      </c>
      <c r="C40" t="str">
        <f t="shared" si="1"/>
        <v>1502628544274</v>
      </c>
      <c r="D40">
        <v>11800008</v>
      </c>
      <c r="E40" t="s">
        <v>1844</v>
      </c>
      <c r="F40">
        <v>909201483</v>
      </c>
      <c r="G40">
        <v>1985</v>
      </c>
      <c r="H40">
        <v>52</v>
      </c>
      <c r="I40">
        <v>147</v>
      </c>
      <c r="J40">
        <v>1101</v>
      </c>
      <c r="K40">
        <v>2</v>
      </c>
      <c r="L40" t="s">
        <v>1805</v>
      </c>
      <c r="M40">
        <v>12</v>
      </c>
      <c r="N40" s="2">
        <v>42545</v>
      </c>
      <c r="O40" s="2">
        <v>44257</v>
      </c>
      <c r="P40" s="2">
        <v>44274</v>
      </c>
      <c r="Q40" t="s">
        <v>1706</v>
      </c>
      <c r="R40">
        <v>2</v>
      </c>
      <c r="S40">
        <v>2</v>
      </c>
      <c r="T40">
        <v>0</v>
      </c>
      <c r="U40">
        <v>1</v>
      </c>
      <c r="V40">
        <v>1</v>
      </c>
      <c r="W40">
        <v>5</v>
      </c>
      <c r="X40">
        <v>2.33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G40">
        <v>0</v>
      </c>
      <c r="AH40" s="2">
        <v>2958465</v>
      </c>
      <c r="AI40">
        <v>0</v>
      </c>
      <c r="AJ40">
        <v>0</v>
      </c>
      <c r="AK40" t="s">
        <v>1797</v>
      </c>
    </row>
    <row r="41" spans="1:37" hidden="1" x14ac:dyDescent="0.3">
      <c r="A41">
        <v>15027913</v>
      </c>
      <c r="B41" t="e">
        <f>VLOOKUP(A41,#REF!,1,0)</f>
        <v>#REF!</v>
      </c>
      <c r="C41" t="str">
        <f t="shared" si="1"/>
        <v>1502791344288</v>
      </c>
      <c r="D41" t="s">
        <v>1096</v>
      </c>
      <c r="E41" t="s">
        <v>1845</v>
      </c>
      <c r="F41">
        <v>982857634</v>
      </c>
      <c r="G41">
        <v>1993</v>
      </c>
      <c r="H41">
        <v>47</v>
      </c>
      <c r="I41">
        <v>155</v>
      </c>
      <c r="J41">
        <v>1011</v>
      </c>
      <c r="K41">
        <v>1</v>
      </c>
      <c r="L41" t="s">
        <v>1801</v>
      </c>
      <c r="M41">
        <v>10</v>
      </c>
      <c r="N41" s="2">
        <v>44226</v>
      </c>
      <c r="O41" s="2">
        <v>44276</v>
      </c>
      <c r="P41" s="2">
        <v>44288</v>
      </c>
      <c r="Q41" t="s">
        <v>1717</v>
      </c>
      <c r="R41">
        <v>1</v>
      </c>
      <c r="S41">
        <v>1</v>
      </c>
      <c r="T41">
        <v>0</v>
      </c>
      <c r="U41">
        <v>1</v>
      </c>
      <c r="V41">
        <v>0</v>
      </c>
      <c r="W41">
        <v>3</v>
      </c>
      <c r="X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G41">
        <v>0</v>
      </c>
      <c r="AH41" s="2">
        <v>2958465</v>
      </c>
      <c r="AI41">
        <v>0</v>
      </c>
      <c r="AJ41">
        <v>0</v>
      </c>
      <c r="AK41" t="s">
        <v>1797</v>
      </c>
    </row>
    <row r="42" spans="1:37" hidden="1" x14ac:dyDescent="0.3">
      <c r="A42">
        <v>15032454</v>
      </c>
      <c r="B42" t="e">
        <f>VLOOKUP(A42,#REF!,1,0)</f>
        <v>#REF!</v>
      </c>
      <c r="C42" t="str">
        <f t="shared" si="1"/>
        <v>1503245444286</v>
      </c>
      <c r="D42" t="s">
        <v>1148</v>
      </c>
      <c r="E42" t="s">
        <v>1846</v>
      </c>
      <c r="F42">
        <v>909541045</v>
      </c>
      <c r="G42">
        <v>1984</v>
      </c>
      <c r="H42">
        <v>53</v>
      </c>
      <c r="I42">
        <v>163</v>
      </c>
      <c r="J42">
        <v>1001</v>
      </c>
      <c r="L42" t="s">
        <v>1792</v>
      </c>
      <c r="M42" t="s">
        <v>1847</v>
      </c>
      <c r="N42" s="2">
        <v>42436</v>
      </c>
      <c r="O42" s="2">
        <v>44270</v>
      </c>
      <c r="P42" s="2">
        <v>44286</v>
      </c>
      <c r="Q42" t="s">
        <v>1717</v>
      </c>
      <c r="R42">
        <v>6</v>
      </c>
      <c r="S42">
        <v>1</v>
      </c>
      <c r="T42">
        <v>1</v>
      </c>
      <c r="U42">
        <v>0</v>
      </c>
      <c r="V42">
        <v>0</v>
      </c>
      <c r="W42">
        <v>5</v>
      </c>
      <c r="X42">
        <v>421.8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G42">
        <v>0</v>
      </c>
      <c r="AH42" s="2">
        <v>44025</v>
      </c>
      <c r="AI42">
        <v>0</v>
      </c>
      <c r="AJ42">
        <v>0</v>
      </c>
      <c r="AK42" t="s">
        <v>1793</v>
      </c>
    </row>
    <row r="43" spans="1:37" hidden="1" x14ac:dyDescent="0.3">
      <c r="A43">
        <v>15400845</v>
      </c>
      <c r="B43" t="e">
        <f>VLOOKUP(A43,#REF!,1,0)</f>
        <v>#REF!</v>
      </c>
      <c r="C43" t="str">
        <f t="shared" si="1"/>
        <v>1540084544297</v>
      </c>
      <c r="D43" t="s">
        <v>1659</v>
      </c>
      <c r="E43" t="s">
        <v>1848</v>
      </c>
      <c r="F43">
        <v>937456176</v>
      </c>
      <c r="G43">
        <v>1988</v>
      </c>
      <c r="H43">
        <v>60</v>
      </c>
      <c r="I43">
        <v>156</v>
      </c>
      <c r="J43">
        <v>1001</v>
      </c>
      <c r="K43">
        <v>6</v>
      </c>
      <c r="L43" t="s">
        <v>1801</v>
      </c>
      <c r="M43">
        <v>10</v>
      </c>
      <c r="N43" s="2">
        <v>44274</v>
      </c>
      <c r="O43" s="2">
        <v>44279</v>
      </c>
      <c r="P43" s="2">
        <v>44297</v>
      </c>
      <c r="Q43" t="s">
        <v>1706</v>
      </c>
      <c r="R43">
        <v>1</v>
      </c>
      <c r="S43">
        <v>1</v>
      </c>
      <c r="T43">
        <v>0</v>
      </c>
      <c r="U43">
        <v>1</v>
      </c>
      <c r="V43">
        <v>0</v>
      </c>
      <c r="W43">
        <v>5</v>
      </c>
      <c r="X43">
        <v>511.25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G43">
        <v>0</v>
      </c>
      <c r="AH43" s="2">
        <v>44036</v>
      </c>
      <c r="AI43">
        <v>0</v>
      </c>
      <c r="AJ43">
        <v>0</v>
      </c>
      <c r="AK43" t="s">
        <v>1797</v>
      </c>
    </row>
    <row r="44" spans="1:37" hidden="1" x14ac:dyDescent="0.3">
      <c r="A44">
        <v>15402027</v>
      </c>
      <c r="B44" t="e">
        <f>VLOOKUP(A44,#REF!,1,0)</f>
        <v>#REF!</v>
      </c>
      <c r="C44" t="str">
        <f t="shared" si="1"/>
        <v>1540202744234</v>
      </c>
      <c r="D44" t="s">
        <v>1648</v>
      </c>
      <c r="E44" t="s">
        <v>1849</v>
      </c>
      <c r="F44">
        <v>946877079</v>
      </c>
      <c r="G44">
        <v>1994</v>
      </c>
      <c r="H44">
        <v>55</v>
      </c>
      <c r="I44">
        <v>155</v>
      </c>
      <c r="J44">
        <v>1061</v>
      </c>
      <c r="K44">
        <v>2</v>
      </c>
      <c r="L44" t="s">
        <v>1802</v>
      </c>
      <c r="M44">
        <v>10.5</v>
      </c>
      <c r="N44" s="2">
        <v>44171</v>
      </c>
      <c r="O44" s="2">
        <v>44218</v>
      </c>
      <c r="P44" s="2">
        <v>44234</v>
      </c>
      <c r="Q44" t="s">
        <v>1717</v>
      </c>
      <c r="R44">
        <v>1</v>
      </c>
      <c r="S44">
        <v>1</v>
      </c>
      <c r="T44">
        <v>1</v>
      </c>
      <c r="U44">
        <v>0</v>
      </c>
      <c r="V44">
        <v>0</v>
      </c>
      <c r="W44">
        <v>5</v>
      </c>
      <c r="X44">
        <v>521.22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5</v>
      </c>
      <c r="AF44" t="s">
        <v>1725</v>
      </c>
      <c r="AG44">
        <v>0</v>
      </c>
      <c r="AH44" s="2">
        <v>43973</v>
      </c>
      <c r="AI44">
        <v>0</v>
      </c>
      <c r="AJ44">
        <v>0</v>
      </c>
      <c r="AK44" t="s">
        <v>1793</v>
      </c>
    </row>
    <row r="45" spans="1:37" hidden="1" x14ac:dyDescent="0.3">
      <c r="A45">
        <v>15402027</v>
      </c>
      <c r="B45" t="e">
        <f>VLOOKUP(A45,#REF!,1,0)</f>
        <v>#REF!</v>
      </c>
      <c r="C45" t="str">
        <f t="shared" si="1"/>
        <v>1540202744320</v>
      </c>
      <c r="D45" t="s">
        <v>1648</v>
      </c>
      <c r="E45" t="s">
        <v>1849</v>
      </c>
      <c r="F45">
        <v>946877079</v>
      </c>
      <c r="G45">
        <v>1994</v>
      </c>
      <c r="H45">
        <v>55</v>
      </c>
      <c r="I45">
        <v>155</v>
      </c>
      <c r="J45">
        <v>1061</v>
      </c>
      <c r="K45">
        <v>2</v>
      </c>
      <c r="L45" t="s">
        <v>1803</v>
      </c>
      <c r="M45">
        <v>9.5</v>
      </c>
      <c r="N45" s="2">
        <v>44171</v>
      </c>
      <c r="O45" s="2">
        <v>44302</v>
      </c>
      <c r="P45" s="2">
        <v>44320</v>
      </c>
      <c r="Q45" t="s">
        <v>1717</v>
      </c>
      <c r="R45">
        <v>2</v>
      </c>
      <c r="S45">
        <v>2</v>
      </c>
      <c r="T45">
        <v>0</v>
      </c>
      <c r="U45">
        <v>0</v>
      </c>
      <c r="V45">
        <v>2</v>
      </c>
      <c r="W45">
        <v>5</v>
      </c>
      <c r="X45">
        <v>163.57</v>
      </c>
      <c r="Z45">
        <v>1</v>
      </c>
      <c r="AA45">
        <v>0</v>
      </c>
      <c r="AB45">
        <v>1</v>
      </c>
      <c r="AC45">
        <v>0</v>
      </c>
      <c r="AD45">
        <v>0</v>
      </c>
      <c r="AE45">
        <v>0</v>
      </c>
      <c r="AG45">
        <v>0</v>
      </c>
      <c r="AH45" s="2">
        <v>44059</v>
      </c>
      <c r="AI45">
        <v>0</v>
      </c>
      <c r="AJ45">
        <v>0</v>
      </c>
      <c r="AK45" t="s">
        <v>1793</v>
      </c>
    </row>
    <row r="46" spans="1:37" hidden="1" x14ac:dyDescent="0.3">
      <c r="A46">
        <v>15408613</v>
      </c>
      <c r="B46" t="e">
        <f>VLOOKUP(A46,#REF!,1,0)</f>
        <v>#REF!</v>
      </c>
      <c r="C46" t="str">
        <f t="shared" si="1"/>
        <v>1540861344200</v>
      </c>
      <c r="D46" t="s">
        <v>899</v>
      </c>
      <c r="E46" t="s">
        <v>1850</v>
      </c>
      <c r="F46">
        <v>834843543</v>
      </c>
      <c r="G46">
        <v>1985</v>
      </c>
      <c r="H46">
        <v>46</v>
      </c>
      <c r="I46">
        <v>150</v>
      </c>
      <c r="J46">
        <v>1001</v>
      </c>
      <c r="L46" t="s">
        <v>1792</v>
      </c>
      <c r="M46">
        <v>11</v>
      </c>
      <c r="N46" s="2">
        <v>42354</v>
      </c>
      <c r="O46" s="2">
        <v>44184</v>
      </c>
      <c r="P46" s="2">
        <v>44200</v>
      </c>
      <c r="Q46" t="s">
        <v>1717</v>
      </c>
      <c r="R46">
        <v>2</v>
      </c>
      <c r="S46">
        <v>2</v>
      </c>
      <c r="T46">
        <v>1</v>
      </c>
      <c r="U46">
        <v>1</v>
      </c>
      <c r="V46">
        <v>0</v>
      </c>
      <c r="W46">
        <v>3</v>
      </c>
      <c r="X46">
        <v>12.05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t="s">
        <v>1731</v>
      </c>
      <c r="AG46">
        <v>0</v>
      </c>
      <c r="AH46" s="2">
        <v>43937</v>
      </c>
      <c r="AI46">
        <v>0</v>
      </c>
      <c r="AJ46">
        <v>0</v>
      </c>
      <c r="AK46" t="s">
        <v>1793</v>
      </c>
    </row>
    <row r="47" spans="1:37" hidden="1" x14ac:dyDescent="0.3">
      <c r="A47">
        <v>15408613</v>
      </c>
      <c r="B47" t="e">
        <f>VLOOKUP(A47,#REF!,1,0)</f>
        <v>#REF!</v>
      </c>
      <c r="C47" t="str">
        <f t="shared" si="1"/>
        <v>1540861344282</v>
      </c>
      <c r="D47" t="s">
        <v>899</v>
      </c>
      <c r="E47" t="s">
        <v>1850</v>
      </c>
      <c r="F47">
        <v>834843543</v>
      </c>
      <c r="G47">
        <v>1985</v>
      </c>
      <c r="H47">
        <v>46</v>
      </c>
      <c r="I47">
        <v>150</v>
      </c>
      <c r="J47">
        <v>1001</v>
      </c>
      <c r="L47" t="s">
        <v>1824</v>
      </c>
      <c r="M47">
        <v>10</v>
      </c>
      <c r="N47" s="2">
        <v>42354</v>
      </c>
      <c r="O47" s="2">
        <v>44267</v>
      </c>
      <c r="P47" s="2">
        <v>44282</v>
      </c>
      <c r="Q47" t="s">
        <v>1717</v>
      </c>
      <c r="R47">
        <v>1</v>
      </c>
      <c r="S47">
        <v>1</v>
      </c>
      <c r="T47">
        <v>0</v>
      </c>
      <c r="U47">
        <v>1</v>
      </c>
      <c r="V47">
        <v>0</v>
      </c>
      <c r="W47">
        <v>3</v>
      </c>
      <c r="X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G47">
        <v>0</v>
      </c>
      <c r="AH47" s="2">
        <v>2958465</v>
      </c>
      <c r="AI47">
        <v>0</v>
      </c>
      <c r="AJ47">
        <v>0</v>
      </c>
      <c r="AK47" t="s">
        <v>1797</v>
      </c>
    </row>
    <row r="48" spans="1:37" hidden="1" x14ac:dyDescent="0.3">
      <c r="A48">
        <v>15409115</v>
      </c>
      <c r="B48" t="e">
        <f>VLOOKUP(A48,#REF!,1,0)</f>
        <v>#REF!</v>
      </c>
      <c r="C48" t="str">
        <f t="shared" si="1"/>
        <v>1540911544312</v>
      </c>
      <c r="D48" t="s">
        <v>1024</v>
      </c>
      <c r="E48" t="s">
        <v>1851</v>
      </c>
      <c r="F48">
        <v>908352488</v>
      </c>
      <c r="G48">
        <v>1985</v>
      </c>
      <c r="H48">
        <v>53</v>
      </c>
      <c r="I48">
        <v>160</v>
      </c>
      <c r="J48">
        <v>1001</v>
      </c>
      <c r="K48">
        <v>6</v>
      </c>
      <c r="L48" t="s">
        <v>1802</v>
      </c>
      <c r="M48">
        <v>10</v>
      </c>
      <c r="N48" s="2">
        <v>44284</v>
      </c>
      <c r="O48" s="2">
        <v>44289</v>
      </c>
      <c r="P48" s="2">
        <v>44312</v>
      </c>
      <c r="Q48" t="s">
        <v>1706</v>
      </c>
      <c r="R48">
        <v>2</v>
      </c>
      <c r="S48">
        <v>2</v>
      </c>
      <c r="T48">
        <v>1</v>
      </c>
      <c r="U48">
        <v>1</v>
      </c>
      <c r="V48">
        <v>0</v>
      </c>
      <c r="W48">
        <v>3</v>
      </c>
      <c r="X48">
        <v>2.64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G48">
        <v>0</v>
      </c>
      <c r="AH48" s="2">
        <v>2958465</v>
      </c>
      <c r="AI48">
        <v>0</v>
      </c>
      <c r="AJ48">
        <v>0</v>
      </c>
      <c r="AK48" t="s">
        <v>1797</v>
      </c>
    </row>
    <row r="49" spans="1:37" hidden="1" x14ac:dyDescent="0.3">
      <c r="A49">
        <v>15410394</v>
      </c>
      <c r="B49" t="e">
        <f>VLOOKUP(A49,#REF!,1,0)</f>
        <v>#REF!</v>
      </c>
      <c r="C49" t="str">
        <f t="shared" si="1"/>
        <v>1541039444206</v>
      </c>
      <c r="D49" t="s">
        <v>941</v>
      </c>
      <c r="E49" t="s">
        <v>1852</v>
      </c>
      <c r="F49">
        <v>353317840</v>
      </c>
      <c r="G49">
        <v>1986</v>
      </c>
      <c r="H49">
        <v>48</v>
      </c>
      <c r="I49">
        <v>150</v>
      </c>
      <c r="J49">
        <v>1011</v>
      </c>
      <c r="K49">
        <v>2</v>
      </c>
      <c r="L49" t="s">
        <v>1802</v>
      </c>
      <c r="M49">
        <v>10</v>
      </c>
      <c r="N49" s="2">
        <v>44180</v>
      </c>
      <c r="O49" s="2">
        <v>44190</v>
      </c>
      <c r="P49" s="2">
        <v>44206</v>
      </c>
      <c r="Q49" t="s">
        <v>1706</v>
      </c>
      <c r="R49">
        <v>2</v>
      </c>
      <c r="S49">
        <v>2</v>
      </c>
      <c r="T49">
        <v>1</v>
      </c>
      <c r="U49">
        <v>1</v>
      </c>
      <c r="V49">
        <v>0</v>
      </c>
      <c r="W49">
        <v>3</v>
      </c>
      <c r="X49">
        <v>1.1200000000000001</v>
      </c>
      <c r="Y49" t="s">
        <v>1853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G49">
        <v>0</v>
      </c>
      <c r="AH49" s="2">
        <v>2958465</v>
      </c>
      <c r="AI49">
        <v>0</v>
      </c>
      <c r="AJ49">
        <v>0</v>
      </c>
      <c r="AK49" t="s">
        <v>1797</v>
      </c>
    </row>
    <row r="50" spans="1:37" hidden="1" x14ac:dyDescent="0.3">
      <c r="A50">
        <v>15410394</v>
      </c>
      <c r="B50" t="e">
        <f>VLOOKUP(A50,#REF!,1,0)</f>
        <v>#REF!</v>
      </c>
      <c r="C50" t="str">
        <f t="shared" si="1"/>
        <v>1541039444334</v>
      </c>
      <c r="D50" t="s">
        <v>941</v>
      </c>
      <c r="E50" t="s">
        <v>1852</v>
      </c>
      <c r="F50">
        <v>353317840</v>
      </c>
      <c r="G50">
        <v>1986</v>
      </c>
      <c r="H50">
        <v>48</v>
      </c>
      <c r="I50">
        <v>150</v>
      </c>
      <c r="J50">
        <v>1011</v>
      </c>
      <c r="K50">
        <v>2</v>
      </c>
      <c r="L50" t="s">
        <v>1803</v>
      </c>
      <c r="M50">
        <v>10.5</v>
      </c>
      <c r="N50" s="2">
        <v>44180</v>
      </c>
      <c r="O50" s="2">
        <v>44316</v>
      </c>
      <c r="P50" s="2">
        <v>44334</v>
      </c>
      <c r="Q50" t="s">
        <v>1717</v>
      </c>
      <c r="R50">
        <v>2</v>
      </c>
      <c r="S50">
        <v>2</v>
      </c>
      <c r="T50">
        <v>0</v>
      </c>
      <c r="U50">
        <v>1</v>
      </c>
      <c r="V50">
        <v>1</v>
      </c>
      <c r="W50">
        <v>3</v>
      </c>
      <c r="X50">
        <v>1.2</v>
      </c>
      <c r="Y50" t="s">
        <v>1727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G50">
        <v>0</v>
      </c>
      <c r="AH50" s="2">
        <v>2958465</v>
      </c>
      <c r="AI50">
        <v>0</v>
      </c>
      <c r="AJ50">
        <v>0</v>
      </c>
      <c r="AK50" t="s">
        <v>1797</v>
      </c>
    </row>
    <row r="51" spans="1:37" hidden="1" x14ac:dyDescent="0.3">
      <c r="A51">
        <v>15703807</v>
      </c>
      <c r="B51" t="e">
        <f>VLOOKUP(A51,#REF!,1,0)</f>
        <v>#REF!</v>
      </c>
      <c r="C51" t="str">
        <f t="shared" si="1"/>
        <v>1570380744287</v>
      </c>
      <c r="D51" t="s">
        <v>1037</v>
      </c>
      <c r="E51" t="s">
        <v>1854</v>
      </c>
      <c r="F51">
        <v>977581287</v>
      </c>
      <c r="G51">
        <v>1982</v>
      </c>
      <c r="H51">
        <v>58</v>
      </c>
      <c r="I51">
        <v>150</v>
      </c>
      <c r="J51">
        <v>1001</v>
      </c>
      <c r="K51">
        <v>201093452</v>
      </c>
      <c r="L51" t="s">
        <v>1803</v>
      </c>
      <c r="M51">
        <v>9</v>
      </c>
      <c r="N51" s="2">
        <v>43064</v>
      </c>
      <c r="O51" s="2">
        <v>44271</v>
      </c>
      <c r="P51" s="2">
        <v>44287</v>
      </c>
      <c r="Q51" t="s">
        <v>1706</v>
      </c>
      <c r="R51">
        <v>2</v>
      </c>
      <c r="S51">
        <v>2</v>
      </c>
      <c r="T51">
        <v>0</v>
      </c>
      <c r="U51">
        <v>1</v>
      </c>
      <c r="V51">
        <v>1</v>
      </c>
      <c r="W51">
        <v>5</v>
      </c>
      <c r="X51">
        <v>495.1</v>
      </c>
      <c r="Z51">
        <v>1</v>
      </c>
      <c r="AA51">
        <v>0</v>
      </c>
      <c r="AB51">
        <v>1</v>
      </c>
      <c r="AC51">
        <v>0</v>
      </c>
      <c r="AD51">
        <v>0</v>
      </c>
      <c r="AE51">
        <v>0</v>
      </c>
      <c r="AG51">
        <v>0</v>
      </c>
      <c r="AH51" s="2">
        <v>44026</v>
      </c>
      <c r="AI51">
        <v>0</v>
      </c>
      <c r="AJ51">
        <v>0</v>
      </c>
      <c r="AK51" t="s">
        <v>1797</v>
      </c>
    </row>
    <row r="52" spans="1:37" hidden="1" x14ac:dyDescent="0.3">
      <c r="A52">
        <v>15714760</v>
      </c>
      <c r="B52" t="e">
        <f>VLOOKUP(A52,#REF!,1,0)</f>
        <v>#REF!</v>
      </c>
      <c r="C52" t="str">
        <f t="shared" si="1"/>
        <v>1571476044282</v>
      </c>
      <c r="D52" t="s">
        <v>1154</v>
      </c>
      <c r="E52" t="s">
        <v>1855</v>
      </c>
      <c r="F52">
        <v>937777665</v>
      </c>
      <c r="G52">
        <v>1987</v>
      </c>
      <c r="H52">
        <v>45</v>
      </c>
      <c r="I52">
        <v>156</v>
      </c>
      <c r="J52">
        <v>1011</v>
      </c>
      <c r="K52">
        <v>4</v>
      </c>
      <c r="L52" t="s">
        <v>1802</v>
      </c>
      <c r="M52">
        <v>10</v>
      </c>
      <c r="N52" s="2">
        <v>44256</v>
      </c>
      <c r="O52" s="2">
        <v>44266</v>
      </c>
      <c r="P52" s="2">
        <v>44282</v>
      </c>
      <c r="Q52" t="s">
        <v>1717</v>
      </c>
      <c r="R52">
        <v>2</v>
      </c>
      <c r="S52">
        <v>2</v>
      </c>
      <c r="T52">
        <v>0</v>
      </c>
      <c r="U52">
        <v>2</v>
      </c>
      <c r="V52">
        <v>0</v>
      </c>
      <c r="W52">
        <v>3</v>
      </c>
      <c r="X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G52">
        <v>0</v>
      </c>
      <c r="AH52" s="2">
        <v>2958465</v>
      </c>
      <c r="AI52">
        <v>0</v>
      </c>
      <c r="AJ52">
        <v>0</v>
      </c>
      <c r="AK52" t="s">
        <v>1797</v>
      </c>
    </row>
    <row r="53" spans="1:37" hidden="1" x14ac:dyDescent="0.3">
      <c r="A53">
        <v>15714760</v>
      </c>
      <c r="B53" t="e">
        <f>VLOOKUP(A53,#REF!,1,0)</f>
        <v>#REF!</v>
      </c>
      <c r="C53" t="str">
        <f t="shared" si="1"/>
        <v>1571476044345</v>
      </c>
      <c r="D53" t="s">
        <v>1154</v>
      </c>
      <c r="E53" t="s">
        <v>1855</v>
      </c>
      <c r="F53">
        <v>937777665</v>
      </c>
      <c r="G53">
        <v>1987</v>
      </c>
      <c r="H53">
        <v>45</v>
      </c>
      <c r="I53">
        <v>156</v>
      </c>
      <c r="J53">
        <v>1011</v>
      </c>
      <c r="K53">
        <v>4</v>
      </c>
      <c r="L53" t="s">
        <v>1803</v>
      </c>
      <c r="M53" t="s">
        <v>1835</v>
      </c>
      <c r="N53" s="2">
        <v>44256</v>
      </c>
      <c r="O53" s="2">
        <v>44331</v>
      </c>
      <c r="P53" s="2">
        <v>44345</v>
      </c>
      <c r="Q53" t="s">
        <v>1717</v>
      </c>
      <c r="R53">
        <v>1</v>
      </c>
      <c r="S53">
        <v>1</v>
      </c>
      <c r="T53">
        <v>0</v>
      </c>
      <c r="U53">
        <v>1</v>
      </c>
      <c r="V53">
        <v>0</v>
      </c>
      <c r="W53">
        <v>2</v>
      </c>
      <c r="X53">
        <v>0</v>
      </c>
      <c r="Y53" t="s">
        <v>1760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G53">
        <v>0</v>
      </c>
      <c r="AH53" s="2">
        <v>2958465</v>
      </c>
      <c r="AI53">
        <v>0</v>
      </c>
      <c r="AJ53">
        <v>0</v>
      </c>
      <c r="AK53" t="s">
        <v>1797</v>
      </c>
    </row>
    <row r="54" spans="1:37" hidden="1" x14ac:dyDescent="0.3">
      <c r="A54">
        <v>15717689</v>
      </c>
      <c r="B54" t="e">
        <f>VLOOKUP(A54,#REF!,1,0)</f>
        <v>#REF!</v>
      </c>
      <c r="C54" t="str">
        <f t="shared" si="1"/>
        <v>1571768944260</v>
      </c>
      <c r="D54" t="s">
        <v>1642</v>
      </c>
      <c r="E54" t="s">
        <v>1856</v>
      </c>
      <c r="F54">
        <v>398693854</v>
      </c>
      <c r="G54">
        <v>1989</v>
      </c>
      <c r="H54">
        <v>56</v>
      </c>
      <c r="I54">
        <v>157</v>
      </c>
      <c r="J54">
        <v>1011</v>
      </c>
      <c r="K54">
        <v>3</v>
      </c>
      <c r="L54" t="s">
        <v>1801</v>
      </c>
      <c r="M54">
        <v>11</v>
      </c>
      <c r="N54" s="2">
        <v>44152</v>
      </c>
      <c r="O54" s="2">
        <v>44247</v>
      </c>
      <c r="P54" s="2">
        <v>44260</v>
      </c>
      <c r="Q54" t="s">
        <v>1706</v>
      </c>
      <c r="R54">
        <v>2</v>
      </c>
      <c r="S54">
        <v>2</v>
      </c>
      <c r="T54">
        <v>0</v>
      </c>
      <c r="U54">
        <v>2</v>
      </c>
      <c r="V54">
        <v>0</v>
      </c>
      <c r="W54">
        <v>3</v>
      </c>
      <c r="X54">
        <v>529.79999999999995</v>
      </c>
      <c r="Z54">
        <v>1</v>
      </c>
      <c r="AA54">
        <v>0</v>
      </c>
      <c r="AB54">
        <v>1</v>
      </c>
      <c r="AC54">
        <v>0</v>
      </c>
      <c r="AD54">
        <v>0</v>
      </c>
      <c r="AE54">
        <v>0</v>
      </c>
      <c r="AG54">
        <v>0</v>
      </c>
      <c r="AH54" s="2">
        <v>43997</v>
      </c>
      <c r="AI54">
        <v>0</v>
      </c>
      <c r="AJ54">
        <v>0</v>
      </c>
      <c r="AK54" t="s">
        <v>1797</v>
      </c>
    </row>
    <row r="55" spans="1:37" hidden="1" x14ac:dyDescent="0.3">
      <c r="A55">
        <v>15900056</v>
      </c>
      <c r="B55" t="e">
        <f>VLOOKUP(A55,#REF!,1,0)</f>
        <v>#REF!</v>
      </c>
      <c r="C55" t="str">
        <f t="shared" si="1"/>
        <v>1590005643953</v>
      </c>
      <c r="D55" t="s">
        <v>1133</v>
      </c>
      <c r="E55" t="s">
        <v>1836</v>
      </c>
      <c r="F55">
        <v>902687179</v>
      </c>
      <c r="G55">
        <v>1986</v>
      </c>
      <c r="H55">
        <v>75</v>
      </c>
      <c r="I55">
        <v>160</v>
      </c>
      <c r="J55">
        <v>1001</v>
      </c>
      <c r="K55">
        <v>5</v>
      </c>
      <c r="L55" t="s">
        <v>1792</v>
      </c>
      <c r="M55">
        <v>10</v>
      </c>
      <c r="N55" s="2">
        <v>42023</v>
      </c>
      <c r="O55" s="2">
        <v>43939</v>
      </c>
      <c r="P55" s="2">
        <v>43953</v>
      </c>
      <c r="Q55" t="s">
        <v>1706</v>
      </c>
      <c r="R55">
        <v>2</v>
      </c>
      <c r="S55">
        <v>2</v>
      </c>
      <c r="T55">
        <v>2</v>
      </c>
      <c r="U55">
        <v>0</v>
      </c>
      <c r="V55">
        <v>0</v>
      </c>
      <c r="W55">
        <v>3</v>
      </c>
      <c r="X55">
        <v>710.49</v>
      </c>
      <c r="Z55">
        <v>2</v>
      </c>
      <c r="AA55">
        <v>0</v>
      </c>
      <c r="AB55">
        <v>2</v>
      </c>
      <c r="AC55">
        <v>0</v>
      </c>
      <c r="AD55">
        <v>0</v>
      </c>
      <c r="AE55">
        <v>23</v>
      </c>
      <c r="AF55" t="s">
        <v>1725</v>
      </c>
      <c r="AG55">
        <v>0</v>
      </c>
      <c r="AH55" s="2">
        <v>43690</v>
      </c>
      <c r="AI55">
        <v>0</v>
      </c>
      <c r="AJ55">
        <v>0</v>
      </c>
      <c r="AK55" t="s">
        <v>1797</v>
      </c>
    </row>
    <row r="56" spans="1:37" hidden="1" x14ac:dyDescent="0.3">
      <c r="A56">
        <v>15900056</v>
      </c>
      <c r="B56" t="e">
        <f>VLOOKUP(A56,#REF!,1,0)</f>
        <v>#REF!</v>
      </c>
      <c r="C56" t="str">
        <f t="shared" si="1"/>
        <v>1590005644274</v>
      </c>
      <c r="D56" t="s">
        <v>1133</v>
      </c>
      <c r="E56" t="s">
        <v>1836</v>
      </c>
      <c r="F56">
        <v>902687179</v>
      </c>
      <c r="G56">
        <v>1986</v>
      </c>
      <c r="H56">
        <v>75</v>
      </c>
      <c r="I56">
        <v>160</v>
      </c>
      <c r="J56">
        <v>1001</v>
      </c>
      <c r="K56">
        <v>5</v>
      </c>
      <c r="L56" t="s">
        <v>1824</v>
      </c>
      <c r="M56">
        <v>10</v>
      </c>
      <c r="N56" s="2">
        <v>42023</v>
      </c>
      <c r="O56" s="2">
        <v>44257</v>
      </c>
      <c r="P56" s="2">
        <v>44274</v>
      </c>
      <c r="Q56" t="s">
        <v>1706</v>
      </c>
      <c r="R56">
        <v>3</v>
      </c>
      <c r="S56">
        <v>2</v>
      </c>
      <c r="T56">
        <v>2</v>
      </c>
      <c r="U56">
        <v>0</v>
      </c>
      <c r="V56">
        <v>0</v>
      </c>
      <c r="W56">
        <v>3</v>
      </c>
      <c r="X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G56">
        <v>0</v>
      </c>
      <c r="AH56" s="2">
        <v>2958465</v>
      </c>
      <c r="AI56">
        <v>0</v>
      </c>
      <c r="AJ56">
        <v>0</v>
      </c>
      <c r="AK56" t="s">
        <v>1837</v>
      </c>
    </row>
    <row r="57" spans="1:37" hidden="1" x14ac:dyDescent="0.3">
      <c r="A57">
        <v>16015023</v>
      </c>
      <c r="B57" t="e">
        <f>VLOOKUP(A57,#REF!,1,0)</f>
        <v>#REF!</v>
      </c>
      <c r="C57" t="str">
        <f t="shared" si="1"/>
        <v>1601502344282</v>
      </c>
      <c r="D57" t="s">
        <v>919</v>
      </c>
      <c r="E57" t="s">
        <v>1857</v>
      </c>
      <c r="F57">
        <v>986663004</v>
      </c>
      <c r="G57">
        <v>1973</v>
      </c>
      <c r="H57">
        <v>55</v>
      </c>
      <c r="I57">
        <v>152</v>
      </c>
      <c r="J57">
        <v>351</v>
      </c>
      <c r="L57" t="s">
        <v>1803</v>
      </c>
      <c r="M57">
        <v>9</v>
      </c>
      <c r="N57" s="2">
        <v>42616</v>
      </c>
      <c r="O57" s="2">
        <v>44263</v>
      </c>
      <c r="P57" s="2">
        <v>44282</v>
      </c>
      <c r="Q57" t="s">
        <v>1717</v>
      </c>
      <c r="R57">
        <v>2</v>
      </c>
      <c r="S57">
        <v>2</v>
      </c>
      <c r="T57">
        <v>0</v>
      </c>
      <c r="U57">
        <v>1</v>
      </c>
      <c r="V57">
        <v>1</v>
      </c>
      <c r="W57">
        <v>5</v>
      </c>
      <c r="X57">
        <v>0.51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G57">
        <v>0</v>
      </c>
      <c r="AH57" s="2">
        <v>2958465</v>
      </c>
      <c r="AI57">
        <v>0</v>
      </c>
      <c r="AJ57">
        <v>0</v>
      </c>
      <c r="AK57" t="s">
        <v>1797</v>
      </c>
    </row>
    <row r="58" spans="1:37" hidden="1" x14ac:dyDescent="0.3">
      <c r="A58">
        <v>16020831</v>
      </c>
      <c r="B58" t="e">
        <f>VLOOKUP(A58,#REF!,1,0)</f>
        <v>#REF!</v>
      </c>
      <c r="C58" t="str">
        <f t="shared" si="1"/>
        <v>1602083144263</v>
      </c>
      <c r="D58">
        <v>11902991</v>
      </c>
      <c r="E58" t="s">
        <v>1858</v>
      </c>
      <c r="F58">
        <v>935387379</v>
      </c>
      <c r="G58">
        <v>1984</v>
      </c>
      <c r="H58">
        <v>48</v>
      </c>
      <c r="I58">
        <v>150</v>
      </c>
      <c r="J58">
        <v>1001</v>
      </c>
      <c r="K58">
        <v>10</v>
      </c>
      <c r="L58" t="s">
        <v>1820</v>
      </c>
      <c r="M58">
        <v>10</v>
      </c>
      <c r="N58" s="2">
        <v>43542</v>
      </c>
      <c r="O58" s="2">
        <v>44246</v>
      </c>
      <c r="P58" s="2">
        <v>44263</v>
      </c>
      <c r="Q58" t="s">
        <v>1717</v>
      </c>
      <c r="R58">
        <v>1</v>
      </c>
      <c r="S58">
        <v>1</v>
      </c>
      <c r="T58">
        <v>0</v>
      </c>
      <c r="U58">
        <v>1</v>
      </c>
      <c r="V58">
        <v>0</v>
      </c>
      <c r="W58">
        <v>5</v>
      </c>
      <c r="X58">
        <v>130.52000000000001</v>
      </c>
      <c r="Z58">
        <v>1</v>
      </c>
      <c r="AA58">
        <v>0</v>
      </c>
      <c r="AB58">
        <v>1</v>
      </c>
      <c r="AC58">
        <v>0</v>
      </c>
      <c r="AD58">
        <v>0</v>
      </c>
      <c r="AE58">
        <v>0</v>
      </c>
      <c r="AG58">
        <v>0</v>
      </c>
      <c r="AH58" s="2">
        <v>44002</v>
      </c>
      <c r="AI58">
        <v>0</v>
      </c>
      <c r="AJ58">
        <v>0</v>
      </c>
      <c r="AK58" t="s">
        <v>1797</v>
      </c>
    </row>
    <row r="59" spans="1:37" x14ac:dyDescent="0.3">
      <c r="A59">
        <v>16027996</v>
      </c>
      <c r="B59" t="e">
        <f>VLOOKUP(A59,#REF!,1,0)</f>
        <v>#REF!</v>
      </c>
      <c r="C59" t="str">
        <f t="shared" si="1"/>
        <v>1602799644310</v>
      </c>
      <c r="D59" t="s">
        <v>1126</v>
      </c>
      <c r="E59" t="s">
        <v>1859</v>
      </c>
      <c r="F59">
        <v>949382189</v>
      </c>
      <c r="G59">
        <v>1984</v>
      </c>
      <c r="H59">
        <v>48</v>
      </c>
      <c r="I59">
        <v>145</v>
      </c>
      <c r="J59">
        <v>1001</v>
      </c>
      <c r="K59">
        <v>3</v>
      </c>
      <c r="L59" t="s">
        <v>1801</v>
      </c>
      <c r="M59">
        <v>8</v>
      </c>
      <c r="N59" s="2">
        <v>44289</v>
      </c>
      <c r="O59" s="2">
        <v>44294</v>
      </c>
      <c r="P59" s="2">
        <v>44310</v>
      </c>
      <c r="Q59" t="s">
        <v>1717</v>
      </c>
      <c r="R59">
        <v>1</v>
      </c>
      <c r="S59">
        <v>1</v>
      </c>
      <c r="T59">
        <v>0</v>
      </c>
      <c r="U59">
        <v>1</v>
      </c>
      <c r="V59">
        <v>0</v>
      </c>
      <c r="W59">
        <v>5</v>
      </c>
      <c r="X59" s="12">
        <v>941.26</v>
      </c>
      <c r="Z59">
        <v>1</v>
      </c>
      <c r="AA59">
        <v>0</v>
      </c>
      <c r="AB59">
        <v>1</v>
      </c>
      <c r="AC59">
        <v>0</v>
      </c>
      <c r="AD59">
        <v>0</v>
      </c>
      <c r="AE59">
        <v>0</v>
      </c>
      <c r="AG59">
        <v>0</v>
      </c>
      <c r="AH59" s="2">
        <v>44571</v>
      </c>
      <c r="AI59">
        <v>0</v>
      </c>
      <c r="AJ59">
        <v>0</v>
      </c>
      <c r="AK59" t="s">
        <v>1793</v>
      </c>
    </row>
    <row r="60" spans="1:37" hidden="1" x14ac:dyDescent="0.3">
      <c r="A60">
        <v>16403794</v>
      </c>
      <c r="B60" t="e">
        <f>VLOOKUP(A60,#REF!,1,0)</f>
        <v>#REF!</v>
      </c>
      <c r="C60" t="str">
        <f t="shared" si="1"/>
        <v>1640379444141</v>
      </c>
      <c r="D60" t="s">
        <v>946</v>
      </c>
      <c r="E60" t="s">
        <v>1860</v>
      </c>
      <c r="F60">
        <v>938356808</v>
      </c>
      <c r="G60">
        <v>1978</v>
      </c>
      <c r="H60">
        <v>54</v>
      </c>
      <c r="I60">
        <v>160</v>
      </c>
      <c r="J60">
        <v>1041</v>
      </c>
      <c r="K60">
        <v>4</v>
      </c>
      <c r="L60" t="s">
        <v>1812</v>
      </c>
      <c r="M60">
        <v>11</v>
      </c>
      <c r="N60" s="2">
        <v>44053</v>
      </c>
      <c r="O60" s="2">
        <v>44128</v>
      </c>
      <c r="P60" s="2">
        <v>44141</v>
      </c>
      <c r="Q60" t="s">
        <v>1706</v>
      </c>
      <c r="R60">
        <v>2</v>
      </c>
      <c r="S60">
        <v>2</v>
      </c>
      <c r="T60">
        <v>2</v>
      </c>
      <c r="U60">
        <v>0</v>
      </c>
      <c r="V60">
        <v>0</v>
      </c>
      <c r="W60">
        <v>3</v>
      </c>
      <c r="X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G60">
        <v>0</v>
      </c>
      <c r="AH60" s="2">
        <v>2958465</v>
      </c>
      <c r="AI60">
        <v>0</v>
      </c>
      <c r="AJ60">
        <v>0</v>
      </c>
      <c r="AK60" t="s">
        <v>1797</v>
      </c>
    </row>
    <row r="61" spans="1:37" hidden="1" x14ac:dyDescent="0.3">
      <c r="A61">
        <v>16403794</v>
      </c>
      <c r="B61" t="e">
        <f>VLOOKUP(A61,#REF!,1,0)</f>
        <v>#REF!</v>
      </c>
      <c r="C61" t="str">
        <f t="shared" si="1"/>
        <v>1640379444201</v>
      </c>
      <c r="D61" t="s">
        <v>946</v>
      </c>
      <c r="E61" t="s">
        <v>1860</v>
      </c>
      <c r="F61">
        <v>938356808</v>
      </c>
      <c r="G61">
        <v>1978</v>
      </c>
      <c r="H61">
        <v>54</v>
      </c>
      <c r="I61">
        <v>160</v>
      </c>
      <c r="J61">
        <v>1041</v>
      </c>
      <c r="K61">
        <v>4</v>
      </c>
      <c r="L61" t="s">
        <v>1820</v>
      </c>
      <c r="M61">
        <v>8.5</v>
      </c>
      <c r="N61" s="2">
        <v>44053</v>
      </c>
      <c r="O61" s="2">
        <v>44182</v>
      </c>
      <c r="P61" s="2">
        <v>44201</v>
      </c>
      <c r="Q61" t="s">
        <v>1706</v>
      </c>
      <c r="R61">
        <v>1</v>
      </c>
      <c r="S61">
        <v>1</v>
      </c>
      <c r="T61">
        <v>0</v>
      </c>
      <c r="U61">
        <v>1</v>
      </c>
      <c r="V61">
        <v>0</v>
      </c>
      <c r="W61">
        <v>3</v>
      </c>
      <c r="X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G61">
        <v>0</v>
      </c>
      <c r="AH61" s="2">
        <v>2958465</v>
      </c>
      <c r="AI61">
        <v>0</v>
      </c>
      <c r="AJ61">
        <v>0</v>
      </c>
      <c r="AK61" t="s">
        <v>1797</v>
      </c>
    </row>
    <row r="62" spans="1:37" hidden="1" x14ac:dyDescent="0.3">
      <c r="A62">
        <v>16404748</v>
      </c>
      <c r="B62" t="e">
        <f>VLOOKUP(A62,#REF!,1,0)</f>
        <v>#REF!</v>
      </c>
      <c r="C62" t="str">
        <f t="shared" si="1"/>
        <v>1640474844209</v>
      </c>
      <c r="D62" t="s">
        <v>906</v>
      </c>
      <c r="E62" t="s">
        <v>1861</v>
      </c>
      <c r="F62">
        <v>975051402</v>
      </c>
      <c r="G62">
        <v>1985</v>
      </c>
      <c r="H62">
        <v>57</v>
      </c>
      <c r="I62">
        <v>165</v>
      </c>
      <c r="K62">
        <v>3</v>
      </c>
      <c r="L62" t="s">
        <v>1833</v>
      </c>
      <c r="M62" t="s">
        <v>1862</v>
      </c>
      <c r="N62" s="2">
        <v>42450</v>
      </c>
      <c r="O62" s="2">
        <v>44195</v>
      </c>
      <c r="P62" s="2">
        <v>44209</v>
      </c>
      <c r="Q62" t="s">
        <v>1717</v>
      </c>
      <c r="R62">
        <v>2</v>
      </c>
      <c r="S62">
        <v>2</v>
      </c>
      <c r="T62">
        <v>1</v>
      </c>
      <c r="U62">
        <v>1</v>
      </c>
      <c r="V62">
        <v>0</v>
      </c>
      <c r="W62">
        <v>3</v>
      </c>
      <c r="X62">
        <v>8.77</v>
      </c>
      <c r="Y62" t="s">
        <v>1727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4.5</v>
      </c>
      <c r="AF62" t="s">
        <v>1731</v>
      </c>
      <c r="AG62">
        <v>0</v>
      </c>
      <c r="AH62" s="2">
        <v>2958465</v>
      </c>
      <c r="AI62">
        <v>0</v>
      </c>
      <c r="AJ62">
        <v>0</v>
      </c>
      <c r="AK62" t="s">
        <v>1797</v>
      </c>
    </row>
    <row r="63" spans="1:37" hidden="1" x14ac:dyDescent="0.3">
      <c r="A63">
        <v>16405558</v>
      </c>
      <c r="B63" t="e">
        <f>VLOOKUP(A63,#REF!,1,0)</f>
        <v>#REF!</v>
      </c>
      <c r="C63" t="str">
        <f t="shared" si="1"/>
        <v>1640555844531</v>
      </c>
      <c r="D63" t="s">
        <v>1089</v>
      </c>
      <c r="E63" t="s">
        <v>1863</v>
      </c>
      <c r="F63">
        <v>967473509</v>
      </c>
      <c r="G63">
        <v>1987</v>
      </c>
      <c r="H63">
        <v>46</v>
      </c>
      <c r="I63">
        <v>155</v>
      </c>
      <c r="J63">
        <v>2012</v>
      </c>
      <c r="K63">
        <v>1</v>
      </c>
      <c r="L63" t="s">
        <v>1801</v>
      </c>
      <c r="M63">
        <v>9</v>
      </c>
      <c r="N63" s="2">
        <v>44163</v>
      </c>
      <c r="O63" s="2">
        <v>44512</v>
      </c>
      <c r="P63" s="2">
        <v>44531</v>
      </c>
      <c r="Q63" t="s">
        <v>1706</v>
      </c>
      <c r="R63">
        <v>1</v>
      </c>
      <c r="S63">
        <v>1</v>
      </c>
      <c r="T63">
        <v>0</v>
      </c>
      <c r="U63">
        <v>1</v>
      </c>
      <c r="V63">
        <v>0</v>
      </c>
      <c r="W63">
        <v>3</v>
      </c>
      <c r="X63">
        <v>100</v>
      </c>
      <c r="Y63" t="s">
        <v>1864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5</v>
      </c>
      <c r="AF63" t="s">
        <v>1826</v>
      </c>
      <c r="AG63">
        <v>1</v>
      </c>
      <c r="AH63" s="2">
        <v>44268</v>
      </c>
      <c r="AI63">
        <v>0</v>
      </c>
      <c r="AJ63">
        <v>0</v>
      </c>
      <c r="AK63" t="s">
        <v>1797</v>
      </c>
    </row>
    <row r="64" spans="1:37" hidden="1" x14ac:dyDescent="0.3">
      <c r="A64">
        <v>16405854</v>
      </c>
      <c r="B64" t="e">
        <f>VLOOKUP(A64,#REF!,1,0)</f>
        <v>#REF!</v>
      </c>
      <c r="C64" t="str">
        <f t="shared" si="1"/>
        <v>1640585444199</v>
      </c>
      <c r="D64" t="s">
        <v>944</v>
      </c>
      <c r="E64" t="s">
        <v>1865</v>
      </c>
      <c r="F64">
        <v>938357825</v>
      </c>
      <c r="G64">
        <v>1987</v>
      </c>
      <c r="H64">
        <v>50</v>
      </c>
      <c r="I64">
        <v>160</v>
      </c>
      <c r="L64" t="s">
        <v>1792</v>
      </c>
      <c r="M64">
        <v>12</v>
      </c>
      <c r="N64" s="2">
        <v>42485</v>
      </c>
      <c r="O64" s="2">
        <v>44185</v>
      </c>
      <c r="P64" s="2">
        <v>44199</v>
      </c>
      <c r="Q64" t="s">
        <v>1706</v>
      </c>
      <c r="R64">
        <v>3</v>
      </c>
      <c r="S64">
        <v>3</v>
      </c>
      <c r="T64">
        <v>0</v>
      </c>
      <c r="U64">
        <v>2</v>
      </c>
      <c r="V64">
        <v>1</v>
      </c>
      <c r="W64">
        <v>3</v>
      </c>
      <c r="X64">
        <v>808.8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12</v>
      </c>
      <c r="AF64" t="s">
        <v>1725</v>
      </c>
      <c r="AG64">
        <v>0</v>
      </c>
      <c r="AH64" s="2">
        <v>43936</v>
      </c>
      <c r="AI64">
        <v>0</v>
      </c>
      <c r="AJ64">
        <v>0</v>
      </c>
      <c r="AK64" t="s">
        <v>1793</v>
      </c>
    </row>
    <row r="65" spans="1:37" hidden="1" x14ac:dyDescent="0.3">
      <c r="A65">
        <v>16406100</v>
      </c>
      <c r="B65" t="e">
        <f>VLOOKUP(A65,#REF!,1,0)</f>
        <v>#REF!</v>
      </c>
      <c r="C65" t="str">
        <f t="shared" si="1"/>
        <v>1640610044310</v>
      </c>
      <c r="D65" t="s">
        <v>988</v>
      </c>
      <c r="E65" t="s">
        <v>1866</v>
      </c>
      <c r="F65">
        <v>987607062</v>
      </c>
      <c r="G65">
        <v>1978</v>
      </c>
      <c r="H65">
        <v>50</v>
      </c>
      <c r="I65">
        <v>150</v>
      </c>
      <c r="J65">
        <v>1001</v>
      </c>
      <c r="K65">
        <v>1</v>
      </c>
      <c r="L65" t="s">
        <v>1801</v>
      </c>
      <c r="M65">
        <v>10</v>
      </c>
      <c r="N65" s="2">
        <v>44287</v>
      </c>
      <c r="O65" s="2">
        <v>44297</v>
      </c>
      <c r="P65" s="2">
        <v>44310</v>
      </c>
      <c r="Q65" t="s">
        <v>1706</v>
      </c>
      <c r="R65">
        <v>2</v>
      </c>
      <c r="S65">
        <v>2</v>
      </c>
      <c r="T65">
        <v>0</v>
      </c>
      <c r="U65">
        <v>2</v>
      </c>
      <c r="V65">
        <v>0</v>
      </c>
      <c r="W65">
        <v>3</v>
      </c>
      <c r="X65">
        <v>0</v>
      </c>
      <c r="Y65" t="s">
        <v>1867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G65">
        <v>0</v>
      </c>
      <c r="AH65" s="2">
        <v>2958465</v>
      </c>
      <c r="AI65">
        <v>0</v>
      </c>
      <c r="AJ65">
        <v>0</v>
      </c>
      <c r="AK65" t="s">
        <v>1797</v>
      </c>
    </row>
    <row r="66" spans="1:37" hidden="1" x14ac:dyDescent="0.3">
      <c r="A66">
        <v>16406100</v>
      </c>
      <c r="B66" t="e">
        <f>VLOOKUP(A66,#REF!,1,0)</f>
        <v>#REF!</v>
      </c>
      <c r="C66" t="str">
        <f t="shared" si="1"/>
        <v>1640610044343</v>
      </c>
      <c r="D66" t="s">
        <v>988</v>
      </c>
      <c r="E66" t="s">
        <v>1866</v>
      </c>
      <c r="F66">
        <v>987607062</v>
      </c>
      <c r="G66">
        <v>1978</v>
      </c>
      <c r="H66">
        <v>50</v>
      </c>
      <c r="I66">
        <v>150</v>
      </c>
      <c r="J66">
        <v>1001</v>
      </c>
      <c r="K66">
        <v>1</v>
      </c>
      <c r="L66" t="s">
        <v>1792</v>
      </c>
      <c r="M66">
        <v>10.5</v>
      </c>
      <c r="N66" s="2">
        <v>44287</v>
      </c>
      <c r="O66" s="2">
        <v>44325</v>
      </c>
      <c r="P66" s="2">
        <v>44343</v>
      </c>
      <c r="Q66" t="s">
        <v>1706</v>
      </c>
      <c r="R66">
        <v>2</v>
      </c>
      <c r="S66">
        <v>2</v>
      </c>
      <c r="T66">
        <v>0</v>
      </c>
      <c r="U66">
        <v>1</v>
      </c>
      <c r="V66">
        <v>1</v>
      </c>
      <c r="W66">
        <v>3</v>
      </c>
      <c r="X66">
        <v>0</v>
      </c>
      <c r="Y66" t="s">
        <v>1711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>
        <v>0</v>
      </c>
      <c r="AH66" s="2">
        <v>2958465</v>
      </c>
      <c r="AI66">
        <v>0</v>
      </c>
      <c r="AJ66">
        <v>0</v>
      </c>
      <c r="AK66" t="s">
        <v>1797</v>
      </c>
    </row>
    <row r="67" spans="1:37" hidden="1" x14ac:dyDescent="0.3">
      <c r="A67">
        <v>16406254</v>
      </c>
      <c r="B67" t="e">
        <f>VLOOKUP(A67,#REF!,1,0)</f>
        <v>#REF!</v>
      </c>
      <c r="C67" t="str">
        <f t="shared" si="1"/>
        <v>1640625444194</v>
      </c>
      <c r="D67" t="s">
        <v>1650</v>
      </c>
      <c r="E67" t="s">
        <v>1868</v>
      </c>
      <c r="F67">
        <v>933717889</v>
      </c>
      <c r="G67">
        <v>1987</v>
      </c>
      <c r="H67">
        <v>42</v>
      </c>
      <c r="I67">
        <v>154</v>
      </c>
      <c r="J67">
        <v>1001</v>
      </c>
      <c r="L67" t="s">
        <v>1833</v>
      </c>
      <c r="M67">
        <v>10</v>
      </c>
      <c r="N67" s="2">
        <v>42466</v>
      </c>
      <c r="O67" s="2">
        <v>44180</v>
      </c>
      <c r="P67" s="2">
        <v>44194</v>
      </c>
      <c r="Q67" t="s">
        <v>1706</v>
      </c>
      <c r="R67">
        <v>2</v>
      </c>
      <c r="S67">
        <v>2</v>
      </c>
      <c r="T67">
        <v>0</v>
      </c>
      <c r="U67">
        <v>0</v>
      </c>
      <c r="V67">
        <v>2</v>
      </c>
      <c r="W67">
        <v>5</v>
      </c>
      <c r="X67">
        <v>757.7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0</v>
      </c>
      <c r="AG67">
        <v>0</v>
      </c>
      <c r="AH67" s="2">
        <v>43933</v>
      </c>
      <c r="AI67">
        <v>3180</v>
      </c>
      <c r="AJ67">
        <v>0</v>
      </c>
      <c r="AK67" t="s">
        <v>1797</v>
      </c>
    </row>
    <row r="68" spans="1:37" hidden="1" x14ac:dyDescent="0.3">
      <c r="A68">
        <v>16406751</v>
      </c>
      <c r="B68" t="e">
        <f>VLOOKUP(A68,#REF!,1,0)</f>
        <v>#REF!</v>
      </c>
      <c r="C68" t="str">
        <f t="shared" si="1"/>
        <v>1640675144215</v>
      </c>
      <c r="D68" t="s">
        <v>963</v>
      </c>
      <c r="E68" t="s">
        <v>1869</v>
      </c>
      <c r="F68">
        <v>982682008</v>
      </c>
      <c r="G68">
        <v>1984</v>
      </c>
      <c r="H68">
        <v>61</v>
      </c>
      <c r="I68">
        <v>153</v>
      </c>
      <c r="J68">
        <v>1001</v>
      </c>
      <c r="K68">
        <v>4</v>
      </c>
      <c r="L68" t="s">
        <v>1792</v>
      </c>
      <c r="M68">
        <v>9</v>
      </c>
      <c r="N68" s="2">
        <v>42495</v>
      </c>
      <c r="O68" s="2">
        <v>44202</v>
      </c>
      <c r="P68" s="2">
        <v>44215</v>
      </c>
      <c r="Q68" t="s">
        <v>1706</v>
      </c>
      <c r="R68">
        <v>3</v>
      </c>
      <c r="S68">
        <v>3</v>
      </c>
      <c r="T68">
        <v>0</v>
      </c>
      <c r="U68">
        <v>3</v>
      </c>
      <c r="V68">
        <v>0</v>
      </c>
      <c r="W68">
        <v>3</v>
      </c>
      <c r="X68">
        <v>0</v>
      </c>
      <c r="Y68" t="s">
        <v>1711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>
        <v>0</v>
      </c>
      <c r="AH68" s="2">
        <v>2958465</v>
      </c>
      <c r="AI68">
        <v>0</v>
      </c>
      <c r="AJ68">
        <v>0</v>
      </c>
      <c r="AK68" t="s">
        <v>1797</v>
      </c>
    </row>
    <row r="69" spans="1:37" x14ac:dyDescent="0.3">
      <c r="A69">
        <v>20057467</v>
      </c>
      <c r="B69" t="e">
        <f>VLOOKUP(A69,#REF!,1,0)</f>
        <v>#REF!</v>
      </c>
      <c r="C69" t="str">
        <f t="shared" ref="C69:C132" si="2">A69&amp;P69</f>
        <v>2005746744519</v>
      </c>
      <c r="D69" t="s">
        <v>1056</v>
      </c>
      <c r="E69" t="s">
        <v>2052</v>
      </c>
      <c r="F69">
        <v>348196948</v>
      </c>
      <c r="G69">
        <v>1985</v>
      </c>
      <c r="H69">
        <v>50</v>
      </c>
      <c r="I69">
        <v>150</v>
      </c>
      <c r="L69" t="s">
        <v>1801</v>
      </c>
      <c r="M69">
        <v>12</v>
      </c>
      <c r="N69" s="2">
        <v>44170</v>
      </c>
      <c r="O69" s="2">
        <v>44500</v>
      </c>
      <c r="P69" s="2">
        <v>44519</v>
      </c>
      <c r="Q69" t="s">
        <v>1706</v>
      </c>
      <c r="R69">
        <v>2</v>
      </c>
      <c r="S69">
        <v>2</v>
      </c>
      <c r="T69">
        <v>0</v>
      </c>
      <c r="U69">
        <v>0</v>
      </c>
      <c r="V69">
        <v>2</v>
      </c>
      <c r="W69">
        <v>5</v>
      </c>
      <c r="X69" s="12">
        <v>736.1</v>
      </c>
      <c r="Z69">
        <v>2</v>
      </c>
      <c r="AA69">
        <v>0</v>
      </c>
      <c r="AB69">
        <v>2</v>
      </c>
      <c r="AC69">
        <v>0</v>
      </c>
      <c r="AD69">
        <v>0</v>
      </c>
      <c r="AE69">
        <v>0</v>
      </c>
      <c r="AG69">
        <v>0</v>
      </c>
      <c r="AH69" s="2">
        <v>44258</v>
      </c>
      <c r="AI69">
        <v>0</v>
      </c>
      <c r="AJ69">
        <v>0</v>
      </c>
      <c r="AK69" t="s">
        <v>1797</v>
      </c>
    </row>
    <row r="70" spans="1:37" hidden="1" x14ac:dyDescent="0.3">
      <c r="A70">
        <v>16407617</v>
      </c>
      <c r="B70" t="e">
        <f>VLOOKUP(A70,#REF!,1,0)</f>
        <v>#REF!</v>
      </c>
      <c r="C70" t="str">
        <f t="shared" si="2"/>
        <v>1640761744305</v>
      </c>
      <c r="D70" t="s">
        <v>1656</v>
      </c>
      <c r="E70" t="s">
        <v>1871</v>
      </c>
      <c r="F70">
        <v>373855900</v>
      </c>
      <c r="G70">
        <v>1991</v>
      </c>
      <c r="H70">
        <v>60</v>
      </c>
      <c r="I70">
        <v>150</v>
      </c>
      <c r="J70">
        <v>1001</v>
      </c>
      <c r="L70" t="s">
        <v>1803</v>
      </c>
      <c r="M70">
        <v>10.5</v>
      </c>
      <c r="N70" s="2">
        <v>44195</v>
      </c>
      <c r="O70" s="2">
        <v>44286</v>
      </c>
      <c r="P70" s="2">
        <v>44305</v>
      </c>
      <c r="Q70" t="s">
        <v>1717</v>
      </c>
      <c r="R70">
        <v>2</v>
      </c>
      <c r="S70">
        <v>2</v>
      </c>
      <c r="T70">
        <v>2</v>
      </c>
      <c r="U70">
        <v>0</v>
      </c>
      <c r="V70">
        <v>0</v>
      </c>
      <c r="W70">
        <v>5</v>
      </c>
      <c r="X70">
        <v>241.74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0</v>
      </c>
      <c r="AG70">
        <v>0</v>
      </c>
      <c r="AH70" s="2">
        <v>44044</v>
      </c>
      <c r="AI70">
        <v>0</v>
      </c>
      <c r="AJ70">
        <v>0</v>
      </c>
      <c r="AK70" t="s">
        <v>1797</v>
      </c>
    </row>
    <row r="71" spans="1:37" hidden="1" x14ac:dyDescent="0.3">
      <c r="A71">
        <v>16409895</v>
      </c>
      <c r="B71" t="e">
        <f>VLOOKUP(A71,#REF!,1,0)</f>
        <v>#REF!</v>
      </c>
      <c r="C71" t="str">
        <f t="shared" si="2"/>
        <v>1640989544313</v>
      </c>
      <c r="D71" t="s">
        <v>1017</v>
      </c>
      <c r="E71" t="s">
        <v>1872</v>
      </c>
      <c r="F71">
        <v>354290977</v>
      </c>
      <c r="G71">
        <v>1980</v>
      </c>
      <c r="H71">
        <v>53</v>
      </c>
      <c r="I71">
        <v>152</v>
      </c>
      <c r="J71">
        <v>1011</v>
      </c>
      <c r="K71">
        <v>9</v>
      </c>
      <c r="L71" t="s">
        <v>1801</v>
      </c>
      <c r="M71" t="s">
        <v>1873</v>
      </c>
      <c r="N71" s="2">
        <v>44279</v>
      </c>
      <c r="O71" s="2">
        <v>44296</v>
      </c>
      <c r="P71" s="2">
        <v>44313</v>
      </c>
      <c r="Q71" t="s">
        <v>1717</v>
      </c>
      <c r="R71">
        <v>1</v>
      </c>
      <c r="S71">
        <v>1</v>
      </c>
      <c r="T71">
        <v>0</v>
      </c>
      <c r="U71">
        <v>0</v>
      </c>
      <c r="V71">
        <v>1</v>
      </c>
      <c r="W71">
        <v>5</v>
      </c>
      <c r="X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G71">
        <v>0</v>
      </c>
      <c r="AH71" s="2">
        <v>2958465</v>
      </c>
      <c r="AI71">
        <v>0</v>
      </c>
      <c r="AJ71">
        <v>0</v>
      </c>
      <c r="AK71" t="s">
        <v>1797</v>
      </c>
    </row>
    <row r="72" spans="1:37" hidden="1" x14ac:dyDescent="0.3">
      <c r="A72">
        <v>16411938</v>
      </c>
      <c r="B72" t="e">
        <f>VLOOKUP(A72,#REF!,1,0)</f>
        <v>#REF!</v>
      </c>
      <c r="C72" t="str">
        <f t="shared" si="2"/>
        <v>1641193843915</v>
      </c>
      <c r="D72" t="s">
        <v>1161</v>
      </c>
      <c r="E72" t="s">
        <v>1874</v>
      </c>
      <c r="F72">
        <v>907133734</v>
      </c>
      <c r="G72">
        <v>1985</v>
      </c>
      <c r="H72">
        <v>58</v>
      </c>
      <c r="I72">
        <v>156</v>
      </c>
      <c r="J72">
        <v>1001</v>
      </c>
      <c r="K72">
        <v>5</v>
      </c>
      <c r="L72" t="s">
        <v>1802</v>
      </c>
      <c r="M72">
        <v>11</v>
      </c>
      <c r="N72" s="2">
        <v>43887</v>
      </c>
      <c r="O72" s="2">
        <v>43899</v>
      </c>
      <c r="P72" s="2">
        <v>43915</v>
      </c>
      <c r="Q72" t="s">
        <v>1706</v>
      </c>
      <c r="R72">
        <v>2</v>
      </c>
      <c r="S72">
        <v>2</v>
      </c>
      <c r="T72">
        <v>0</v>
      </c>
      <c r="U72">
        <v>0</v>
      </c>
      <c r="V72">
        <v>2</v>
      </c>
      <c r="W72">
        <v>5</v>
      </c>
      <c r="X72">
        <v>89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5</v>
      </c>
      <c r="AF72" t="s">
        <v>1731</v>
      </c>
      <c r="AG72">
        <v>0</v>
      </c>
      <c r="AH72" s="2">
        <v>43654</v>
      </c>
      <c r="AI72">
        <v>0</v>
      </c>
      <c r="AJ72">
        <v>0</v>
      </c>
      <c r="AK72" t="s">
        <v>1797</v>
      </c>
    </row>
    <row r="73" spans="1:37" hidden="1" x14ac:dyDescent="0.3">
      <c r="A73">
        <v>16411938</v>
      </c>
      <c r="B73" t="e">
        <f>VLOOKUP(A73,#REF!,1,0)</f>
        <v>#REF!</v>
      </c>
      <c r="C73" t="str">
        <f t="shared" si="2"/>
        <v>1641193844278</v>
      </c>
      <c r="D73" t="s">
        <v>1161</v>
      </c>
      <c r="E73" t="s">
        <v>1874</v>
      </c>
      <c r="F73">
        <v>907133734</v>
      </c>
      <c r="G73">
        <v>1985</v>
      </c>
      <c r="H73">
        <v>58</v>
      </c>
      <c r="I73">
        <v>156</v>
      </c>
      <c r="J73">
        <v>1001</v>
      </c>
      <c r="K73">
        <v>5</v>
      </c>
      <c r="L73" t="s">
        <v>1803</v>
      </c>
      <c r="M73">
        <v>11</v>
      </c>
      <c r="N73" s="2">
        <v>43887</v>
      </c>
      <c r="O73" s="2">
        <v>44260</v>
      </c>
      <c r="P73" s="2">
        <v>44278</v>
      </c>
      <c r="Q73" t="s">
        <v>1706</v>
      </c>
      <c r="R73">
        <v>1</v>
      </c>
      <c r="S73">
        <v>1</v>
      </c>
      <c r="T73">
        <v>0</v>
      </c>
      <c r="U73">
        <v>0</v>
      </c>
      <c r="V73">
        <v>1</v>
      </c>
      <c r="W73">
        <v>5</v>
      </c>
      <c r="X73">
        <v>0</v>
      </c>
      <c r="Y73" t="s">
        <v>1711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G73">
        <v>0</v>
      </c>
      <c r="AH73" s="2">
        <v>2958465</v>
      </c>
      <c r="AI73">
        <v>0</v>
      </c>
      <c r="AJ73">
        <v>0</v>
      </c>
      <c r="AK73" t="s">
        <v>1797</v>
      </c>
    </row>
    <row r="74" spans="1:37" hidden="1" x14ac:dyDescent="0.3">
      <c r="A74">
        <v>16411960</v>
      </c>
      <c r="B74" t="e">
        <f>VLOOKUP(A74,#REF!,1,0)</f>
        <v>#REF!</v>
      </c>
      <c r="C74" t="str">
        <f t="shared" si="2"/>
        <v>1641196044340</v>
      </c>
      <c r="D74" t="s">
        <v>1040</v>
      </c>
      <c r="E74" t="s">
        <v>1875</v>
      </c>
      <c r="F74">
        <v>362229229</v>
      </c>
      <c r="G74">
        <v>1995</v>
      </c>
      <c r="H74">
        <v>53</v>
      </c>
      <c r="I74">
        <v>163</v>
      </c>
      <c r="J74">
        <v>1001</v>
      </c>
      <c r="K74">
        <v>1</v>
      </c>
      <c r="L74" t="s">
        <v>1824</v>
      </c>
      <c r="M74">
        <v>10</v>
      </c>
      <c r="N74" s="2">
        <v>43308</v>
      </c>
      <c r="O74" s="2">
        <v>44320</v>
      </c>
      <c r="P74" s="2">
        <v>44340</v>
      </c>
      <c r="Q74" t="s">
        <v>1706</v>
      </c>
      <c r="R74">
        <v>2</v>
      </c>
      <c r="S74">
        <v>2</v>
      </c>
      <c r="T74">
        <v>0</v>
      </c>
      <c r="U74">
        <v>0</v>
      </c>
      <c r="V74">
        <v>2</v>
      </c>
      <c r="W74">
        <v>5</v>
      </c>
      <c r="X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G74">
        <v>0</v>
      </c>
      <c r="AH74" s="2">
        <v>2958465</v>
      </c>
      <c r="AI74">
        <v>0</v>
      </c>
      <c r="AJ74">
        <v>0</v>
      </c>
      <c r="AK74" t="s">
        <v>1797</v>
      </c>
    </row>
    <row r="75" spans="1:37" hidden="1" x14ac:dyDescent="0.3">
      <c r="A75">
        <v>16412877</v>
      </c>
      <c r="B75" t="e">
        <f>VLOOKUP(A75,#REF!,1,0)</f>
        <v>#REF!</v>
      </c>
      <c r="C75" t="str">
        <f t="shared" si="2"/>
        <v>1641287744269</v>
      </c>
      <c r="D75" t="s">
        <v>1015</v>
      </c>
      <c r="E75" t="s">
        <v>1876</v>
      </c>
      <c r="F75">
        <v>963415303</v>
      </c>
      <c r="G75">
        <v>1988</v>
      </c>
      <c r="H75">
        <v>43</v>
      </c>
      <c r="I75">
        <v>150</v>
      </c>
      <c r="L75" t="s">
        <v>1805</v>
      </c>
      <c r="M75">
        <v>10.5</v>
      </c>
      <c r="N75" s="2">
        <v>42822</v>
      </c>
      <c r="O75" s="2">
        <v>44251</v>
      </c>
      <c r="P75" s="2">
        <v>44269</v>
      </c>
      <c r="Q75" t="s">
        <v>1706</v>
      </c>
      <c r="R75">
        <v>6</v>
      </c>
      <c r="S75">
        <v>0</v>
      </c>
      <c r="T75">
        <v>0</v>
      </c>
      <c r="U75">
        <v>0</v>
      </c>
      <c r="V75">
        <v>0</v>
      </c>
      <c r="W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G75">
        <v>0</v>
      </c>
      <c r="AH75" s="2">
        <v>2958465</v>
      </c>
      <c r="AI75">
        <v>0</v>
      </c>
      <c r="AJ75">
        <v>0</v>
      </c>
      <c r="AK75" t="s">
        <v>1797</v>
      </c>
    </row>
    <row r="76" spans="1:37" hidden="1" x14ac:dyDescent="0.3">
      <c r="A76">
        <v>16414963</v>
      </c>
      <c r="B76" t="e">
        <f>VLOOKUP(A76,#REF!,1,0)</f>
        <v>#REF!</v>
      </c>
      <c r="C76" t="str">
        <f t="shared" si="2"/>
        <v>1641496344300</v>
      </c>
      <c r="D76" t="s">
        <v>972</v>
      </c>
      <c r="E76" t="s">
        <v>1877</v>
      </c>
      <c r="F76">
        <v>983428326</v>
      </c>
      <c r="G76">
        <v>1983</v>
      </c>
      <c r="I76">
        <v>162</v>
      </c>
      <c r="J76">
        <v>1001</v>
      </c>
      <c r="L76" t="s">
        <v>1803</v>
      </c>
      <c r="M76">
        <v>12</v>
      </c>
      <c r="N76" s="2">
        <v>43325</v>
      </c>
      <c r="O76" s="2">
        <v>44286</v>
      </c>
      <c r="P76" s="2">
        <v>44300</v>
      </c>
      <c r="Q76" t="s">
        <v>1706</v>
      </c>
      <c r="R76">
        <v>1</v>
      </c>
      <c r="S76">
        <v>1</v>
      </c>
      <c r="T76">
        <v>1</v>
      </c>
      <c r="U76">
        <v>0</v>
      </c>
      <c r="V76">
        <v>0</v>
      </c>
      <c r="W76">
        <v>3</v>
      </c>
      <c r="X76">
        <v>0</v>
      </c>
      <c r="Y76" t="s">
        <v>1711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G76">
        <v>0</v>
      </c>
      <c r="AH76" s="2">
        <v>2958465</v>
      </c>
      <c r="AI76">
        <v>0</v>
      </c>
      <c r="AJ76">
        <v>0</v>
      </c>
      <c r="AK76" t="s">
        <v>1837</v>
      </c>
    </row>
    <row r="77" spans="1:37" hidden="1" x14ac:dyDescent="0.3">
      <c r="A77">
        <v>16415328</v>
      </c>
      <c r="B77" t="e">
        <f>VLOOKUP(A77,#REF!,1,0)</f>
        <v>#REF!</v>
      </c>
      <c r="C77" t="str">
        <f t="shared" si="2"/>
        <v>1641532843809</v>
      </c>
      <c r="D77" t="s">
        <v>969</v>
      </c>
      <c r="E77" t="s">
        <v>1878</v>
      </c>
      <c r="F77">
        <v>979239229</v>
      </c>
      <c r="G77">
        <v>1985</v>
      </c>
      <c r="H77">
        <v>53</v>
      </c>
      <c r="I77">
        <v>158</v>
      </c>
      <c r="J77">
        <v>1001</v>
      </c>
      <c r="K77">
        <v>3</v>
      </c>
      <c r="L77" t="s">
        <v>1802</v>
      </c>
      <c r="N77" s="2">
        <v>43626</v>
      </c>
      <c r="O77" s="2">
        <v>43794</v>
      </c>
      <c r="P77" s="2">
        <v>43809</v>
      </c>
      <c r="Q77" t="s">
        <v>1706</v>
      </c>
      <c r="R77">
        <v>2</v>
      </c>
      <c r="S77">
        <v>2</v>
      </c>
      <c r="T77">
        <v>0</v>
      </c>
      <c r="U77">
        <v>1</v>
      </c>
      <c r="V77">
        <v>1</v>
      </c>
      <c r="W77">
        <v>3</v>
      </c>
      <c r="X77">
        <v>9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G77">
        <v>0</v>
      </c>
      <c r="AH77" s="2">
        <v>2958465</v>
      </c>
      <c r="AI77">
        <v>0</v>
      </c>
      <c r="AJ77">
        <v>0</v>
      </c>
      <c r="AK77" t="s">
        <v>1837</v>
      </c>
    </row>
    <row r="78" spans="1:37" hidden="1" x14ac:dyDescent="0.3">
      <c r="A78">
        <v>16415328</v>
      </c>
      <c r="B78" t="e">
        <f>VLOOKUP(A78,#REF!,1,0)</f>
        <v>#REF!</v>
      </c>
      <c r="C78" t="str">
        <f t="shared" si="2"/>
        <v>1641532843839</v>
      </c>
      <c r="D78" t="s">
        <v>969</v>
      </c>
      <c r="E78" t="s">
        <v>1878</v>
      </c>
      <c r="F78">
        <v>979239229</v>
      </c>
      <c r="G78">
        <v>1985</v>
      </c>
      <c r="H78">
        <v>53</v>
      </c>
      <c r="I78">
        <v>158</v>
      </c>
      <c r="J78">
        <v>1001</v>
      </c>
      <c r="K78">
        <v>3</v>
      </c>
      <c r="L78" t="s">
        <v>1803</v>
      </c>
      <c r="M78">
        <v>11</v>
      </c>
      <c r="N78" s="2">
        <v>43626</v>
      </c>
      <c r="O78" s="2">
        <v>43826</v>
      </c>
      <c r="P78" s="2">
        <v>43839</v>
      </c>
      <c r="Q78" t="s">
        <v>1706</v>
      </c>
      <c r="R78">
        <v>2</v>
      </c>
      <c r="S78">
        <v>2</v>
      </c>
      <c r="T78">
        <v>0</v>
      </c>
      <c r="U78">
        <v>2</v>
      </c>
      <c r="V78">
        <v>0</v>
      </c>
      <c r="W78">
        <v>3</v>
      </c>
      <c r="X78">
        <v>6.5</v>
      </c>
      <c r="Y78" t="s">
        <v>1879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G78">
        <v>0</v>
      </c>
      <c r="AH78" s="2">
        <v>2958465</v>
      </c>
      <c r="AI78">
        <v>0</v>
      </c>
      <c r="AJ78">
        <v>0</v>
      </c>
      <c r="AK78" t="s">
        <v>1797</v>
      </c>
    </row>
    <row r="79" spans="1:37" hidden="1" x14ac:dyDescent="0.3">
      <c r="A79">
        <v>16415328</v>
      </c>
      <c r="B79" t="e">
        <f>VLOOKUP(A79,#REF!,1,0)</f>
        <v>#REF!</v>
      </c>
      <c r="C79" t="str">
        <f t="shared" si="2"/>
        <v>1641532844054</v>
      </c>
      <c r="D79" t="s">
        <v>969</v>
      </c>
      <c r="E79" t="s">
        <v>1878</v>
      </c>
      <c r="F79">
        <v>979239229</v>
      </c>
      <c r="G79">
        <v>1985</v>
      </c>
      <c r="H79">
        <v>53</v>
      </c>
      <c r="I79">
        <v>158</v>
      </c>
      <c r="J79">
        <v>1001</v>
      </c>
      <c r="K79">
        <v>3</v>
      </c>
      <c r="L79" t="s">
        <v>1820</v>
      </c>
      <c r="M79">
        <v>11</v>
      </c>
      <c r="N79" s="2">
        <v>43977</v>
      </c>
      <c r="O79" s="2">
        <v>44037</v>
      </c>
      <c r="P79" s="2">
        <v>44054</v>
      </c>
      <c r="Q79" t="s">
        <v>1706</v>
      </c>
      <c r="R79">
        <v>1</v>
      </c>
      <c r="S79">
        <v>1</v>
      </c>
      <c r="T79">
        <v>0</v>
      </c>
      <c r="U79">
        <v>0</v>
      </c>
      <c r="V79">
        <v>1</v>
      </c>
      <c r="W79">
        <v>5</v>
      </c>
      <c r="X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G79">
        <v>0</v>
      </c>
      <c r="AH79" s="2">
        <v>2958465</v>
      </c>
      <c r="AI79">
        <v>0</v>
      </c>
      <c r="AJ79">
        <v>0</v>
      </c>
      <c r="AK79" t="s">
        <v>1797</v>
      </c>
    </row>
    <row r="80" spans="1:37" hidden="1" x14ac:dyDescent="0.3">
      <c r="A80">
        <v>16415328</v>
      </c>
      <c r="B80" t="e">
        <f>VLOOKUP(A80,#REF!,1,0)</f>
        <v>#REF!</v>
      </c>
      <c r="C80" t="str">
        <f t="shared" si="2"/>
        <v>1641532844255</v>
      </c>
      <c r="D80" t="s">
        <v>969</v>
      </c>
      <c r="E80" t="s">
        <v>1878</v>
      </c>
      <c r="F80">
        <v>979239229</v>
      </c>
      <c r="G80">
        <v>1985</v>
      </c>
      <c r="H80">
        <v>53</v>
      </c>
      <c r="I80">
        <v>158</v>
      </c>
      <c r="J80">
        <v>1001</v>
      </c>
      <c r="K80">
        <v>3</v>
      </c>
      <c r="L80" t="s">
        <v>1880</v>
      </c>
      <c r="M80">
        <v>11</v>
      </c>
      <c r="N80" s="2">
        <v>44202</v>
      </c>
      <c r="O80" s="2">
        <v>44237</v>
      </c>
      <c r="P80" s="2">
        <v>44255</v>
      </c>
      <c r="Q80" t="s">
        <v>1706</v>
      </c>
      <c r="R80">
        <v>2</v>
      </c>
      <c r="S80">
        <v>2</v>
      </c>
      <c r="T80">
        <v>0</v>
      </c>
      <c r="U80">
        <v>0</v>
      </c>
      <c r="V80">
        <v>2</v>
      </c>
      <c r="W80">
        <v>5</v>
      </c>
      <c r="X80">
        <v>216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0</v>
      </c>
      <c r="AG80">
        <v>0</v>
      </c>
      <c r="AH80" s="2">
        <v>43994</v>
      </c>
      <c r="AI80">
        <v>3.8999999999999901</v>
      </c>
      <c r="AJ80">
        <v>0</v>
      </c>
      <c r="AK80" t="s">
        <v>1797</v>
      </c>
    </row>
    <row r="81" spans="1:37" hidden="1" x14ac:dyDescent="0.3">
      <c r="A81">
        <v>16417609</v>
      </c>
      <c r="B81" t="e">
        <f>VLOOKUP(A81,#REF!,1,0)</f>
        <v>#REF!</v>
      </c>
      <c r="C81" t="str">
        <f t="shared" si="2"/>
        <v>1641760944277</v>
      </c>
      <c r="D81" t="s">
        <v>1123</v>
      </c>
      <c r="E81" t="s">
        <v>1881</v>
      </c>
      <c r="F81">
        <v>907655580</v>
      </c>
      <c r="G81">
        <v>1974</v>
      </c>
      <c r="H81">
        <v>53</v>
      </c>
      <c r="I81">
        <v>150</v>
      </c>
      <c r="J81">
        <v>1021</v>
      </c>
      <c r="K81">
        <v>12</v>
      </c>
      <c r="L81" t="s">
        <v>1801</v>
      </c>
      <c r="M81">
        <v>11</v>
      </c>
      <c r="N81" s="2">
        <v>44220</v>
      </c>
      <c r="O81" s="2">
        <v>44257</v>
      </c>
      <c r="P81" s="2">
        <v>44277</v>
      </c>
      <c r="Q81" t="s">
        <v>1717</v>
      </c>
      <c r="R81">
        <v>1</v>
      </c>
      <c r="S81">
        <v>1</v>
      </c>
      <c r="T81">
        <v>1</v>
      </c>
      <c r="U81">
        <v>0</v>
      </c>
      <c r="V81">
        <v>0</v>
      </c>
      <c r="W81">
        <v>5</v>
      </c>
      <c r="X81">
        <v>0.04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G81">
        <v>0</v>
      </c>
      <c r="AH81" s="2">
        <v>2958465</v>
      </c>
      <c r="AI81">
        <v>0</v>
      </c>
      <c r="AJ81">
        <v>0</v>
      </c>
      <c r="AK81" t="s">
        <v>1797</v>
      </c>
    </row>
    <row r="82" spans="1:37" hidden="1" x14ac:dyDescent="0.3">
      <c r="A82">
        <v>16417609</v>
      </c>
      <c r="B82" t="e">
        <f>VLOOKUP(A82,#REF!,1,0)</f>
        <v>#REF!</v>
      </c>
      <c r="C82" t="str">
        <f t="shared" si="2"/>
        <v>1641760944347</v>
      </c>
      <c r="D82" t="s">
        <v>1123</v>
      </c>
      <c r="E82" t="s">
        <v>1881</v>
      </c>
      <c r="F82">
        <v>907655580</v>
      </c>
      <c r="G82">
        <v>1974</v>
      </c>
      <c r="H82">
        <v>53</v>
      </c>
      <c r="I82">
        <v>150</v>
      </c>
      <c r="J82">
        <v>1021</v>
      </c>
      <c r="K82">
        <v>12</v>
      </c>
      <c r="L82" t="s">
        <v>1792</v>
      </c>
      <c r="M82">
        <v>10</v>
      </c>
      <c r="N82" s="2">
        <v>44220</v>
      </c>
      <c r="O82" s="2">
        <v>44325</v>
      </c>
      <c r="P82" s="2">
        <v>44347</v>
      </c>
      <c r="Q82" t="s">
        <v>1717</v>
      </c>
      <c r="R82">
        <v>1</v>
      </c>
      <c r="S82">
        <v>1</v>
      </c>
      <c r="T82">
        <v>1</v>
      </c>
      <c r="U82">
        <v>0</v>
      </c>
      <c r="V82">
        <v>0</v>
      </c>
      <c r="W82">
        <v>5</v>
      </c>
      <c r="X82">
        <v>1.83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G82">
        <v>0</v>
      </c>
      <c r="AH82" s="2">
        <v>2958465</v>
      </c>
      <c r="AI82">
        <v>0</v>
      </c>
      <c r="AJ82">
        <v>0</v>
      </c>
      <c r="AK82" t="s">
        <v>1793</v>
      </c>
    </row>
    <row r="83" spans="1:37" hidden="1" x14ac:dyDescent="0.3">
      <c r="A83">
        <v>16417609</v>
      </c>
      <c r="B83" t="e">
        <f>VLOOKUP(A83,#REF!,1,0)</f>
        <v>#REF!</v>
      </c>
      <c r="C83" t="str">
        <f t="shared" si="2"/>
        <v>1641760944401</v>
      </c>
      <c r="D83" t="s">
        <v>1123</v>
      </c>
      <c r="E83" t="s">
        <v>1881</v>
      </c>
      <c r="F83">
        <v>907655580</v>
      </c>
      <c r="G83">
        <v>1974</v>
      </c>
      <c r="H83">
        <v>53</v>
      </c>
      <c r="I83">
        <v>150</v>
      </c>
      <c r="J83">
        <v>1021</v>
      </c>
      <c r="K83">
        <v>12</v>
      </c>
      <c r="L83" t="s">
        <v>1824</v>
      </c>
      <c r="M83">
        <v>11</v>
      </c>
      <c r="N83" s="2">
        <v>44220</v>
      </c>
      <c r="O83" s="2">
        <v>44385</v>
      </c>
      <c r="P83" s="2">
        <v>44401</v>
      </c>
      <c r="Q83" t="s">
        <v>1717</v>
      </c>
      <c r="R83">
        <v>1</v>
      </c>
      <c r="S83">
        <v>1</v>
      </c>
      <c r="T83">
        <v>0</v>
      </c>
      <c r="U83">
        <v>0</v>
      </c>
      <c r="V83">
        <v>1</v>
      </c>
      <c r="W83">
        <v>5</v>
      </c>
      <c r="X83">
        <v>0.06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G83">
        <v>0</v>
      </c>
      <c r="AH83" s="2">
        <v>2958465</v>
      </c>
      <c r="AI83">
        <v>0</v>
      </c>
      <c r="AJ83">
        <v>0</v>
      </c>
      <c r="AK83" t="s">
        <v>1797</v>
      </c>
    </row>
    <row r="84" spans="1:37" hidden="1" x14ac:dyDescent="0.3">
      <c r="A84">
        <v>16417726</v>
      </c>
      <c r="B84" t="e">
        <f>VLOOKUP(A84,#REF!,1,0)</f>
        <v>#REF!</v>
      </c>
      <c r="C84" t="str">
        <f t="shared" si="2"/>
        <v>1641772644004</v>
      </c>
      <c r="D84" t="s">
        <v>1145</v>
      </c>
      <c r="E84" t="s">
        <v>1882</v>
      </c>
      <c r="F84">
        <v>373344670</v>
      </c>
      <c r="G84">
        <v>1993</v>
      </c>
      <c r="H84">
        <v>47</v>
      </c>
      <c r="I84">
        <v>158</v>
      </c>
      <c r="J84">
        <v>1011</v>
      </c>
      <c r="K84">
        <v>3</v>
      </c>
      <c r="L84" t="s">
        <v>1824</v>
      </c>
      <c r="M84">
        <v>10</v>
      </c>
      <c r="N84" s="2">
        <v>42576</v>
      </c>
      <c r="O84" s="2">
        <v>43990</v>
      </c>
      <c r="P84" s="2">
        <v>44004</v>
      </c>
      <c r="Q84" t="s">
        <v>1717</v>
      </c>
      <c r="R84">
        <v>3</v>
      </c>
      <c r="S84">
        <v>3</v>
      </c>
      <c r="T84">
        <v>0</v>
      </c>
      <c r="U84">
        <v>3</v>
      </c>
      <c r="V84">
        <v>0</v>
      </c>
      <c r="W84">
        <v>3</v>
      </c>
      <c r="X84">
        <v>671.08</v>
      </c>
      <c r="Z84">
        <v>2</v>
      </c>
      <c r="AA84">
        <v>0</v>
      </c>
      <c r="AB84">
        <v>0</v>
      </c>
      <c r="AC84">
        <v>0</v>
      </c>
      <c r="AD84">
        <v>0</v>
      </c>
      <c r="AE84">
        <v>5</v>
      </c>
      <c r="AF84" t="s">
        <v>1725</v>
      </c>
      <c r="AG84">
        <v>0</v>
      </c>
      <c r="AH84" s="2">
        <v>43741</v>
      </c>
      <c r="AI84">
        <v>0</v>
      </c>
      <c r="AJ84">
        <v>0</v>
      </c>
      <c r="AK84" t="s">
        <v>1793</v>
      </c>
    </row>
    <row r="85" spans="1:37" hidden="1" x14ac:dyDescent="0.3">
      <c r="A85">
        <v>16417726</v>
      </c>
      <c r="B85" t="e">
        <f>VLOOKUP(A85,#REF!,1,0)</f>
        <v>#REF!</v>
      </c>
      <c r="C85" t="str">
        <f t="shared" si="2"/>
        <v>1641772644285</v>
      </c>
      <c r="D85" t="s">
        <v>1145</v>
      </c>
      <c r="E85" t="s">
        <v>1882</v>
      </c>
      <c r="F85">
        <v>373344670</v>
      </c>
      <c r="G85">
        <v>1993</v>
      </c>
      <c r="H85">
        <v>47</v>
      </c>
      <c r="I85">
        <v>158</v>
      </c>
      <c r="J85">
        <v>1011</v>
      </c>
      <c r="K85">
        <v>3</v>
      </c>
      <c r="L85" t="s">
        <v>1802</v>
      </c>
      <c r="M85">
        <v>12.5</v>
      </c>
      <c r="N85" s="2">
        <v>44166</v>
      </c>
      <c r="O85" s="2">
        <v>44269</v>
      </c>
      <c r="P85" s="2">
        <v>44285</v>
      </c>
      <c r="Q85" t="s">
        <v>1717</v>
      </c>
      <c r="R85">
        <v>1</v>
      </c>
      <c r="S85">
        <v>1</v>
      </c>
      <c r="T85">
        <v>1</v>
      </c>
      <c r="U85">
        <v>0</v>
      </c>
      <c r="V85">
        <v>0</v>
      </c>
      <c r="W85">
        <v>5</v>
      </c>
      <c r="X85">
        <v>160.22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7</v>
      </c>
      <c r="AF85" t="s">
        <v>1883</v>
      </c>
      <c r="AG85">
        <v>0</v>
      </c>
      <c r="AH85" s="2">
        <v>44024</v>
      </c>
      <c r="AI85">
        <v>0</v>
      </c>
      <c r="AJ85">
        <v>0</v>
      </c>
      <c r="AK85" t="s">
        <v>1793</v>
      </c>
    </row>
    <row r="86" spans="1:37" hidden="1" x14ac:dyDescent="0.3">
      <c r="A86">
        <v>16417853</v>
      </c>
      <c r="B86" t="e">
        <f>VLOOKUP(A86,#REF!,1,0)</f>
        <v>#REF!</v>
      </c>
      <c r="C86" t="str">
        <f t="shared" si="2"/>
        <v>1641785344271</v>
      </c>
      <c r="D86" t="s">
        <v>889</v>
      </c>
      <c r="E86" t="s">
        <v>1884</v>
      </c>
      <c r="F86">
        <v>976622636</v>
      </c>
      <c r="G86">
        <v>1986</v>
      </c>
      <c r="H86">
        <v>53</v>
      </c>
      <c r="I86">
        <v>157</v>
      </c>
      <c r="J86">
        <v>1001</v>
      </c>
      <c r="K86">
        <v>10</v>
      </c>
      <c r="L86" t="s">
        <v>1792</v>
      </c>
      <c r="M86">
        <v>10</v>
      </c>
      <c r="N86" s="2">
        <v>42827</v>
      </c>
      <c r="O86" s="2">
        <v>44254</v>
      </c>
      <c r="P86" s="2">
        <v>44271</v>
      </c>
      <c r="Q86" t="s">
        <v>1717</v>
      </c>
      <c r="R86">
        <v>2</v>
      </c>
      <c r="S86">
        <v>2</v>
      </c>
      <c r="T86">
        <v>0</v>
      </c>
      <c r="U86">
        <v>2</v>
      </c>
      <c r="V86">
        <v>0</v>
      </c>
      <c r="W86">
        <v>3</v>
      </c>
      <c r="X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G86">
        <v>0</v>
      </c>
      <c r="AH86" s="2">
        <v>44008</v>
      </c>
      <c r="AI86">
        <v>0</v>
      </c>
      <c r="AJ86">
        <v>0</v>
      </c>
      <c r="AK86" t="s">
        <v>1797</v>
      </c>
    </row>
    <row r="87" spans="1:37" hidden="1" x14ac:dyDescent="0.3">
      <c r="A87">
        <v>16417853</v>
      </c>
      <c r="B87" t="e">
        <f>VLOOKUP(A87,#REF!,1,0)</f>
        <v>#REF!</v>
      </c>
      <c r="C87" t="str">
        <f t="shared" si="2"/>
        <v>1641785344299</v>
      </c>
      <c r="D87" t="s">
        <v>889</v>
      </c>
      <c r="E87" t="s">
        <v>1884</v>
      </c>
      <c r="F87">
        <v>976622636</v>
      </c>
      <c r="G87">
        <v>1986</v>
      </c>
      <c r="H87">
        <v>53</v>
      </c>
      <c r="I87">
        <v>157</v>
      </c>
      <c r="J87">
        <v>1001</v>
      </c>
      <c r="K87">
        <v>10</v>
      </c>
      <c r="L87" t="s">
        <v>1824</v>
      </c>
      <c r="M87">
        <v>9</v>
      </c>
      <c r="N87" s="2">
        <v>42827</v>
      </c>
      <c r="O87" s="2">
        <v>44284</v>
      </c>
      <c r="P87" s="2">
        <v>44299</v>
      </c>
      <c r="Q87" t="s">
        <v>1717</v>
      </c>
      <c r="R87">
        <v>2</v>
      </c>
      <c r="S87">
        <v>2</v>
      </c>
      <c r="T87">
        <v>0</v>
      </c>
      <c r="U87">
        <v>0</v>
      </c>
      <c r="V87">
        <v>2</v>
      </c>
      <c r="W87">
        <v>3</v>
      </c>
      <c r="Y87" t="s">
        <v>1885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G87">
        <v>0</v>
      </c>
      <c r="AH87" s="2">
        <v>2958465</v>
      </c>
      <c r="AI87">
        <v>0</v>
      </c>
      <c r="AJ87">
        <v>0</v>
      </c>
      <c r="AK87" t="s">
        <v>1807</v>
      </c>
    </row>
    <row r="88" spans="1:37" hidden="1" x14ac:dyDescent="0.3">
      <c r="A88">
        <v>16418302</v>
      </c>
      <c r="B88" t="e">
        <f>VLOOKUP(A88,#REF!,1,0)</f>
        <v>#REF!</v>
      </c>
      <c r="C88" t="str">
        <f t="shared" si="2"/>
        <v>1641830244273</v>
      </c>
      <c r="D88" t="s">
        <v>866</v>
      </c>
      <c r="E88" t="s">
        <v>1886</v>
      </c>
      <c r="F88">
        <v>905401335</v>
      </c>
      <c r="G88">
        <v>1987</v>
      </c>
      <c r="H88">
        <v>52</v>
      </c>
      <c r="I88">
        <v>155</v>
      </c>
      <c r="J88">
        <v>101</v>
      </c>
      <c r="K88">
        <v>4</v>
      </c>
      <c r="L88" t="s">
        <v>1792</v>
      </c>
      <c r="M88">
        <v>10.5</v>
      </c>
      <c r="N88" s="2">
        <v>42624</v>
      </c>
      <c r="O88" s="2">
        <v>44258</v>
      </c>
      <c r="P88" s="2">
        <v>44273</v>
      </c>
      <c r="Q88" t="s">
        <v>1717</v>
      </c>
      <c r="R88">
        <v>3</v>
      </c>
      <c r="S88">
        <v>0</v>
      </c>
      <c r="T88">
        <v>0</v>
      </c>
      <c r="U88">
        <v>0</v>
      </c>
      <c r="V88">
        <v>0</v>
      </c>
      <c r="W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G88">
        <v>0</v>
      </c>
      <c r="AH88" s="2">
        <v>2958465</v>
      </c>
      <c r="AI88">
        <v>0</v>
      </c>
      <c r="AJ88">
        <v>0</v>
      </c>
      <c r="AK88" t="s">
        <v>1797</v>
      </c>
    </row>
    <row r="89" spans="1:37" hidden="1" x14ac:dyDescent="0.3">
      <c r="A89">
        <v>16418302</v>
      </c>
      <c r="B89" t="e">
        <f>VLOOKUP(A89,#REF!,1,0)</f>
        <v>#REF!</v>
      </c>
      <c r="C89" t="str">
        <f t="shared" si="2"/>
        <v>1641830244348</v>
      </c>
      <c r="D89" t="s">
        <v>866</v>
      </c>
      <c r="E89" t="s">
        <v>1886</v>
      </c>
      <c r="F89">
        <v>905401335</v>
      </c>
      <c r="G89">
        <v>1987</v>
      </c>
      <c r="H89">
        <v>52</v>
      </c>
      <c r="I89">
        <v>155</v>
      </c>
      <c r="J89">
        <v>101</v>
      </c>
      <c r="K89">
        <v>4</v>
      </c>
      <c r="L89" t="s">
        <v>1802</v>
      </c>
      <c r="M89">
        <v>12</v>
      </c>
      <c r="N89" s="2">
        <v>44324</v>
      </c>
      <c r="O89" s="2">
        <v>44334</v>
      </c>
      <c r="P89" s="2">
        <v>44348</v>
      </c>
      <c r="Q89" t="s">
        <v>1717</v>
      </c>
      <c r="R89">
        <v>1</v>
      </c>
      <c r="S89">
        <v>1</v>
      </c>
      <c r="T89">
        <v>0</v>
      </c>
      <c r="U89">
        <v>1</v>
      </c>
      <c r="V89">
        <v>0</v>
      </c>
      <c r="W89">
        <v>3</v>
      </c>
      <c r="X89">
        <v>1.1200000000000001</v>
      </c>
      <c r="Y89" t="s">
        <v>1727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G89">
        <v>0</v>
      </c>
      <c r="AH89" s="2">
        <v>2958465</v>
      </c>
      <c r="AI89">
        <v>0</v>
      </c>
      <c r="AJ89">
        <v>0</v>
      </c>
      <c r="AK89" t="s">
        <v>1797</v>
      </c>
    </row>
    <row r="90" spans="1:37" hidden="1" x14ac:dyDescent="0.3">
      <c r="A90">
        <v>16420852</v>
      </c>
      <c r="B90" t="e">
        <f>VLOOKUP(A90,#REF!,1,0)</f>
        <v>#REF!</v>
      </c>
      <c r="C90" t="str">
        <f t="shared" si="2"/>
        <v>1642085244273</v>
      </c>
      <c r="D90" t="s">
        <v>977</v>
      </c>
      <c r="E90" t="s">
        <v>1887</v>
      </c>
      <c r="F90">
        <v>987484485</v>
      </c>
      <c r="G90">
        <v>1986</v>
      </c>
      <c r="H90">
        <v>48</v>
      </c>
      <c r="I90">
        <v>155</v>
      </c>
      <c r="J90">
        <v>1011</v>
      </c>
      <c r="K90">
        <v>1</v>
      </c>
      <c r="L90" t="s">
        <v>1806</v>
      </c>
      <c r="M90">
        <v>9</v>
      </c>
      <c r="N90" s="2">
        <v>42898</v>
      </c>
      <c r="O90" s="2">
        <v>44258</v>
      </c>
      <c r="P90" s="2">
        <v>44273</v>
      </c>
      <c r="Q90" t="s">
        <v>1706</v>
      </c>
      <c r="R90">
        <v>2</v>
      </c>
      <c r="S90">
        <v>2</v>
      </c>
      <c r="T90">
        <v>0</v>
      </c>
      <c r="U90">
        <v>1</v>
      </c>
      <c r="V90">
        <v>1</v>
      </c>
      <c r="W90">
        <v>5</v>
      </c>
      <c r="X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G90">
        <v>0</v>
      </c>
      <c r="AH90" s="2">
        <v>2958465</v>
      </c>
      <c r="AI90">
        <v>0</v>
      </c>
      <c r="AJ90">
        <v>0</v>
      </c>
      <c r="AK90" t="s">
        <v>1797</v>
      </c>
    </row>
    <row r="91" spans="1:37" hidden="1" x14ac:dyDescent="0.3">
      <c r="A91">
        <v>16420852</v>
      </c>
      <c r="B91" t="e">
        <f>VLOOKUP(A91,#REF!,1,0)</f>
        <v>#REF!</v>
      </c>
      <c r="C91" t="str">
        <f t="shared" si="2"/>
        <v>1642085244333</v>
      </c>
      <c r="D91" t="s">
        <v>977</v>
      </c>
      <c r="E91" t="s">
        <v>1887</v>
      </c>
      <c r="F91">
        <v>987484485</v>
      </c>
      <c r="G91">
        <v>1986</v>
      </c>
      <c r="H91">
        <v>48</v>
      </c>
      <c r="I91">
        <v>155</v>
      </c>
      <c r="J91">
        <v>1011</v>
      </c>
      <c r="K91">
        <v>1</v>
      </c>
      <c r="L91" t="s">
        <v>1808</v>
      </c>
      <c r="M91">
        <v>12</v>
      </c>
      <c r="N91" s="2">
        <v>42898</v>
      </c>
      <c r="O91" s="2">
        <v>44318</v>
      </c>
      <c r="P91" s="2">
        <v>44333</v>
      </c>
      <c r="Q91" t="s">
        <v>1717</v>
      </c>
      <c r="R91">
        <v>2</v>
      </c>
      <c r="S91">
        <v>2</v>
      </c>
      <c r="T91">
        <v>1</v>
      </c>
      <c r="U91">
        <v>1</v>
      </c>
      <c r="V91">
        <v>0</v>
      </c>
      <c r="W91">
        <v>3</v>
      </c>
      <c r="X91">
        <v>0.2</v>
      </c>
      <c r="Y91" t="s">
        <v>1760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G91">
        <v>0</v>
      </c>
      <c r="AH91" s="2">
        <v>2958465</v>
      </c>
      <c r="AI91">
        <v>0</v>
      </c>
      <c r="AJ91">
        <v>0</v>
      </c>
      <c r="AK91" t="s">
        <v>1793</v>
      </c>
    </row>
    <row r="92" spans="1:37" hidden="1" x14ac:dyDescent="0.3">
      <c r="A92">
        <v>16422357</v>
      </c>
      <c r="B92" t="e">
        <f>VLOOKUP(A92,#REF!,1,0)</f>
        <v>#REF!</v>
      </c>
      <c r="C92" t="str">
        <f t="shared" si="2"/>
        <v>1642235744295</v>
      </c>
      <c r="D92" t="s">
        <v>916</v>
      </c>
      <c r="E92" t="s">
        <v>1888</v>
      </c>
      <c r="F92">
        <v>347430948</v>
      </c>
      <c r="G92">
        <v>1988</v>
      </c>
      <c r="H92">
        <v>41</v>
      </c>
      <c r="I92">
        <v>153</v>
      </c>
      <c r="J92">
        <v>1001</v>
      </c>
      <c r="K92">
        <v>8</v>
      </c>
      <c r="L92" t="s">
        <v>1792</v>
      </c>
      <c r="M92" t="s">
        <v>1720</v>
      </c>
      <c r="N92" s="2">
        <v>42631</v>
      </c>
      <c r="O92" s="2">
        <v>44280</v>
      </c>
      <c r="P92" s="2">
        <v>44295</v>
      </c>
      <c r="Q92" t="s">
        <v>1717</v>
      </c>
      <c r="R92">
        <v>2</v>
      </c>
      <c r="S92">
        <v>2</v>
      </c>
      <c r="T92">
        <v>0</v>
      </c>
      <c r="U92">
        <v>1</v>
      </c>
      <c r="V92">
        <v>1</v>
      </c>
      <c r="W92">
        <v>5</v>
      </c>
      <c r="X92">
        <v>0.08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G92">
        <v>0</v>
      </c>
      <c r="AH92" s="2">
        <v>2958465</v>
      </c>
      <c r="AI92">
        <v>0</v>
      </c>
      <c r="AJ92">
        <v>0</v>
      </c>
      <c r="AK92" t="s">
        <v>1793</v>
      </c>
    </row>
    <row r="93" spans="1:37" hidden="1" x14ac:dyDescent="0.3">
      <c r="A93">
        <v>16424808</v>
      </c>
      <c r="B93" t="e">
        <f>VLOOKUP(A93,#REF!,1,0)</f>
        <v>#REF!</v>
      </c>
      <c r="C93" t="str">
        <f t="shared" si="2"/>
        <v>1642480844163</v>
      </c>
      <c r="D93" t="s">
        <v>1137</v>
      </c>
      <c r="E93" t="s">
        <v>1889</v>
      </c>
      <c r="F93">
        <v>395129313</v>
      </c>
      <c r="G93">
        <v>1993</v>
      </c>
      <c r="H93">
        <v>45</v>
      </c>
      <c r="I93">
        <v>154</v>
      </c>
      <c r="J93">
        <v>1001</v>
      </c>
      <c r="K93">
        <v>1</v>
      </c>
      <c r="L93" t="s">
        <v>1792</v>
      </c>
      <c r="M93" t="s">
        <v>1730</v>
      </c>
      <c r="N93" s="2">
        <v>42668</v>
      </c>
      <c r="O93" s="2">
        <v>44148</v>
      </c>
      <c r="P93" s="2">
        <v>44163</v>
      </c>
      <c r="Q93" t="s">
        <v>1717</v>
      </c>
      <c r="R93">
        <v>5</v>
      </c>
      <c r="S93">
        <v>1</v>
      </c>
      <c r="T93">
        <v>1</v>
      </c>
      <c r="U93">
        <v>0</v>
      </c>
      <c r="V93">
        <v>0</v>
      </c>
      <c r="W93">
        <v>5</v>
      </c>
      <c r="X93">
        <v>0</v>
      </c>
      <c r="Y93" t="s">
        <v>1727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G93">
        <v>0</v>
      </c>
      <c r="AH93" s="2">
        <v>2958465</v>
      </c>
      <c r="AI93">
        <v>0</v>
      </c>
      <c r="AJ93">
        <v>0</v>
      </c>
      <c r="AK93" t="s">
        <v>1793</v>
      </c>
    </row>
    <row r="94" spans="1:37" hidden="1" x14ac:dyDescent="0.3">
      <c r="A94">
        <v>16424808</v>
      </c>
      <c r="B94" t="e">
        <f>VLOOKUP(A94,#REF!,1,0)</f>
        <v>#REF!</v>
      </c>
      <c r="C94" t="str">
        <f t="shared" si="2"/>
        <v>1642480844277</v>
      </c>
      <c r="D94" t="s">
        <v>1137</v>
      </c>
      <c r="E94" t="s">
        <v>1889</v>
      </c>
      <c r="F94">
        <v>395129313</v>
      </c>
      <c r="G94">
        <v>1993</v>
      </c>
      <c r="H94">
        <v>45</v>
      </c>
      <c r="I94">
        <v>154</v>
      </c>
      <c r="J94">
        <v>1001</v>
      </c>
      <c r="K94">
        <v>1</v>
      </c>
      <c r="L94" t="s">
        <v>1824</v>
      </c>
      <c r="M94" t="s">
        <v>1890</v>
      </c>
      <c r="N94" s="2">
        <v>42668</v>
      </c>
      <c r="O94" s="2">
        <v>44261</v>
      </c>
      <c r="P94" s="2">
        <v>44277</v>
      </c>
      <c r="Q94" t="s">
        <v>1717</v>
      </c>
      <c r="R94">
        <v>1</v>
      </c>
      <c r="S94">
        <v>1</v>
      </c>
      <c r="T94">
        <v>1</v>
      </c>
      <c r="U94">
        <v>0</v>
      </c>
      <c r="V94">
        <v>0</v>
      </c>
      <c r="W94">
        <v>5</v>
      </c>
      <c r="X94">
        <v>0</v>
      </c>
      <c r="Y94" t="s">
        <v>1727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G94">
        <v>0</v>
      </c>
      <c r="AH94" s="2">
        <v>2958465</v>
      </c>
      <c r="AI94">
        <v>0</v>
      </c>
      <c r="AJ94">
        <v>0</v>
      </c>
      <c r="AK94" t="s">
        <v>1797</v>
      </c>
    </row>
    <row r="95" spans="1:37" hidden="1" x14ac:dyDescent="0.3">
      <c r="A95">
        <v>16424808</v>
      </c>
      <c r="B95" t="e">
        <f>VLOOKUP(A95,#REF!,1,0)</f>
        <v>#REF!</v>
      </c>
      <c r="C95" t="str">
        <f t="shared" si="2"/>
        <v>1642480844340</v>
      </c>
      <c r="D95" t="s">
        <v>1137</v>
      </c>
      <c r="E95" t="s">
        <v>1889</v>
      </c>
      <c r="F95">
        <v>395129313</v>
      </c>
      <c r="G95">
        <v>1993</v>
      </c>
      <c r="H95">
        <v>45</v>
      </c>
      <c r="I95">
        <v>154</v>
      </c>
      <c r="J95">
        <v>1001</v>
      </c>
      <c r="K95">
        <v>1</v>
      </c>
      <c r="L95" t="s">
        <v>1833</v>
      </c>
      <c r="M95">
        <v>5</v>
      </c>
      <c r="N95" s="2">
        <v>42668</v>
      </c>
      <c r="O95" s="2">
        <v>44321</v>
      </c>
      <c r="P95" s="2">
        <v>44340</v>
      </c>
      <c r="Q95" t="s">
        <v>1717</v>
      </c>
      <c r="R95">
        <v>2</v>
      </c>
      <c r="S95">
        <v>2</v>
      </c>
      <c r="T95">
        <v>1</v>
      </c>
      <c r="U95">
        <v>1</v>
      </c>
      <c r="V95">
        <v>0</v>
      </c>
      <c r="W95">
        <v>5</v>
      </c>
      <c r="X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v>0</v>
      </c>
      <c r="AH95" s="2">
        <v>2958465</v>
      </c>
      <c r="AI95">
        <v>0</v>
      </c>
      <c r="AJ95">
        <v>0</v>
      </c>
      <c r="AK95" t="s">
        <v>1891</v>
      </c>
    </row>
    <row r="96" spans="1:37" hidden="1" x14ac:dyDescent="0.3">
      <c r="A96">
        <v>16424911</v>
      </c>
      <c r="B96" t="e">
        <f>VLOOKUP(A96,#REF!,1,0)</f>
        <v>#REF!</v>
      </c>
      <c r="C96" t="str">
        <f t="shared" si="2"/>
        <v>1642491144197</v>
      </c>
      <c r="D96" t="s">
        <v>1077</v>
      </c>
      <c r="E96" t="s">
        <v>1892</v>
      </c>
      <c r="F96">
        <v>903095975</v>
      </c>
      <c r="G96">
        <v>1986</v>
      </c>
      <c r="H96">
        <v>56</v>
      </c>
      <c r="I96">
        <v>162</v>
      </c>
      <c r="J96">
        <v>1001</v>
      </c>
      <c r="L96" t="s">
        <v>1824</v>
      </c>
      <c r="M96" t="s">
        <v>1825</v>
      </c>
      <c r="N96" s="2">
        <v>42880</v>
      </c>
      <c r="O96" s="2">
        <v>44179</v>
      </c>
      <c r="P96" s="2">
        <v>44197</v>
      </c>
      <c r="Q96" t="s">
        <v>1717</v>
      </c>
      <c r="R96">
        <v>2</v>
      </c>
      <c r="S96">
        <v>2</v>
      </c>
      <c r="T96">
        <v>0</v>
      </c>
      <c r="U96">
        <v>2</v>
      </c>
      <c r="V96">
        <v>0</v>
      </c>
      <c r="W96">
        <v>3</v>
      </c>
      <c r="X96">
        <v>1258.08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0</v>
      </c>
      <c r="AG96">
        <v>0</v>
      </c>
      <c r="AH96" s="2">
        <v>43934</v>
      </c>
      <c r="AI96">
        <v>0</v>
      </c>
      <c r="AJ96">
        <v>0</v>
      </c>
      <c r="AK96" t="s">
        <v>1807</v>
      </c>
    </row>
    <row r="97" spans="1:37" hidden="1" x14ac:dyDescent="0.3">
      <c r="A97">
        <v>16426682</v>
      </c>
      <c r="B97" t="e">
        <f>VLOOKUP(A97,#REF!,1,0)</f>
        <v>#REF!</v>
      </c>
      <c r="C97" t="str">
        <f t="shared" si="2"/>
        <v>1642668244319</v>
      </c>
      <c r="D97" t="s">
        <v>885</v>
      </c>
      <c r="E97" t="s">
        <v>1893</v>
      </c>
      <c r="F97">
        <v>977054036</v>
      </c>
      <c r="G97">
        <v>1984</v>
      </c>
      <c r="H97">
        <v>54</v>
      </c>
      <c r="I97">
        <v>154</v>
      </c>
      <c r="J97">
        <v>1001</v>
      </c>
      <c r="K97">
        <v>8</v>
      </c>
      <c r="L97" t="s">
        <v>1801</v>
      </c>
      <c r="M97">
        <v>11</v>
      </c>
      <c r="N97" s="2">
        <v>44299</v>
      </c>
      <c r="O97" s="2">
        <v>44304</v>
      </c>
      <c r="P97" s="2">
        <v>44319</v>
      </c>
      <c r="Q97" t="s">
        <v>1717</v>
      </c>
      <c r="R97">
        <v>1</v>
      </c>
      <c r="S97">
        <v>1</v>
      </c>
      <c r="T97">
        <v>1</v>
      </c>
      <c r="U97">
        <v>0</v>
      </c>
      <c r="V97">
        <v>0</v>
      </c>
      <c r="W97">
        <v>5</v>
      </c>
      <c r="X97">
        <v>0.3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v>0</v>
      </c>
      <c r="AH97" s="2">
        <v>2958465</v>
      </c>
      <c r="AI97">
        <v>0</v>
      </c>
      <c r="AJ97">
        <v>0</v>
      </c>
      <c r="AK97" t="s">
        <v>1807</v>
      </c>
    </row>
    <row r="98" spans="1:37" hidden="1" x14ac:dyDescent="0.3">
      <c r="A98">
        <v>16426682</v>
      </c>
      <c r="B98" t="e">
        <f>VLOOKUP(A98,#REF!,1,0)</f>
        <v>#REF!</v>
      </c>
      <c r="C98" t="str">
        <f t="shared" si="2"/>
        <v>1642668244353</v>
      </c>
      <c r="D98" t="s">
        <v>885</v>
      </c>
      <c r="E98" t="s">
        <v>1893</v>
      </c>
      <c r="F98">
        <v>977054036</v>
      </c>
      <c r="G98">
        <v>1984</v>
      </c>
      <c r="H98">
        <v>54</v>
      </c>
      <c r="I98">
        <v>154</v>
      </c>
      <c r="J98">
        <v>1001</v>
      </c>
      <c r="K98">
        <v>8</v>
      </c>
      <c r="L98" t="s">
        <v>1792</v>
      </c>
      <c r="M98">
        <v>11</v>
      </c>
      <c r="N98" s="2">
        <v>44299</v>
      </c>
      <c r="O98" s="2">
        <v>44335</v>
      </c>
      <c r="P98" s="2">
        <v>44353</v>
      </c>
      <c r="Q98" t="s">
        <v>1717</v>
      </c>
      <c r="R98">
        <v>1</v>
      </c>
      <c r="S98">
        <v>1</v>
      </c>
      <c r="T98">
        <v>0</v>
      </c>
      <c r="U98">
        <v>1</v>
      </c>
      <c r="V98">
        <v>0</v>
      </c>
      <c r="W98">
        <v>5</v>
      </c>
      <c r="X98">
        <v>490.9</v>
      </c>
      <c r="Z98">
        <v>2</v>
      </c>
      <c r="AA98">
        <v>0</v>
      </c>
      <c r="AB98">
        <v>1</v>
      </c>
      <c r="AC98">
        <v>0</v>
      </c>
      <c r="AD98">
        <v>0</v>
      </c>
      <c r="AE98">
        <v>0</v>
      </c>
      <c r="AG98">
        <v>0</v>
      </c>
      <c r="AH98" s="2">
        <v>44092</v>
      </c>
      <c r="AI98">
        <v>0</v>
      </c>
      <c r="AJ98">
        <v>0</v>
      </c>
      <c r="AK98" t="s">
        <v>1793</v>
      </c>
    </row>
    <row r="99" spans="1:37" hidden="1" x14ac:dyDescent="0.3">
      <c r="A99">
        <v>16426859</v>
      </c>
      <c r="B99" t="e">
        <f>VLOOKUP(A99,#REF!,1,0)</f>
        <v>#REF!</v>
      </c>
      <c r="C99" t="str">
        <f t="shared" si="2"/>
        <v>1642685944275</v>
      </c>
      <c r="D99" t="s">
        <v>877</v>
      </c>
      <c r="E99" t="s">
        <v>1894</v>
      </c>
      <c r="F99">
        <v>397279636</v>
      </c>
      <c r="G99">
        <v>1994</v>
      </c>
      <c r="H99">
        <v>48</v>
      </c>
      <c r="I99">
        <v>150</v>
      </c>
      <c r="J99">
        <v>1001</v>
      </c>
      <c r="L99" t="s">
        <v>1792</v>
      </c>
      <c r="M99">
        <v>12</v>
      </c>
      <c r="N99" s="2">
        <v>42662</v>
      </c>
      <c r="O99" s="2">
        <v>44255</v>
      </c>
      <c r="P99" s="2">
        <v>44275</v>
      </c>
      <c r="Q99" t="s">
        <v>1717</v>
      </c>
      <c r="R99">
        <v>5</v>
      </c>
      <c r="S99">
        <v>0</v>
      </c>
      <c r="T99">
        <v>0</v>
      </c>
      <c r="U99">
        <v>0</v>
      </c>
      <c r="V99">
        <v>0</v>
      </c>
      <c r="W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v>0</v>
      </c>
      <c r="AH99" s="2">
        <v>2958465</v>
      </c>
      <c r="AI99">
        <v>0</v>
      </c>
      <c r="AJ99">
        <v>0</v>
      </c>
      <c r="AK99" t="s">
        <v>1797</v>
      </c>
    </row>
    <row r="100" spans="1:37" hidden="1" x14ac:dyDescent="0.3">
      <c r="A100">
        <v>16427567</v>
      </c>
      <c r="B100" t="e">
        <f>VLOOKUP(A100,#REF!,1,0)</f>
        <v>#REF!</v>
      </c>
      <c r="C100" t="str">
        <f t="shared" si="2"/>
        <v>1642756744229</v>
      </c>
      <c r="D100" t="s">
        <v>1163</v>
      </c>
      <c r="E100" t="s">
        <v>1895</v>
      </c>
      <c r="F100">
        <v>908896667</v>
      </c>
      <c r="G100">
        <v>1983</v>
      </c>
      <c r="L100" t="s">
        <v>1829</v>
      </c>
      <c r="N100" s="2">
        <v>42832</v>
      </c>
      <c r="O100" s="2">
        <v>44213</v>
      </c>
      <c r="P100" s="2">
        <v>44229</v>
      </c>
      <c r="Q100" t="s">
        <v>1706</v>
      </c>
      <c r="R100">
        <v>3</v>
      </c>
      <c r="S100">
        <v>2</v>
      </c>
      <c r="T100">
        <v>0</v>
      </c>
      <c r="U100">
        <v>1</v>
      </c>
      <c r="V100">
        <v>1</v>
      </c>
      <c r="W100">
        <v>5</v>
      </c>
      <c r="X100">
        <v>0</v>
      </c>
      <c r="Y100" t="s">
        <v>1896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v>0</v>
      </c>
      <c r="AH100" s="2">
        <v>2958465</v>
      </c>
      <c r="AI100">
        <v>0</v>
      </c>
      <c r="AJ100">
        <v>0</v>
      </c>
      <c r="AK100" t="s">
        <v>1797</v>
      </c>
    </row>
    <row r="101" spans="1:37" hidden="1" x14ac:dyDescent="0.3">
      <c r="A101">
        <v>16427726</v>
      </c>
      <c r="B101" t="e">
        <f>VLOOKUP(A101,#REF!,1,0)</f>
        <v>#REF!</v>
      </c>
      <c r="C101" t="str">
        <f t="shared" si="2"/>
        <v>1642772644308</v>
      </c>
      <c r="D101" t="s">
        <v>901</v>
      </c>
      <c r="E101" t="s">
        <v>1897</v>
      </c>
      <c r="F101">
        <v>987726303</v>
      </c>
      <c r="G101">
        <v>1988</v>
      </c>
      <c r="H101">
        <v>45</v>
      </c>
      <c r="I101">
        <v>152</v>
      </c>
      <c r="J101">
        <v>1001</v>
      </c>
      <c r="K101">
        <v>3</v>
      </c>
      <c r="L101" t="s">
        <v>1802</v>
      </c>
      <c r="M101">
        <v>11.5</v>
      </c>
      <c r="N101" s="2">
        <v>44191</v>
      </c>
      <c r="O101" s="2">
        <v>44291</v>
      </c>
      <c r="P101" s="2">
        <v>44308</v>
      </c>
      <c r="Q101" t="s">
        <v>1717</v>
      </c>
      <c r="R101">
        <v>1</v>
      </c>
      <c r="S101">
        <v>1</v>
      </c>
      <c r="T101">
        <v>0</v>
      </c>
      <c r="U101">
        <v>1</v>
      </c>
      <c r="V101">
        <v>0</v>
      </c>
      <c r="W101">
        <v>3</v>
      </c>
      <c r="X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v>0</v>
      </c>
      <c r="AH101" s="2">
        <v>2958465</v>
      </c>
      <c r="AI101">
        <v>0</v>
      </c>
      <c r="AJ101">
        <v>0</v>
      </c>
      <c r="AK101" t="s">
        <v>1797</v>
      </c>
    </row>
    <row r="102" spans="1:37" hidden="1" x14ac:dyDescent="0.3">
      <c r="A102">
        <v>16430254</v>
      </c>
      <c r="B102" t="e">
        <f>VLOOKUP(A102,#REF!,1,0)</f>
        <v>#REF!</v>
      </c>
      <c r="C102" t="str">
        <f t="shared" si="2"/>
        <v>1643025444197</v>
      </c>
      <c r="D102" t="s">
        <v>1076</v>
      </c>
      <c r="E102" t="s">
        <v>1898</v>
      </c>
      <c r="F102">
        <v>829000079</v>
      </c>
      <c r="G102">
        <v>1989</v>
      </c>
      <c r="H102">
        <v>65</v>
      </c>
      <c r="I102">
        <v>164</v>
      </c>
      <c r="J102">
        <v>1021</v>
      </c>
      <c r="K102">
        <v>2</v>
      </c>
      <c r="L102" t="s">
        <v>582</v>
      </c>
      <c r="N102" s="2">
        <v>44141</v>
      </c>
      <c r="O102" s="2">
        <v>44182</v>
      </c>
      <c r="P102" s="2">
        <v>44197</v>
      </c>
      <c r="Q102" t="s">
        <v>1717</v>
      </c>
      <c r="R102">
        <v>1</v>
      </c>
      <c r="S102">
        <v>1</v>
      </c>
      <c r="T102">
        <v>0</v>
      </c>
      <c r="U102">
        <v>1</v>
      </c>
      <c r="V102">
        <v>0</v>
      </c>
      <c r="W102">
        <v>5</v>
      </c>
      <c r="X102">
        <v>0.38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v>0</v>
      </c>
      <c r="AH102" s="2">
        <v>2958465</v>
      </c>
      <c r="AI102">
        <v>0</v>
      </c>
      <c r="AJ102">
        <v>0</v>
      </c>
      <c r="AK102" t="s">
        <v>1793</v>
      </c>
    </row>
    <row r="103" spans="1:37" hidden="1" x14ac:dyDescent="0.3">
      <c r="A103">
        <v>16430254</v>
      </c>
      <c r="B103" t="e">
        <f>VLOOKUP(A103,#REF!,1,0)</f>
        <v>#REF!</v>
      </c>
      <c r="C103" t="str">
        <f t="shared" si="2"/>
        <v>1643025444227</v>
      </c>
      <c r="D103" t="s">
        <v>1076</v>
      </c>
      <c r="E103" t="s">
        <v>1898</v>
      </c>
      <c r="F103">
        <v>829000079</v>
      </c>
      <c r="G103">
        <v>1989</v>
      </c>
      <c r="H103">
        <v>65</v>
      </c>
      <c r="I103">
        <v>164</v>
      </c>
      <c r="J103">
        <v>1021</v>
      </c>
      <c r="K103">
        <v>2</v>
      </c>
      <c r="L103" t="s">
        <v>1795</v>
      </c>
      <c r="M103">
        <v>12</v>
      </c>
      <c r="N103" s="2">
        <v>44141</v>
      </c>
      <c r="O103" s="2">
        <v>44211</v>
      </c>
      <c r="P103" s="2">
        <v>44227</v>
      </c>
      <c r="Q103" t="s">
        <v>1717</v>
      </c>
      <c r="R103">
        <v>2</v>
      </c>
      <c r="S103">
        <v>2</v>
      </c>
      <c r="T103">
        <v>0</v>
      </c>
      <c r="U103">
        <v>0</v>
      </c>
      <c r="V103">
        <v>2</v>
      </c>
      <c r="W103">
        <v>5</v>
      </c>
      <c r="X103">
        <v>264.5</v>
      </c>
      <c r="Z103">
        <v>2</v>
      </c>
      <c r="AA103">
        <v>0</v>
      </c>
      <c r="AB103">
        <v>2</v>
      </c>
      <c r="AC103">
        <v>0</v>
      </c>
      <c r="AD103">
        <v>0</v>
      </c>
      <c r="AE103">
        <v>0</v>
      </c>
      <c r="AG103">
        <v>0</v>
      </c>
      <c r="AH103" s="2">
        <v>43966</v>
      </c>
      <c r="AI103">
        <v>0</v>
      </c>
      <c r="AJ103">
        <v>0</v>
      </c>
      <c r="AK103" t="s">
        <v>1807</v>
      </c>
    </row>
    <row r="104" spans="1:37" hidden="1" x14ac:dyDescent="0.3">
      <c r="A104">
        <v>16431842</v>
      </c>
      <c r="B104" t="e">
        <f>VLOOKUP(A104,#REF!,1,0)</f>
        <v>#REF!</v>
      </c>
      <c r="C104" t="str">
        <f t="shared" si="2"/>
        <v>1643184244220</v>
      </c>
      <c r="D104" t="s">
        <v>1086</v>
      </c>
      <c r="E104" t="s">
        <v>1899</v>
      </c>
      <c r="F104">
        <v>912664434</v>
      </c>
      <c r="G104">
        <v>1983</v>
      </c>
      <c r="H104">
        <v>53</v>
      </c>
      <c r="I104">
        <v>156</v>
      </c>
      <c r="J104">
        <v>1031</v>
      </c>
      <c r="K104">
        <v>6</v>
      </c>
      <c r="L104" t="s">
        <v>1798</v>
      </c>
      <c r="N104" s="2">
        <v>44122</v>
      </c>
      <c r="O104" s="2">
        <v>44201</v>
      </c>
      <c r="P104" s="2">
        <v>44220</v>
      </c>
      <c r="Q104" t="s">
        <v>1706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5</v>
      </c>
      <c r="X104">
        <v>111</v>
      </c>
      <c r="Z104">
        <v>1</v>
      </c>
      <c r="AA104">
        <v>0</v>
      </c>
      <c r="AB104">
        <v>1</v>
      </c>
      <c r="AC104">
        <v>0</v>
      </c>
      <c r="AD104">
        <v>0</v>
      </c>
      <c r="AE104">
        <v>0</v>
      </c>
      <c r="AG104">
        <v>0</v>
      </c>
      <c r="AH104" s="2">
        <v>43959</v>
      </c>
      <c r="AI104">
        <v>0</v>
      </c>
      <c r="AJ104">
        <v>0</v>
      </c>
      <c r="AK104" t="s">
        <v>1797</v>
      </c>
    </row>
    <row r="105" spans="1:37" hidden="1" x14ac:dyDescent="0.3">
      <c r="A105">
        <v>16705122</v>
      </c>
      <c r="B105" t="e">
        <f>VLOOKUP(A105,#REF!,1,0)</f>
        <v>#REF!</v>
      </c>
      <c r="C105" t="str">
        <f t="shared" si="2"/>
        <v>1670512244301</v>
      </c>
      <c r="D105" t="s">
        <v>1093</v>
      </c>
      <c r="E105" t="s">
        <v>1900</v>
      </c>
      <c r="F105">
        <v>908702790</v>
      </c>
      <c r="G105">
        <v>1987</v>
      </c>
      <c r="H105">
        <v>80</v>
      </c>
      <c r="I105">
        <v>158</v>
      </c>
      <c r="J105">
        <v>1001</v>
      </c>
      <c r="L105" t="s">
        <v>1801</v>
      </c>
      <c r="N105" s="2">
        <v>42962</v>
      </c>
      <c r="O105" s="2">
        <v>44277</v>
      </c>
      <c r="P105" s="2">
        <v>44301</v>
      </c>
      <c r="Q105" t="s">
        <v>1717</v>
      </c>
      <c r="R105">
        <v>1</v>
      </c>
      <c r="S105">
        <v>1</v>
      </c>
      <c r="T105">
        <v>0</v>
      </c>
      <c r="U105">
        <v>1</v>
      </c>
      <c r="V105">
        <v>0</v>
      </c>
      <c r="W105">
        <v>3</v>
      </c>
      <c r="X105">
        <v>2.71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v>0</v>
      </c>
      <c r="AH105" s="2">
        <v>2958465</v>
      </c>
      <c r="AI105">
        <v>0</v>
      </c>
      <c r="AJ105">
        <v>0</v>
      </c>
      <c r="AK105" t="s">
        <v>1807</v>
      </c>
    </row>
    <row r="106" spans="1:37" hidden="1" x14ac:dyDescent="0.3">
      <c r="A106">
        <v>16705427</v>
      </c>
      <c r="B106" t="e">
        <f>VLOOKUP(A106,#REF!,1,0)</f>
        <v>#REF!</v>
      </c>
      <c r="C106" t="str">
        <f t="shared" si="2"/>
        <v>1670542744229</v>
      </c>
      <c r="D106" t="s">
        <v>982</v>
      </c>
      <c r="E106" t="s">
        <v>1901</v>
      </c>
      <c r="F106">
        <v>978111901</v>
      </c>
      <c r="G106">
        <v>1984</v>
      </c>
      <c r="H106">
        <v>49</v>
      </c>
      <c r="I106">
        <v>154</v>
      </c>
      <c r="J106">
        <v>2022</v>
      </c>
      <c r="K106">
        <v>3</v>
      </c>
      <c r="L106" t="s">
        <v>1792</v>
      </c>
      <c r="M106" t="s">
        <v>1902</v>
      </c>
      <c r="N106" s="2">
        <v>42518</v>
      </c>
      <c r="O106" s="2">
        <v>44214</v>
      </c>
      <c r="P106" s="2">
        <v>44229</v>
      </c>
      <c r="Q106" t="s">
        <v>1717</v>
      </c>
      <c r="R106">
        <v>2</v>
      </c>
      <c r="S106">
        <v>2</v>
      </c>
      <c r="T106">
        <v>0</v>
      </c>
      <c r="U106">
        <v>2</v>
      </c>
      <c r="V106">
        <v>0</v>
      </c>
      <c r="W106">
        <v>5</v>
      </c>
      <c r="X106">
        <v>5100</v>
      </c>
      <c r="Y106" t="s">
        <v>1903</v>
      </c>
      <c r="Z106">
        <v>1</v>
      </c>
      <c r="AA106">
        <v>0</v>
      </c>
      <c r="AB106">
        <v>1</v>
      </c>
      <c r="AC106">
        <v>0</v>
      </c>
      <c r="AD106">
        <v>0</v>
      </c>
      <c r="AE106">
        <v>0</v>
      </c>
      <c r="AG106">
        <v>0</v>
      </c>
      <c r="AH106" s="2">
        <v>43968</v>
      </c>
      <c r="AI106">
        <v>0</v>
      </c>
      <c r="AJ106">
        <v>0</v>
      </c>
      <c r="AK106" t="s">
        <v>1793</v>
      </c>
    </row>
    <row r="107" spans="1:37" hidden="1" x14ac:dyDescent="0.3">
      <c r="A107">
        <v>16710126</v>
      </c>
      <c r="B107" t="e">
        <f>VLOOKUP(A107,#REF!,1,0)</f>
        <v>#REF!</v>
      </c>
      <c r="C107" t="str">
        <f t="shared" si="2"/>
        <v>1671012644186</v>
      </c>
      <c r="D107" t="s">
        <v>1048</v>
      </c>
      <c r="E107" t="s">
        <v>1904</v>
      </c>
      <c r="F107">
        <v>983639037</v>
      </c>
      <c r="G107">
        <v>1983</v>
      </c>
      <c r="L107" t="s">
        <v>1824</v>
      </c>
      <c r="M107">
        <v>8</v>
      </c>
      <c r="N107" s="2">
        <v>42517</v>
      </c>
      <c r="O107" s="2">
        <v>44173</v>
      </c>
      <c r="P107" s="2">
        <v>44186</v>
      </c>
      <c r="Q107" t="s">
        <v>1717</v>
      </c>
      <c r="R107">
        <v>3</v>
      </c>
      <c r="S107">
        <v>3</v>
      </c>
      <c r="T107">
        <v>0</v>
      </c>
      <c r="U107">
        <v>2</v>
      </c>
      <c r="V107">
        <v>1</v>
      </c>
      <c r="W107">
        <v>2</v>
      </c>
      <c r="X107">
        <v>0.1</v>
      </c>
      <c r="Y107" t="s">
        <v>1727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v>0</v>
      </c>
      <c r="AH107" s="2">
        <v>2958465</v>
      </c>
      <c r="AI107">
        <v>0</v>
      </c>
      <c r="AJ107">
        <v>0</v>
      </c>
      <c r="AK107" t="s">
        <v>1797</v>
      </c>
    </row>
    <row r="108" spans="1:37" x14ac:dyDescent="0.3">
      <c r="A108">
        <v>20071272</v>
      </c>
      <c r="B108" t="e">
        <f>VLOOKUP(A108,#REF!,1,0)</f>
        <v>#REF!</v>
      </c>
      <c r="C108" t="str">
        <f t="shared" si="2"/>
        <v>2007127244294</v>
      </c>
      <c r="D108" t="s">
        <v>1641</v>
      </c>
      <c r="E108" t="s">
        <v>2066</v>
      </c>
      <c r="F108">
        <v>934472679</v>
      </c>
      <c r="G108">
        <v>1987</v>
      </c>
      <c r="H108">
        <v>55</v>
      </c>
      <c r="I108">
        <v>158</v>
      </c>
      <c r="J108">
        <v>1011</v>
      </c>
      <c r="K108">
        <v>2</v>
      </c>
      <c r="L108" t="s">
        <v>1801</v>
      </c>
      <c r="M108">
        <v>12.5</v>
      </c>
      <c r="N108" s="2">
        <v>44258</v>
      </c>
      <c r="O108" s="2">
        <v>44276</v>
      </c>
      <c r="P108" s="2">
        <v>44294</v>
      </c>
      <c r="Q108" t="s">
        <v>1717</v>
      </c>
      <c r="R108">
        <v>1</v>
      </c>
      <c r="S108">
        <v>1</v>
      </c>
      <c r="T108">
        <v>1</v>
      </c>
      <c r="U108">
        <v>0</v>
      </c>
      <c r="V108">
        <v>0</v>
      </c>
      <c r="W108">
        <v>5</v>
      </c>
      <c r="X108" s="12">
        <v>709.18</v>
      </c>
      <c r="Z108">
        <v>1</v>
      </c>
      <c r="AA108">
        <v>0</v>
      </c>
      <c r="AB108">
        <v>1</v>
      </c>
      <c r="AC108">
        <v>0</v>
      </c>
      <c r="AD108">
        <v>0</v>
      </c>
      <c r="AE108">
        <v>0</v>
      </c>
      <c r="AG108">
        <v>0</v>
      </c>
      <c r="AH108" s="2">
        <v>44555</v>
      </c>
      <c r="AI108">
        <v>0</v>
      </c>
      <c r="AJ108">
        <v>0</v>
      </c>
      <c r="AK108" t="s">
        <v>1797</v>
      </c>
    </row>
    <row r="109" spans="1:37" x14ac:dyDescent="0.3">
      <c r="A109">
        <v>20073362</v>
      </c>
      <c r="B109" t="e">
        <f>VLOOKUP(A109,#REF!,1,0)</f>
        <v>#REF!</v>
      </c>
      <c r="C109" t="str">
        <f t="shared" si="2"/>
        <v>2007336244504</v>
      </c>
      <c r="D109" t="s">
        <v>1090</v>
      </c>
      <c r="E109" t="s">
        <v>2069</v>
      </c>
      <c r="F109">
        <v>941573168</v>
      </c>
      <c r="G109">
        <v>1987</v>
      </c>
      <c r="H109">
        <v>62</v>
      </c>
      <c r="I109">
        <v>172</v>
      </c>
      <c r="J109">
        <v>1001</v>
      </c>
      <c r="K109">
        <v>2</v>
      </c>
      <c r="L109" t="s">
        <v>2070</v>
      </c>
      <c r="M109">
        <v>10</v>
      </c>
      <c r="N109" s="2">
        <v>44225</v>
      </c>
      <c r="O109" s="2">
        <v>44485</v>
      </c>
      <c r="P109" s="2">
        <v>44504</v>
      </c>
      <c r="Q109" t="s">
        <v>1706</v>
      </c>
      <c r="R109">
        <v>2</v>
      </c>
      <c r="S109">
        <v>2</v>
      </c>
      <c r="T109">
        <v>0</v>
      </c>
      <c r="U109">
        <v>0</v>
      </c>
      <c r="V109">
        <v>2</v>
      </c>
      <c r="W109">
        <v>5</v>
      </c>
      <c r="X109" s="12">
        <v>629.4</v>
      </c>
      <c r="Z109">
        <v>1</v>
      </c>
      <c r="AA109">
        <v>0</v>
      </c>
      <c r="AB109">
        <v>1</v>
      </c>
      <c r="AC109">
        <v>0</v>
      </c>
      <c r="AD109">
        <v>0</v>
      </c>
      <c r="AE109">
        <v>0</v>
      </c>
      <c r="AG109">
        <v>0</v>
      </c>
      <c r="AH109" s="2">
        <v>44243</v>
      </c>
      <c r="AI109">
        <v>0</v>
      </c>
      <c r="AJ109">
        <v>0</v>
      </c>
      <c r="AK109" t="s">
        <v>1807</v>
      </c>
    </row>
    <row r="110" spans="1:37" x14ac:dyDescent="0.3">
      <c r="A110">
        <v>20024098</v>
      </c>
      <c r="B110" t="e">
        <f>VLOOKUP(A110,#REF!,1,0)</f>
        <v>#REF!</v>
      </c>
      <c r="C110" t="str">
        <f t="shared" si="2"/>
        <v>2002409844339</v>
      </c>
      <c r="D110" t="s">
        <v>868</v>
      </c>
      <c r="E110" t="s">
        <v>2038</v>
      </c>
      <c r="F110">
        <v>903280492</v>
      </c>
      <c r="G110">
        <v>1992</v>
      </c>
      <c r="H110">
        <v>53</v>
      </c>
      <c r="I110">
        <v>165</v>
      </c>
      <c r="J110">
        <v>1001</v>
      </c>
      <c r="K110">
        <v>1</v>
      </c>
      <c r="L110" t="s">
        <v>1801</v>
      </c>
      <c r="M110">
        <v>10.5</v>
      </c>
      <c r="N110" s="2">
        <v>44314</v>
      </c>
      <c r="O110" s="2">
        <v>44320</v>
      </c>
      <c r="P110" s="2">
        <v>44339</v>
      </c>
      <c r="Q110" t="s">
        <v>1717</v>
      </c>
      <c r="R110">
        <v>1</v>
      </c>
      <c r="S110">
        <v>1</v>
      </c>
      <c r="T110">
        <v>0</v>
      </c>
      <c r="U110">
        <v>1</v>
      </c>
      <c r="V110">
        <v>0</v>
      </c>
      <c r="W110">
        <v>5</v>
      </c>
      <c r="X110" s="12">
        <v>621.98</v>
      </c>
      <c r="Z110">
        <v>1</v>
      </c>
      <c r="AA110">
        <v>0</v>
      </c>
      <c r="AB110">
        <v>1</v>
      </c>
      <c r="AC110">
        <v>0</v>
      </c>
      <c r="AD110">
        <v>0</v>
      </c>
      <c r="AE110">
        <v>0</v>
      </c>
      <c r="AG110">
        <v>0</v>
      </c>
      <c r="AH110" s="2">
        <v>44600</v>
      </c>
      <c r="AI110">
        <v>0</v>
      </c>
      <c r="AJ110">
        <v>0</v>
      </c>
      <c r="AK110" t="s">
        <v>1837</v>
      </c>
    </row>
    <row r="111" spans="1:37" hidden="1" x14ac:dyDescent="0.3">
      <c r="A111">
        <v>16723308</v>
      </c>
      <c r="B111" t="e">
        <f>VLOOKUP(A111,#REF!,1,0)</f>
        <v>#REF!</v>
      </c>
      <c r="C111" t="str">
        <f t="shared" si="2"/>
        <v>1672330843960</v>
      </c>
      <c r="D111" t="s">
        <v>1125</v>
      </c>
      <c r="E111" t="s">
        <v>1907</v>
      </c>
      <c r="F111">
        <v>943777772</v>
      </c>
      <c r="G111">
        <v>1990</v>
      </c>
      <c r="H111">
        <v>47</v>
      </c>
      <c r="I111">
        <v>157</v>
      </c>
      <c r="J111">
        <v>1011</v>
      </c>
      <c r="K111">
        <v>1</v>
      </c>
      <c r="L111" t="s">
        <v>1802</v>
      </c>
      <c r="M111">
        <v>10</v>
      </c>
      <c r="N111" s="2">
        <v>43897</v>
      </c>
      <c r="O111" s="2">
        <v>43947</v>
      </c>
      <c r="P111" s="2">
        <v>43960</v>
      </c>
      <c r="Q111" t="s">
        <v>1717</v>
      </c>
      <c r="R111">
        <v>1</v>
      </c>
      <c r="S111">
        <v>1</v>
      </c>
      <c r="T111">
        <v>1</v>
      </c>
      <c r="U111">
        <v>0</v>
      </c>
      <c r="V111">
        <v>0</v>
      </c>
      <c r="W111">
        <v>5</v>
      </c>
      <c r="X111">
        <v>0</v>
      </c>
      <c r="Y111" t="s">
        <v>1727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G111">
        <v>0</v>
      </c>
      <c r="AH111" s="2">
        <v>2958465</v>
      </c>
      <c r="AI111">
        <v>0</v>
      </c>
      <c r="AJ111">
        <v>0</v>
      </c>
      <c r="AK111" t="s">
        <v>1807</v>
      </c>
    </row>
    <row r="112" spans="1:37" hidden="1" x14ac:dyDescent="0.3">
      <c r="A112">
        <v>16723308</v>
      </c>
      <c r="B112" t="e">
        <f>VLOOKUP(A112,#REF!,1,0)</f>
        <v>#REF!</v>
      </c>
      <c r="C112" t="str">
        <f t="shared" si="2"/>
        <v>1672330844268</v>
      </c>
      <c r="D112" t="s">
        <v>1125</v>
      </c>
      <c r="E112" t="s">
        <v>1907</v>
      </c>
      <c r="F112">
        <v>943777772</v>
      </c>
      <c r="G112">
        <v>1990</v>
      </c>
      <c r="H112">
        <v>47</v>
      </c>
      <c r="I112">
        <v>157</v>
      </c>
      <c r="J112">
        <v>1011</v>
      </c>
      <c r="K112">
        <v>1</v>
      </c>
      <c r="L112" t="s">
        <v>1803</v>
      </c>
      <c r="M112">
        <v>10</v>
      </c>
      <c r="N112" s="2">
        <v>43897</v>
      </c>
      <c r="O112" s="2">
        <v>44250</v>
      </c>
      <c r="P112" s="2">
        <v>44268</v>
      </c>
      <c r="Q112" t="s">
        <v>1717</v>
      </c>
      <c r="R112">
        <v>2</v>
      </c>
      <c r="S112">
        <v>2</v>
      </c>
      <c r="T112">
        <v>2</v>
      </c>
      <c r="U112">
        <v>0</v>
      </c>
      <c r="V112">
        <v>0</v>
      </c>
      <c r="W112">
        <v>5</v>
      </c>
      <c r="X112">
        <v>0</v>
      </c>
      <c r="Y112" t="s">
        <v>1727</v>
      </c>
      <c r="Z112">
        <v>1</v>
      </c>
      <c r="AA112">
        <v>1</v>
      </c>
      <c r="AB112">
        <v>0</v>
      </c>
      <c r="AC112">
        <v>0</v>
      </c>
      <c r="AD112">
        <v>0</v>
      </c>
      <c r="AE112">
        <v>0</v>
      </c>
      <c r="AF112" t="s">
        <v>1883</v>
      </c>
      <c r="AG112">
        <v>0</v>
      </c>
      <c r="AH112" s="2">
        <v>44268</v>
      </c>
      <c r="AI112">
        <v>0</v>
      </c>
      <c r="AJ112">
        <v>0</v>
      </c>
      <c r="AK112" t="s">
        <v>1793</v>
      </c>
    </row>
    <row r="113" spans="1:37" hidden="1" x14ac:dyDescent="0.3">
      <c r="A113">
        <v>16724949</v>
      </c>
      <c r="B113" t="e">
        <f>VLOOKUP(A113,#REF!,1,0)</f>
        <v>#REF!</v>
      </c>
      <c r="C113" t="str">
        <f t="shared" si="2"/>
        <v>1672494944284</v>
      </c>
      <c r="D113" t="s">
        <v>904</v>
      </c>
      <c r="E113" t="s">
        <v>1908</v>
      </c>
      <c r="F113">
        <v>374301228</v>
      </c>
      <c r="G113">
        <v>1983</v>
      </c>
      <c r="H113">
        <v>70</v>
      </c>
      <c r="I113">
        <v>160</v>
      </c>
      <c r="J113">
        <v>1001</v>
      </c>
      <c r="L113" t="s">
        <v>1792</v>
      </c>
      <c r="M113">
        <v>11</v>
      </c>
      <c r="N113" s="2">
        <v>42704</v>
      </c>
      <c r="O113" s="2">
        <v>44272</v>
      </c>
      <c r="P113" s="2">
        <v>44284</v>
      </c>
      <c r="Q113" t="s">
        <v>1717</v>
      </c>
      <c r="R113">
        <v>3</v>
      </c>
      <c r="S113">
        <v>3</v>
      </c>
      <c r="T113">
        <v>0</v>
      </c>
      <c r="U113">
        <v>3</v>
      </c>
      <c r="V113">
        <v>0</v>
      </c>
      <c r="W113">
        <v>2</v>
      </c>
      <c r="X113">
        <v>194.7</v>
      </c>
      <c r="Y113" t="s">
        <v>1727</v>
      </c>
      <c r="Z113">
        <v>1</v>
      </c>
      <c r="AA113">
        <v>0</v>
      </c>
      <c r="AB113">
        <v>1</v>
      </c>
      <c r="AC113">
        <v>0</v>
      </c>
      <c r="AD113">
        <v>0</v>
      </c>
      <c r="AE113">
        <v>0</v>
      </c>
      <c r="AG113">
        <v>0</v>
      </c>
      <c r="AH113" s="2">
        <v>44020</v>
      </c>
      <c r="AI113">
        <v>0</v>
      </c>
      <c r="AJ113">
        <v>0</v>
      </c>
      <c r="AK113" t="s">
        <v>1797</v>
      </c>
    </row>
    <row r="114" spans="1:37" hidden="1" x14ac:dyDescent="0.3">
      <c r="A114">
        <v>16730161</v>
      </c>
      <c r="B114" t="e">
        <f>VLOOKUP(A114,#REF!,1,0)</f>
        <v>#REF!</v>
      </c>
      <c r="C114" t="str">
        <f t="shared" si="2"/>
        <v>1673016144043</v>
      </c>
      <c r="D114" t="s">
        <v>1095</v>
      </c>
      <c r="E114" t="s">
        <v>1909</v>
      </c>
      <c r="F114">
        <v>909232226</v>
      </c>
      <c r="G114">
        <v>1977</v>
      </c>
      <c r="H114">
        <v>43</v>
      </c>
      <c r="I114">
        <v>150</v>
      </c>
      <c r="J114">
        <v>1011</v>
      </c>
      <c r="K114">
        <v>5</v>
      </c>
      <c r="L114" t="s">
        <v>1801</v>
      </c>
      <c r="M114">
        <v>10</v>
      </c>
      <c r="N114" s="2">
        <v>44009</v>
      </c>
      <c r="O114" s="2">
        <v>44026</v>
      </c>
      <c r="P114" s="2">
        <v>44043</v>
      </c>
      <c r="Q114" t="s">
        <v>1717</v>
      </c>
      <c r="R114">
        <v>1</v>
      </c>
      <c r="S114">
        <v>1</v>
      </c>
      <c r="T114">
        <v>1</v>
      </c>
      <c r="U114">
        <v>0</v>
      </c>
      <c r="V114">
        <v>0</v>
      </c>
      <c r="W114">
        <v>5</v>
      </c>
      <c r="X114">
        <v>495.12</v>
      </c>
      <c r="Z114">
        <v>1</v>
      </c>
      <c r="AA114">
        <v>0</v>
      </c>
      <c r="AB114">
        <v>1</v>
      </c>
      <c r="AC114">
        <v>0</v>
      </c>
      <c r="AD114">
        <v>0</v>
      </c>
      <c r="AE114">
        <v>6</v>
      </c>
      <c r="AF114" t="s">
        <v>1725</v>
      </c>
      <c r="AG114">
        <v>0</v>
      </c>
      <c r="AH114" s="2">
        <v>43782</v>
      </c>
      <c r="AI114">
        <v>0</v>
      </c>
      <c r="AJ114">
        <v>0</v>
      </c>
      <c r="AK114" t="s">
        <v>1797</v>
      </c>
    </row>
    <row r="115" spans="1:37" x14ac:dyDescent="0.3">
      <c r="A115">
        <v>17425277</v>
      </c>
      <c r="B115" t="e">
        <f>VLOOKUP(A115,#REF!,1,0)</f>
        <v>#REF!</v>
      </c>
      <c r="C115" t="str">
        <f t="shared" si="2"/>
        <v>1742527744325</v>
      </c>
      <c r="D115" t="s">
        <v>902</v>
      </c>
      <c r="E115" t="s">
        <v>1943</v>
      </c>
      <c r="F115">
        <v>902900512</v>
      </c>
      <c r="G115">
        <v>1985</v>
      </c>
      <c r="H115">
        <v>48</v>
      </c>
      <c r="I115">
        <v>154</v>
      </c>
      <c r="J115">
        <v>1001</v>
      </c>
      <c r="K115">
        <v>1</v>
      </c>
      <c r="L115" t="s">
        <v>1792</v>
      </c>
      <c r="M115">
        <v>12</v>
      </c>
      <c r="N115" s="2">
        <v>44229</v>
      </c>
      <c r="O115" s="2">
        <v>44308</v>
      </c>
      <c r="P115" s="2">
        <v>44325</v>
      </c>
      <c r="Q115" t="s">
        <v>1717</v>
      </c>
      <c r="R115">
        <v>2</v>
      </c>
      <c r="S115">
        <v>2</v>
      </c>
      <c r="T115">
        <v>0</v>
      </c>
      <c r="U115">
        <v>2</v>
      </c>
      <c r="V115">
        <v>0</v>
      </c>
      <c r="W115">
        <v>3</v>
      </c>
      <c r="X115" s="12">
        <v>594.83000000000004</v>
      </c>
      <c r="Z115">
        <v>1</v>
      </c>
      <c r="AA115">
        <v>0</v>
      </c>
      <c r="AB115">
        <v>1</v>
      </c>
      <c r="AC115">
        <v>0</v>
      </c>
      <c r="AD115">
        <v>0</v>
      </c>
      <c r="AE115">
        <v>0</v>
      </c>
      <c r="AG115">
        <v>0</v>
      </c>
      <c r="AH115" s="2">
        <v>44062</v>
      </c>
      <c r="AI115">
        <v>0</v>
      </c>
      <c r="AJ115">
        <v>0</v>
      </c>
      <c r="AK115" t="s">
        <v>1793</v>
      </c>
    </row>
    <row r="116" spans="1:37" x14ac:dyDescent="0.3">
      <c r="A116">
        <v>20059758</v>
      </c>
      <c r="B116" t="e">
        <f>VLOOKUP(A116,#REF!,1,0)</f>
        <v>#REF!</v>
      </c>
      <c r="C116" t="str">
        <f t="shared" si="2"/>
        <v>2005975844516</v>
      </c>
      <c r="D116" t="s">
        <v>1117</v>
      </c>
      <c r="E116" t="s">
        <v>2057</v>
      </c>
      <c r="F116">
        <v>902715527</v>
      </c>
      <c r="G116">
        <v>1982</v>
      </c>
      <c r="H116">
        <v>63</v>
      </c>
      <c r="I116">
        <v>172</v>
      </c>
      <c r="L116" t="s">
        <v>1812</v>
      </c>
      <c r="M116">
        <v>10</v>
      </c>
      <c r="N116" s="2">
        <v>44298</v>
      </c>
      <c r="O116" s="2">
        <v>44490</v>
      </c>
      <c r="P116" s="2">
        <v>44516</v>
      </c>
      <c r="Q116" t="s">
        <v>1706</v>
      </c>
      <c r="R116">
        <v>1</v>
      </c>
      <c r="S116">
        <v>1</v>
      </c>
      <c r="T116">
        <v>1</v>
      </c>
      <c r="U116">
        <v>0</v>
      </c>
      <c r="V116">
        <v>0</v>
      </c>
      <c r="W116">
        <v>6</v>
      </c>
      <c r="X116" s="12">
        <v>572.9</v>
      </c>
      <c r="Z116">
        <v>1</v>
      </c>
      <c r="AA116">
        <v>0</v>
      </c>
      <c r="AB116">
        <v>1</v>
      </c>
      <c r="AC116">
        <v>0</v>
      </c>
      <c r="AD116">
        <v>0</v>
      </c>
      <c r="AE116">
        <v>0</v>
      </c>
      <c r="AG116">
        <v>0</v>
      </c>
      <c r="AH116" s="2">
        <v>44256</v>
      </c>
      <c r="AI116">
        <v>0</v>
      </c>
      <c r="AJ116">
        <v>0</v>
      </c>
      <c r="AK116" t="s">
        <v>1797</v>
      </c>
    </row>
    <row r="117" spans="1:37" x14ac:dyDescent="0.3">
      <c r="A117">
        <v>21011283</v>
      </c>
      <c r="B117" t="e">
        <f>VLOOKUP(A117,#REF!,1,0)</f>
        <v>#REF!</v>
      </c>
      <c r="C117" t="str">
        <f t="shared" si="2"/>
        <v>2101128344359</v>
      </c>
      <c r="D117" t="s">
        <v>1128</v>
      </c>
      <c r="E117" t="s">
        <v>2086</v>
      </c>
      <c r="F117">
        <v>865839636</v>
      </c>
      <c r="G117">
        <v>1985</v>
      </c>
      <c r="H117">
        <v>55</v>
      </c>
      <c r="I117">
        <v>163</v>
      </c>
      <c r="J117">
        <v>1001</v>
      </c>
      <c r="K117">
        <v>4</v>
      </c>
      <c r="L117" t="s">
        <v>1801</v>
      </c>
      <c r="M117">
        <v>10</v>
      </c>
      <c r="N117" s="2">
        <v>44299</v>
      </c>
      <c r="O117" s="2">
        <v>44339</v>
      </c>
      <c r="P117" s="2">
        <v>44359</v>
      </c>
      <c r="Q117" t="s">
        <v>1706</v>
      </c>
      <c r="R117">
        <v>1</v>
      </c>
      <c r="S117">
        <v>1</v>
      </c>
      <c r="T117">
        <v>1</v>
      </c>
      <c r="U117">
        <v>0</v>
      </c>
      <c r="V117">
        <v>0</v>
      </c>
      <c r="W117">
        <v>5</v>
      </c>
      <c r="X117" s="12">
        <v>567</v>
      </c>
      <c r="Y117" t="s">
        <v>1711</v>
      </c>
      <c r="Z117">
        <v>1</v>
      </c>
      <c r="AA117">
        <v>0</v>
      </c>
      <c r="AB117">
        <v>1</v>
      </c>
      <c r="AC117">
        <v>0</v>
      </c>
      <c r="AD117">
        <v>0</v>
      </c>
      <c r="AE117">
        <v>0</v>
      </c>
      <c r="AG117">
        <v>0</v>
      </c>
      <c r="AH117" s="2">
        <v>44098</v>
      </c>
      <c r="AI117">
        <v>0</v>
      </c>
      <c r="AJ117">
        <v>0</v>
      </c>
      <c r="AK117" t="s">
        <v>1797</v>
      </c>
    </row>
    <row r="118" spans="1:37" hidden="1" x14ac:dyDescent="0.3">
      <c r="A118">
        <v>17029506</v>
      </c>
      <c r="B118" t="e">
        <f>VLOOKUP(A118,#REF!,1,0)</f>
        <v>#REF!</v>
      </c>
      <c r="C118" t="str">
        <f t="shared" si="2"/>
        <v>1702950644214</v>
      </c>
      <c r="D118" t="s">
        <v>1655</v>
      </c>
      <c r="E118" t="s">
        <v>1910</v>
      </c>
      <c r="F118">
        <v>909844240</v>
      </c>
      <c r="G118">
        <v>1985</v>
      </c>
      <c r="H118">
        <v>54</v>
      </c>
      <c r="I118">
        <v>157</v>
      </c>
      <c r="J118">
        <v>1001</v>
      </c>
      <c r="L118" t="s">
        <v>1792</v>
      </c>
      <c r="M118">
        <v>10</v>
      </c>
      <c r="N118" s="2">
        <v>43526</v>
      </c>
      <c r="O118" s="2">
        <v>44198</v>
      </c>
      <c r="P118" s="2">
        <v>44214</v>
      </c>
      <c r="Q118" t="s">
        <v>1717</v>
      </c>
      <c r="R118">
        <v>1</v>
      </c>
      <c r="S118">
        <v>1</v>
      </c>
      <c r="T118">
        <v>1</v>
      </c>
      <c r="U118">
        <v>0</v>
      </c>
      <c r="V118">
        <v>0</v>
      </c>
      <c r="W118">
        <v>5</v>
      </c>
      <c r="X118">
        <v>717.3</v>
      </c>
      <c r="Y118" t="s">
        <v>1911</v>
      </c>
      <c r="Z118">
        <v>1</v>
      </c>
      <c r="AA118">
        <v>0</v>
      </c>
      <c r="AB118">
        <v>1</v>
      </c>
      <c r="AC118">
        <v>0</v>
      </c>
      <c r="AD118">
        <v>0</v>
      </c>
      <c r="AE118">
        <v>0</v>
      </c>
      <c r="AG118">
        <v>0</v>
      </c>
      <c r="AH118" s="2">
        <v>43953</v>
      </c>
      <c r="AI118">
        <v>0</v>
      </c>
      <c r="AJ118">
        <v>0</v>
      </c>
      <c r="AK118" t="s">
        <v>1797</v>
      </c>
    </row>
    <row r="119" spans="1:37" hidden="1" x14ac:dyDescent="0.3">
      <c r="A119">
        <v>17401880</v>
      </c>
      <c r="B119" t="e">
        <f>VLOOKUP(A119,#REF!,1,0)</f>
        <v>#REF!</v>
      </c>
      <c r="C119" t="str">
        <f t="shared" si="2"/>
        <v>1740188044281</v>
      </c>
      <c r="D119" t="s">
        <v>1029</v>
      </c>
      <c r="E119" t="s">
        <v>1912</v>
      </c>
      <c r="F119">
        <v>935363815</v>
      </c>
      <c r="G119">
        <v>1986</v>
      </c>
      <c r="H119">
        <v>63</v>
      </c>
      <c r="I119">
        <v>154</v>
      </c>
      <c r="L119" t="s">
        <v>1803</v>
      </c>
      <c r="M119">
        <v>10</v>
      </c>
      <c r="N119" s="2">
        <v>42800</v>
      </c>
      <c r="O119" s="2">
        <v>44266</v>
      </c>
      <c r="P119" s="2">
        <v>44281</v>
      </c>
      <c r="Q119" t="s">
        <v>1706</v>
      </c>
      <c r="R119">
        <v>3</v>
      </c>
      <c r="S119">
        <v>3</v>
      </c>
      <c r="T119">
        <v>0</v>
      </c>
      <c r="U119">
        <v>3</v>
      </c>
      <c r="V119">
        <v>0</v>
      </c>
      <c r="W119">
        <v>3</v>
      </c>
      <c r="X119">
        <v>0</v>
      </c>
      <c r="Y119" t="s">
        <v>1867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G119">
        <v>0</v>
      </c>
      <c r="AH119" s="2">
        <v>2958465</v>
      </c>
      <c r="AI119">
        <v>0</v>
      </c>
      <c r="AJ119">
        <v>0</v>
      </c>
      <c r="AK119" t="s">
        <v>1797</v>
      </c>
    </row>
    <row r="120" spans="1:37" hidden="1" x14ac:dyDescent="0.3">
      <c r="A120">
        <v>17401925</v>
      </c>
      <c r="B120" t="e">
        <f>VLOOKUP(A120,#REF!,1,0)</f>
        <v>#REF!</v>
      </c>
      <c r="C120" t="str">
        <f t="shared" si="2"/>
        <v>1740192544257</v>
      </c>
      <c r="D120" t="s">
        <v>1111</v>
      </c>
      <c r="E120" t="s">
        <v>1913</v>
      </c>
      <c r="F120">
        <v>972795545</v>
      </c>
      <c r="G120">
        <v>1989</v>
      </c>
      <c r="H120">
        <v>50</v>
      </c>
      <c r="I120">
        <v>161</v>
      </c>
      <c r="L120" t="s">
        <v>1792</v>
      </c>
      <c r="M120">
        <v>9</v>
      </c>
      <c r="N120" s="2">
        <v>43166</v>
      </c>
      <c r="O120" s="2">
        <v>44242</v>
      </c>
      <c r="P120" s="2">
        <v>44257</v>
      </c>
      <c r="Q120" t="s">
        <v>1706</v>
      </c>
      <c r="R120">
        <v>2</v>
      </c>
      <c r="S120">
        <v>2</v>
      </c>
      <c r="T120">
        <v>0</v>
      </c>
      <c r="U120">
        <v>2</v>
      </c>
      <c r="V120">
        <v>0</v>
      </c>
      <c r="W120">
        <v>3</v>
      </c>
      <c r="X120">
        <v>6.52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G120">
        <v>0</v>
      </c>
      <c r="AH120" s="2">
        <v>2958465</v>
      </c>
      <c r="AI120">
        <v>0</v>
      </c>
      <c r="AJ120">
        <v>0</v>
      </c>
      <c r="AK120" t="s">
        <v>1797</v>
      </c>
    </row>
    <row r="121" spans="1:37" hidden="1" x14ac:dyDescent="0.3">
      <c r="A121">
        <v>17402420</v>
      </c>
      <c r="B121" t="e">
        <f>VLOOKUP(A121,#REF!,1,0)</f>
        <v>#REF!</v>
      </c>
      <c r="C121" t="str">
        <f t="shared" si="2"/>
        <v>1740242044203</v>
      </c>
      <c r="D121" t="s">
        <v>937</v>
      </c>
      <c r="E121" t="s">
        <v>1914</v>
      </c>
      <c r="F121">
        <v>973225613</v>
      </c>
      <c r="G121">
        <v>1990</v>
      </c>
      <c r="H121">
        <v>47</v>
      </c>
      <c r="I121">
        <v>155</v>
      </c>
      <c r="J121">
        <v>1001</v>
      </c>
      <c r="L121" t="s">
        <v>1824</v>
      </c>
      <c r="M121">
        <v>12</v>
      </c>
      <c r="N121" s="2">
        <v>42841</v>
      </c>
      <c r="O121" s="2">
        <v>44186</v>
      </c>
      <c r="P121" s="2">
        <v>44203</v>
      </c>
      <c r="Q121" t="s">
        <v>1706</v>
      </c>
      <c r="R121">
        <v>3</v>
      </c>
      <c r="S121">
        <v>3</v>
      </c>
      <c r="T121">
        <v>0</v>
      </c>
      <c r="U121">
        <v>3</v>
      </c>
      <c r="V121">
        <v>0</v>
      </c>
      <c r="W121">
        <v>3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G121">
        <v>0</v>
      </c>
      <c r="AH121" s="2">
        <v>2958465</v>
      </c>
      <c r="AI121">
        <v>0</v>
      </c>
      <c r="AJ121">
        <v>0</v>
      </c>
      <c r="AK121" t="s">
        <v>1797</v>
      </c>
    </row>
    <row r="122" spans="1:37" hidden="1" x14ac:dyDescent="0.3">
      <c r="A122">
        <v>17403571</v>
      </c>
      <c r="B122" t="e">
        <f>VLOOKUP(A122,#REF!,1,0)</f>
        <v>#REF!</v>
      </c>
      <c r="C122" t="str">
        <f t="shared" si="2"/>
        <v>1740357144171</v>
      </c>
      <c r="D122" t="s">
        <v>1013</v>
      </c>
      <c r="E122" t="s">
        <v>1915</v>
      </c>
      <c r="F122">
        <v>386297997</v>
      </c>
      <c r="G122">
        <v>1985</v>
      </c>
      <c r="H122">
        <v>48</v>
      </c>
      <c r="I122">
        <v>150</v>
      </c>
      <c r="J122">
        <v>1031</v>
      </c>
      <c r="K122">
        <v>2</v>
      </c>
      <c r="L122" t="s">
        <v>1792</v>
      </c>
      <c r="N122" s="2">
        <v>43654</v>
      </c>
      <c r="O122" s="2">
        <v>44151</v>
      </c>
      <c r="P122" s="2">
        <v>44171</v>
      </c>
      <c r="Q122" t="s">
        <v>1757</v>
      </c>
      <c r="R122">
        <v>2</v>
      </c>
      <c r="S122">
        <v>2</v>
      </c>
      <c r="T122">
        <v>1</v>
      </c>
      <c r="U122">
        <v>1</v>
      </c>
      <c r="V122">
        <v>0</v>
      </c>
      <c r="W122">
        <v>5</v>
      </c>
      <c r="X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G122">
        <v>0</v>
      </c>
      <c r="AH122" s="2">
        <v>2958465</v>
      </c>
      <c r="AI122">
        <v>0</v>
      </c>
      <c r="AJ122">
        <v>0</v>
      </c>
      <c r="AK122" t="s">
        <v>1837</v>
      </c>
    </row>
    <row r="123" spans="1:37" hidden="1" x14ac:dyDescent="0.3">
      <c r="A123">
        <v>17403571</v>
      </c>
      <c r="B123" t="e">
        <f>VLOOKUP(A123,#REF!,1,0)</f>
        <v>#REF!</v>
      </c>
      <c r="C123" t="str">
        <f t="shared" si="2"/>
        <v>1740357144204</v>
      </c>
      <c r="D123" t="s">
        <v>1013</v>
      </c>
      <c r="E123" t="s">
        <v>1915</v>
      </c>
      <c r="F123">
        <v>386297997</v>
      </c>
      <c r="G123">
        <v>1985</v>
      </c>
      <c r="H123">
        <v>48</v>
      </c>
      <c r="I123">
        <v>150</v>
      </c>
      <c r="J123">
        <v>1031</v>
      </c>
      <c r="K123">
        <v>2</v>
      </c>
      <c r="L123" t="s">
        <v>1824</v>
      </c>
      <c r="N123" s="2">
        <v>43654</v>
      </c>
      <c r="O123" s="2">
        <v>44183</v>
      </c>
      <c r="P123" s="2">
        <v>44204</v>
      </c>
      <c r="Q123" t="s">
        <v>1757</v>
      </c>
      <c r="R123">
        <v>2</v>
      </c>
      <c r="S123">
        <v>2</v>
      </c>
      <c r="T123">
        <v>0</v>
      </c>
      <c r="U123">
        <v>2</v>
      </c>
      <c r="V123">
        <v>0</v>
      </c>
      <c r="W123">
        <v>3</v>
      </c>
      <c r="X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G123">
        <v>0</v>
      </c>
      <c r="AH123" s="2">
        <v>2958465</v>
      </c>
      <c r="AI123">
        <v>0</v>
      </c>
      <c r="AJ123">
        <v>0</v>
      </c>
      <c r="AK123" t="s">
        <v>1837</v>
      </c>
    </row>
    <row r="124" spans="1:37" hidden="1" x14ac:dyDescent="0.3">
      <c r="A124">
        <v>17403997</v>
      </c>
      <c r="B124" t="e">
        <f>VLOOKUP(A124,#REF!,1,0)</f>
        <v>#REF!</v>
      </c>
      <c r="C124" t="str">
        <f t="shared" si="2"/>
        <v>1740399744208</v>
      </c>
      <c r="D124" t="s">
        <v>939</v>
      </c>
      <c r="E124" t="s">
        <v>1916</v>
      </c>
      <c r="F124">
        <v>908900383</v>
      </c>
      <c r="G124">
        <v>1984</v>
      </c>
      <c r="L124" t="s">
        <v>1824</v>
      </c>
      <c r="M124">
        <v>11</v>
      </c>
      <c r="N124" s="2">
        <v>42974</v>
      </c>
      <c r="O124" s="2">
        <v>44192</v>
      </c>
      <c r="P124" s="2">
        <v>44208</v>
      </c>
      <c r="Q124" t="s">
        <v>1706</v>
      </c>
      <c r="R124">
        <v>3</v>
      </c>
      <c r="S124">
        <v>3</v>
      </c>
      <c r="T124">
        <v>0</v>
      </c>
      <c r="U124">
        <v>2</v>
      </c>
      <c r="V124">
        <v>1</v>
      </c>
      <c r="W124">
        <v>3</v>
      </c>
      <c r="X124">
        <v>281.7</v>
      </c>
      <c r="Y124" t="s">
        <v>1755</v>
      </c>
      <c r="Z124">
        <v>1</v>
      </c>
      <c r="AA124">
        <v>0</v>
      </c>
      <c r="AB124">
        <v>1</v>
      </c>
      <c r="AC124">
        <v>0</v>
      </c>
      <c r="AD124">
        <v>0</v>
      </c>
      <c r="AE124">
        <v>0</v>
      </c>
      <c r="AG124">
        <v>0</v>
      </c>
      <c r="AH124" s="2">
        <v>43945</v>
      </c>
      <c r="AI124">
        <v>0</v>
      </c>
      <c r="AJ124">
        <v>0</v>
      </c>
      <c r="AK124" t="s">
        <v>1797</v>
      </c>
    </row>
    <row r="125" spans="1:37" hidden="1" x14ac:dyDescent="0.3">
      <c r="A125">
        <v>17404079</v>
      </c>
      <c r="B125" t="e">
        <f>VLOOKUP(A125,#REF!,1,0)</f>
        <v>#REF!</v>
      </c>
      <c r="C125" t="str">
        <f t="shared" si="2"/>
        <v>1740407944306</v>
      </c>
      <c r="D125" t="s">
        <v>1025</v>
      </c>
      <c r="E125" t="s">
        <v>1917</v>
      </c>
      <c r="F125">
        <v>902792097</v>
      </c>
      <c r="G125">
        <v>1984</v>
      </c>
      <c r="L125" t="s">
        <v>1801</v>
      </c>
      <c r="M125">
        <v>11.5</v>
      </c>
      <c r="N125" s="2">
        <v>42895</v>
      </c>
      <c r="O125" s="2">
        <v>44292</v>
      </c>
      <c r="P125" s="2">
        <v>44306</v>
      </c>
      <c r="Q125" t="s">
        <v>1706</v>
      </c>
      <c r="R125">
        <v>2</v>
      </c>
      <c r="S125">
        <v>2</v>
      </c>
      <c r="T125">
        <v>0</v>
      </c>
      <c r="U125">
        <v>2</v>
      </c>
      <c r="V125">
        <v>0</v>
      </c>
      <c r="W125">
        <v>3</v>
      </c>
      <c r="X125">
        <v>370.8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G125">
        <v>0</v>
      </c>
      <c r="AH125" s="2">
        <v>44043</v>
      </c>
      <c r="AI125">
        <v>0</v>
      </c>
      <c r="AJ125">
        <v>0</v>
      </c>
      <c r="AK125" t="s">
        <v>1797</v>
      </c>
    </row>
    <row r="126" spans="1:37" x14ac:dyDescent="0.3">
      <c r="A126">
        <v>13601908</v>
      </c>
      <c r="B126" t="e">
        <f>VLOOKUP(A126,#REF!,1,0)</f>
        <v>#REF!</v>
      </c>
      <c r="C126" t="str">
        <f t="shared" si="2"/>
        <v>1360190844328</v>
      </c>
      <c r="D126" t="s">
        <v>979</v>
      </c>
      <c r="E126" t="s">
        <v>1800</v>
      </c>
      <c r="F126">
        <v>977547847</v>
      </c>
      <c r="G126">
        <v>1985</v>
      </c>
      <c r="H126">
        <v>48</v>
      </c>
      <c r="I126">
        <v>156</v>
      </c>
      <c r="J126">
        <v>1001</v>
      </c>
      <c r="K126" t="s">
        <v>1746</v>
      </c>
      <c r="L126" t="s">
        <v>1808</v>
      </c>
      <c r="M126">
        <v>10.5</v>
      </c>
      <c r="N126" s="2">
        <v>44002</v>
      </c>
      <c r="O126" s="2">
        <v>44307</v>
      </c>
      <c r="P126" s="2">
        <v>44328</v>
      </c>
      <c r="Q126" t="s">
        <v>1706</v>
      </c>
      <c r="R126">
        <v>2</v>
      </c>
      <c r="S126">
        <v>2</v>
      </c>
      <c r="T126">
        <v>0</v>
      </c>
      <c r="U126">
        <v>0</v>
      </c>
      <c r="V126">
        <v>2</v>
      </c>
      <c r="W126">
        <v>5</v>
      </c>
      <c r="X126" s="12">
        <v>540.27</v>
      </c>
      <c r="Z126">
        <v>1</v>
      </c>
      <c r="AA126">
        <v>0</v>
      </c>
      <c r="AB126">
        <v>1</v>
      </c>
      <c r="AC126">
        <v>0</v>
      </c>
      <c r="AD126">
        <v>0</v>
      </c>
      <c r="AE126">
        <v>0</v>
      </c>
      <c r="AG126">
        <v>0</v>
      </c>
      <c r="AH126" s="2">
        <v>44067</v>
      </c>
      <c r="AI126">
        <v>0</v>
      </c>
      <c r="AJ126">
        <v>0</v>
      </c>
      <c r="AK126" t="s">
        <v>1797</v>
      </c>
    </row>
    <row r="127" spans="1:37" hidden="1" x14ac:dyDescent="0.3">
      <c r="A127">
        <v>17405933</v>
      </c>
      <c r="B127" t="e">
        <f>VLOOKUP(A127,#REF!,1,0)</f>
        <v>#REF!</v>
      </c>
      <c r="C127" t="str">
        <f t="shared" si="2"/>
        <v>1740593344273</v>
      </c>
      <c r="D127" t="s">
        <v>967</v>
      </c>
      <c r="E127" t="s">
        <v>1919</v>
      </c>
      <c r="F127">
        <v>977596663</v>
      </c>
      <c r="G127">
        <v>1989</v>
      </c>
      <c r="H127">
        <v>68</v>
      </c>
      <c r="I127">
        <v>158</v>
      </c>
      <c r="L127" t="s">
        <v>1801</v>
      </c>
      <c r="M127">
        <v>10</v>
      </c>
      <c r="N127" s="2">
        <v>44216</v>
      </c>
      <c r="O127" s="2">
        <v>44257</v>
      </c>
      <c r="P127" s="2">
        <v>44273</v>
      </c>
      <c r="Q127" t="s">
        <v>1706</v>
      </c>
      <c r="R127">
        <v>2</v>
      </c>
      <c r="S127">
        <v>2</v>
      </c>
      <c r="T127">
        <v>0</v>
      </c>
      <c r="U127">
        <v>0</v>
      </c>
      <c r="V127">
        <v>2</v>
      </c>
      <c r="W127">
        <v>5</v>
      </c>
      <c r="X127">
        <v>224</v>
      </c>
      <c r="Y127" t="s">
        <v>1867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G127">
        <v>0</v>
      </c>
      <c r="AH127" s="2">
        <v>44012</v>
      </c>
      <c r="AI127">
        <v>0</v>
      </c>
      <c r="AJ127">
        <v>0</v>
      </c>
      <c r="AK127" t="s">
        <v>1797</v>
      </c>
    </row>
    <row r="128" spans="1:37" hidden="1" x14ac:dyDescent="0.3">
      <c r="A128">
        <v>17406141</v>
      </c>
      <c r="B128" t="e">
        <f>VLOOKUP(A128,#REF!,1,0)</f>
        <v>#REF!</v>
      </c>
      <c r="C128" t="str">
        <f t="shared" si="2"/>
        <v>1740614144308</v>
      </c>
      <c r="D128" t="s">
        <v>1032</v>
      </c>
      <c r="E128" t="s">
        <v>1920</v>
      </c>
      <c r="F128">
        <v>356546173</v>
      </c>
      <c r="G128">
        <v>1989</v>
      </c>
      <c r="H128">
        <v>48</v>
      </c>
      <c r="I128">
        <v>150</v>
      </c>
      <c r="J128">
        <v>1001</v>
      </c>
      <c r="L128" t="s">
        <v>1792</v>
      </c>
      <c r="M128">
        <v>12.5</v>
      </c>
      <c r="N128" s="2">
        <v>42851</v>
      </c>
      <c r="O128" s="2">
        <v>44290</v>
      </c>
      <c r="P128" s="2">
        <v>44308</v>
      </c>
      <c r="Q128" t="s">
        <v>1706</v>
      </c>
      <c r="R128">
        <v>3</v>
      </c>
      <c r="S128">
        <v>2</v>
      </c>
      <c r="T128">
        <v>0</v>
      </c>
      <c r="U128">
        <v>1</v>
      </c>
      <c r="V128">
        <v>1</v>
      </c>
      <c r="W128">
        <v>5</v>
      </c>
      <c r="X128">
        <v>1640</v>
      </c>
      <c r="Z128">
        <v>2</v>
      </c>
      <c r="AA128">
        <v>0</v>
      </c>
      <c r="AB128">
        <v>2</v>
      </c>
      <c r="AC128">
        <v>0</v>
      </c>
      <c r="AD128">
        <v>0</v>
      </c>
      <c r="AE128">
        <v>0</v>
      </c>
      <c r="AG128">
        <v>0</v>
      </c>
      <c r="AH128" s="2">
        <v>44047</v>
      </c>
      <c r="AI128">
        <v>0</v>
      </c>
      <c r="AJ128">
        <v>0</v>
      </c>
      <c r="AK128" t="s">
        <v>1797</v>
      </c>
    </row>
    <row r="129" spans="1:37" hidden="1" x14ac:dyDescent="0.3">
      <c r="A129">
        <v>17406262</v>
      </c>
      <c r="B129" t="e">
        <f>VLOOKUP(A129,#REF!,1,0)</f>
        <v>#REF!</v>
      </c>
      <c r="C129" t="str">
        <f t="shared" si="2"/>
        <v>1740626244159</v>
      </c>
      <c r="D129" t="s">
        <v>1160</v>
      </c>
      <c r="E129" t="s">
        <v>1921</v>
      </c>
      <c r="F129">
        <v>976904608</v>
      </c>
      <c r="G129">
        <v>1977</v>
      </c>
      <c r="H129">
        <v>67</v>
      </c>
      <c r="I129">
        <v>165</v>
      </c>
      <c r="J129">
        <v>1001</v>
      </c>
      <c r="K129">
        <v>1</v>
      </c>
      <c r="L129" t="s">
        <v>1792</v>
      </c>
      <c r="M129">
        <v>10</v>
      </c>
      <c r="N129" s="2">
        <v>43128</v>
      </c>
      <c r="O129" s="2">
        <v>44146</v>
      </c>
      <c r="P129" s="2">
        <v>44159</v>
      </c>
      <c r="Q129" t="s">
        <v>1706</v>
      </c>
      <c r="R129">
        <v>2</v>
      </c>
      <c r="S129">
        <v>2</v>
      </c>
      <c r="T129">
        <v>1</v>
      </c>
      <c r="U129">
        <v>1</v>
      </c>
      <c r="V129">
        <v>0</v>
      </c>
      <c r="W129">
        <v>3</v>
      </c>
      <c r="X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G129">
        <v>0</v>
      </c>
      <c r="AH129" s="2">
        <v>2958465</v>
      </c>
      <c r="AI129">
        <v>0</v>
      </c>
      <c r="AJ129">
        <v>0</v>
      </c>
      <c r="AK129" t="s">
        <v>1797</v>
      </c>
    </row>
    <row r="130" spans="1:37" hidden="1" x14ac:dyDescent="0.3">
      <c r="A130">
        <v>17406262</v>
      </c>
      <c r="B130" t="e">
        <f>VLOOKUP(A130,#REF!,1,0)</f>
        <v>#REF!</v>
      </c>
      <c r="C130" t="str">
        <f t="shared" si="2"/>
        <v>1740626244213</v>
      </c>
      <c r="D130" t="s">
        <v>1160</v>
      </c>
      <c r="E130" t="s">
        <v>1921</v>
      </c>
      <c r="F130">
        <v>976904608</v>
      </c>
      <c r="G130">
        <v>1977</v>
      </c>
      <c r="H130">
        <v>67</v>
      </c>
      <c r="I130">
        <v>165</v>
      </c>
      <c r="J130">
        <v>1001</v>
      </c>
      <c r="K130">
        <v>1</v>
      </c>
      <c r="L130" t="s">
        <v>1824</v>
      </c>
      <c r="M130">
        <v>10</v>
      </c>
      <c r="N130" s="2">
        <v>43128</v>
      </c>
      <c r="O130" s="2">
        <v>44200</v>
      </c>
      <c r="P130" s="2">
        <v>44213</v>
      </c>
      <c r="Q130" t="s">
        <v>1706</v>
      </c>
      <c r="R130">
        <v>1</v>
      </c>
      <c r="S130">
        <v>1</v>
      </c>
      <c r="T130">
        <v>0</v>
      </c>
      <c r="U130">
        <v>0</v>
      </c>
      <c r="V130">
        <v>1</v>
      </c>
      <c r="W130">
        <v>5</v>
      </c>
      <c r="X130">
        <v>0.17</v>
      </c>
      <c r="Y130" t="s">
        <v>1711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G130">
        <v>0</v>
      </c>
      <c r="AH130" s="2">
        <v>2958465</v>
      </c>
      <c r="AI130">
        <v>0</v>
      </c>
      <c r="AJ130">
        <v>0</v>
      </c>
      <c r="AK130" t="s">
        <v>1797</v>
      </c>
    </row>
    <row r="131" spans="1:37" hidden="1" x14ac:dyDescent="0.3">
      <c r="A131">
        <v>17406285</v>
      </c>
      <c r="B131" t="e">
        <f>VLOOKUP(A131,#REF!,1,0)</f>
        <v>#REF!</v>
      </c>
      <c r="C131" t="str">
        <f t="shared" si="2"/>
        <v>1740628544308</v>
      </c>
      <c r="D131" t="s">
        <v>1027</v>
      </c>
      <c r="E131" t="s">
        <v>1922</v>
      </c>
      <c r="F131">
        <v>987450116</v>
      </c>
      <c r="G131">
        <v>1992</v>
      </c>
      <c r="H131">
        <v>60</v>
      </c>
      <c r="I131">
        <v>168</v>
      </c>
      <c r="J131">
        <v>1001</v>
      </c>
      <c r="L131" t="s">
        <v>1802</v>
      </c>
      <c r="M131">
        <v>8</v>
      </c>
      <c r="N131" s="2">
        <v>44282</v>
      </c>
      <c r="O131" s="2">
        <v>44288</v>
      </c>
      <c r="P131" s="2">
        <v>44308</v>
      </c>
      <c r="Q131" t="s">
        <v>1706</v>
      </c>
      <c r="R131">
        <v>1</v>
      </c>
      <c r="S131">
        <v>1</v>
      </c>
      <c r="T131">
        <v>1</v>
      </c>
      <c r="U131">
        <v>0</v>
      </c>
      <c r="V131">
        <v>0</v>
      </c>
      <c r="W131">
        <v>5</v>
      </c>
      <c r="X131">
        <v>0</v>
      </c>
      <c r="Y131" t="s">
        <v>1711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G131">
        <v>0</v>
      </c>
      <c r="AH131" s="2">
        <v>2958465</v>
      </c>
      <c r="AI131">
        <v>0</v>
      </c>
      <c r="AJ131">
        <v>0</v>
      </c>
      <c r="AK131" t="s">
        <v>1797</v>
      </c>
    </row>
    <row r="132" spans="1:37" hidden="1" x14ac:dyDescent="0.3">
      <c r="A132">
        <v>17406285</v>
      </c>
      <c r="B132" t="e">
        <f>VLOOKUP(A132,#REF!,1,0)</f>
        <v>#REF!</v>
      </c>
      <c r="C132" t="str">
        <f t="shared" si="2"/>
        <v>1740628544338</v>
      </c>
      <c r="D132" t="s">
        <v>1027</v>
      </c>
      <c r="E132" t="s">
        <v>1922</v>
      </c>
      <c r="F132">
        <v>987450116</v>
      </c>
      <c r="G132">
        <v>1992</v>
      </c>
      <c r="H132">
        <v>60</v>
      </c>
      <c r="I132">
        <v>168</v>
      </c>
      <c r="J132">
        <v>1001</v>
      </c>
      <c r="L132" t="s">
        <v>1803</v>
      </c>
      <c r="M132">
        <v>10</v>
      </c>
      <c r="N132" s="2">
        <v>44282</v>
      </c>
      <c r="O132" s="2">
        <v>44322</v>
      </c>
      <c r="P132" s="2">
        <v>44338</v>
      </c>
      <c r="Q132" t="s">
        <v>1706</v>
      </c>
      <c r="R132">
        <v>1</v>
      </c>
      <c r="S132">
        <v>1</v>
      </c>
      <c r="T132">
        <v>1</v>
      </c>
      <c r="U132">
        <v>0</v>
      </c>
      <c r="V132">
        <v>0</v>
      </c>
      <c r="W132">
        <v>5</v>
      </c>
      <c r="X132">
        <v>0.44</v>
      </c>
      <c r="Y132" t="s">
        <v>1923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G132">
        <v>0</v>
      </c>
      <c r="AH132" s="2">
        <v>2958465</v>
      </c>
      <c r="AI132">
        <v>0</v>
      </c>
      <c r="AJ132">
        <v>0</v>
      </c>
      <c r="AK132" t="s">
        <v>1797</v>
      </c>
    </row>
    <row r="133" spans="1:37" hidden="1" x14ac:dyDescent="0.3">
      <c r="A133">
        <v>17407396</v>
      </c>
      <c r="B133" t="e">
        <f>VLOOKUP(A133,#REF!,1,0)</f>
        <v>#REF!</v>
      </c>
      <c r="C133" t="str">
        <f t="shared" ref="C133:C196" si="3">A133&amp;P133</f>
        <v>1740739643868</v>
      </c>
      <c r="D133" t="s">
        <v>953</v>
      </c>
      <c r="E133" t="s">
        <v>1924</v>
      </c>
      <c r="F133">
        <v>398552622</v>
      </c>
      <c r="G133">
        <v>1987</v>
      </c>
      <c r="H133">
        <v>64</v>
      </c>
      <c r="I133">
        <v>160</v>
      </c>
      <c r="J133">
        <v>2012</v>
      </c>
      <c r="K133">
        <v>2</v>
      </c>
      <c r="L133" t="s">
        <v>1792</v>
      </c>
      <c r="M133">
        <v>13</v>
      </c>
      <c r="N133" s="2">
        <v>42948</v>
      </c>
      <c r="O133" s="2">
        <v>43854</v>
      </c>
      <c r="P133" s="2">
        <v>43868</v>
      </c>
      <c r="Q133" t="s">
        <v>1717</v>
      </c>
      <c r="R133">
        <v>3</v>
      </c>
      <c r="S133">
        <v>3</v>
      </c>
      <c r="T133">
        <v>0</v>
      </c>
      <c r="U133">
        <v>3</v>
      </c>
      <c r="V133">
        <v>0</v>
      </c>
      <c r="W133">
        <v>3</v>
      </c>
      <c r="X133">
        <v>0.48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G133">
        <v>0</v>
      </c>
      <c r="AH133" s="2">
        <v>2958465</v>
      </c>
      <c r="AI133">
        <v>0</v>
      </c>
      <c r="AJ133">
        <v>0</v>
      </c>
      <c r="AK133" t="s">
        <v>1807</v>
      </c>
    </row>
    <row r="134" spans="1:37" hidden="1" x14ac:dyDescent="0.3">
      <c r="A134">
        <v>17407396</v>
      </c>
      <c r="B134" t="e">
        <f>VLOOKUP(A134,#REF!,1,0)</f>
        <v>#REF!</v>
      </c>
      <c r="C134" t="str">
        <f t="shared" si="3"/>
        <v>1740739644201</v>
      </c>
      <c r="D134" t="s">
        <v>953</v>
      </c>
      <c r="E134" t="s">
        <v>1924</v>
      </c>
      <c r="F134">
        <v>398552622</v>
      </c>
      <c r="G134">
        <v>1987</v>
      </c>
      <c r="H134">
        <v>64</v>
      </c>
      <c r="I134">
        <v>160</v>
      </c>
      <c r="J134">
        <v>2012</v>
      </c>
      <c r="K134">
        <v>2</v>
      </c>
      <c r="L134" t="s">
        <v>1802</v>
      </c>
      <c r="M134">
        <v>11</v>
      </c>
      <c r="N134" s="2">
        <v>44145</v>
      </c>
      <c r="O134" s="2">
        <v>44186</v>
      </c>
      <c r="P134" s="2">
        <v>44201</v>
      </c>
      <c r="Q134" t="s">
        <v>1717</v>
      </c>
      <c r="R134">
        <v>2</v>
      </c>
      <c r="S134">
        <v>2</v>
      </c>
      <c r="T134">
        <v>0</v>
      </c>
      <c r="U134">
        <v>2</v>
      </c>
      <c r="V134">
        <v>0</v>
      </c>
      <c r="W134">
        <v>5</v>
      </c>
      <c r="X134">
        <v>169.3</v>
      </c>
      <c r="Y134" t="s">
        <v>1799</v>
      </c>
      <c r="Z134">
        <v>1</v>
      </c>
      <c r="AA134">
        <v>0</v>
      </c>
      <c r="AB134">
        <v>1</v>
      </c>
      <c r="AC134">
        <v>0</v>
      </c>
      <c r="AD134">
        <v>0</v>
      </c>
      <c r="AE134">
        <v>0</v>
      </c>
      <c r="AG134">
        <v>0</v>
      </c>
      <c r="AH134" s="2">
        <v>43940</v>
      </c>
      <c r="AI134">
        <v>3</v>
      </c>
      <c r="AJ134">
        <v>0</v>
      </c>
      <c r="AK134" t="s">
        <v>1793</v>
      </c>
    </row>
    <row r="135" spans="1:37" hidden="1" x14ac:dyDescent="0.3">
      <c r="A135">
        <v>17408376</v>
      </c>
      <c r="B135" t="e">
        <f>VLOOKUP(A135,#REF!,1,0)</f>
        <v>#REF!</v>
      </c>
      <c r="C135" t="str">
        <f t="shared" si="3"/>
        <v>1740837644297</v>
      </c>
      <c r="D135" t="s">
        <v>1036</v>
      </c>
      <c r="E135" t="s">
        <v>1925</v>
      </c>
      <c r="F135">
        <v>917204521</v>
      </c>
      <c r="G135">
        <v>1991</v>
      </c>
      <c r="H135">
        <v>50</v>
      </c>
      <c r="I135">
        <v>163</v>
      </c>
      <c r="J135">
        <v>1001</v>
      </c>
      <c r="K135">
        <v>3</v>
      </c>
      <c r="L135" t="s">
        <v>1805</v>
      </c>
      <c r="M135">
        <v>10</v>
      </c>
      <c r="N135" s="2">
        <v>42889</v>
      </c>
      <c r="O135" s="2">
        <v>44276</v>
      </c>
      <c r="P135" s="2">
        <v>44297</v>
      </c>
      <c r="Q135" t="s">
        <v>1706</v>
      </c>
      <c r="R135">
        <v>2</v>
      </c>
      <c r="S135">
        <v>1</v>
      </c>
      <c r="T135">
        <v>0</v>
      </c>
      <c r="U135">
        <v>1</v>
      </c>
      <c r="V135">
        <v>0</v>
      </c>
      <c r="W135">
        <v>5</v>
      </c>
      <c r="X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G135">
        <v>0</v>
      </c>
      <c r="AH135" s="2">
        <v>2958465</v>
      </c>
      <c r="AI135">
        <v>0</v>
      </c>
      <c r="AJ135">
        <v>0</v>
      </c>
      <c r="AK135" t="s">
        <v>1797</v>
      </c>
    </row>
    <row r="136" spans="1:37" hidden="1" x14ac:dyDescent="0.3">
      <c r="A136">
        <v>17408577</v>
      </c>
      <c r="B136" t="e">
        <f>VLOOKUP(A136,#REF!,1,0)</f>
        <v>#REF!</v>
      </c>
      <c r="C136" t="str">
        <f t="shared" si="3"/>
        <v>1740857744112</v>
      </c>
      <c r="D136" t="s">
        <v>1092</v>
      </c>
      <c r="E136" t="s">
        <v>1926</v>
      </c>
      <c r="F136">
        <v>985790779</v>
      </c>
      <c r="G136">
        <v>1983</v>
      </c>
      <c r="H136">
        <v>50</v>
      </c>
      <c r="I136">
        <v>158</v>
      </c>
      <c r="J136">
        <v>1011</v>
      </c>
      <c r="K136">
        <v>2</v>
      </c>
      <c r="L136" t="s">
        <v>1803</v>
      </c>
      <c r="M136">
        <v>11</v>
      </c>
      <c r="N136" s="2">
        <v>43586</v>
      </c>
      <c r="O136" s="2">
        <v>44096</v>
      </c>
      <c r="P136" s="2">
        <v>44112</v>
      </c>
      <c r="Q136" t="s">
        <v>1717</v>
      </c>
      <c r="R136">
        <v>2</v>
      </c>
      <c r="S136">
        <v>2</v>
      </c>
      <c r="T136">
        <v>0</v>
      </c>
      <c r="U136">
        <v>0</v>
      </c>
      <c r="V136">
        <v>2</v>
      </c>
      <c r="W136">
        <v>5</v>
      </c>
      <c r="X136">
        <v>261</v>
      </c>
      <c r="Y136" t="s">
        <v>1927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G136">
        <v>0</v>
      </c>
      <c r="AH136" s="2">
        <v>43851</v>
      </c>
      <c r="AI136">
        <v>0</v>
      </c>
      <c r="AJ136">
        <v>0</v>
      </c>
      <c r="AK136" t="s">
        <v>1797</v>
      </c>
    </row>
    <row r="137" spans="1:37" hidden="1" x14ac:dyDescent="0.3">
      <c r="A137">
        <v>17408577</v>
      </c>
      <c r="B137" t="e">
        <f>VLOOKUP(A137,#REF!,1,0)</f>
        <v>#REF!</v>
      </c>
      <c r="C137" t="str">
        <f t="shared" si="3"/>
        <v>1740857744231</v>
      </c>
      <c r="D137" t="s">
        <v>1092</v>
      </c>
      <c r="E137" t="s">
        <v>1926</v>
      </c>
      <c r="F137">
        <v>985790779</v>
      </c>
      <c r="G137">
        <v>1983</v>
      </c>
      <c r="H137">
        <v>50</v>
      </c>
      <c r="I137">
        <v>158</v>
      </c>
      <c r="J137">
        <v>1011</v>
      </c>
      <c r="K137">
        <v>2</v>
      </c>
      <c r="L137" t="s">
        <v>1805</v>
      </c>
      <c r="M137">
        <v>10</v>
      </c>
      <c r="N137" s="2">
        <v>43586</v>
      </c>
      <c r="O137" s="2">
        <v>44216</v>
      </c>
      <c r="P137" s="2">
        <v>44231</v>
      </c>
      <c r="Q137" t="s">
        <v>1717</v>
      </c>
      <c r="R137">
        <v>2</v>
      </c>
      <c r="S137">
        <v>2</v>
      </c>
      <c r="T137">
        <v>0</v>
      </c>
      <c r="U137">
        <v>0</v>
      </c>
      <c r="V137">
        <v>2</v>
      </c>
      <c r="W137">
        <v>5</v>
      </c>
      <c r="X137">
        <v>3953.27</v>
      </c>
      <c r="Y137" t="s">
        <v>1928</v>
      </c>
      <c r="Z137">
        <v>2</v>
      </c>
      <c r="AA137">
        <v>0</v>
      </c>
      <c r="AB137">
        <v>1</v>
      </c>
      <c r="AC137">
        <v>0</v>
      </c>
      <c r="AD137">
        <v>0</v>
      </c>
      <c r="AE137">
        <v>0</v>
      </c>
      <c r="AG137">
        <v>0</v>
      </c>
      <c r="AH137" s="2">
        <v>43970</v>
      </c>
      <c r="AI137">
        <v>0</v>
      </c>
      <c r="AJ137">
        <v>0</v>
      </c>
      <c r="AK137" t="s">
        <v>1793</v>
      </c>
    </row>
    <row r="138" spans="1:37" hidden="1" x14ac:dyDescent="0.3">
      <c r="A138">
        <v>17410318</v>
      </c>
      <c r="B138" t="e">
        <f>VLOOKUP(A138,#REF!,1,0)</f>
        <v>#REF!</v>
      </c>
      <c r="C138" t="str">
        <f t="shared" si="3"/>
        <v>1741031844258</v>
      </c>
      <c r="D138" t="s">
        <v>1657</v>
      </c>
      <c r="E138" t="s">
        <v>1929</v>
      </c>
      <c r="F138">
        <v>773947660</v>
      </c>
      <c r="G138">
        <v>1991</v>
      </c>
      <c r="H138">
        <v>48</v>
      </c>
      <c r="I138">
        <v>150</v>
      </c>
      <c r="J138">
        <v>1001</v>
      </c>
      <c r="K138">
        <v>3</v>
      </c>
      <c r="L138" t="s">
        <v>1820</v>
      </c>
      <c r="M138">
        <v>11</v>
      </c>
      <c r="N138" s="2">
        <v>43173</v>
      </c>
      <c r="O138" s="2">
        <v>44245</v>
      </c>
      <c r="P138" s="2">
        <v>44258</v>
      </c>
      <c r="Q138" t="s">
        <v>1717</v>
      </c>
      <c r="R138">
        <v>2</v>
      </c>
      <c r="S138">
        <v>2</v>
      </c>
      <c r="T138">
        <v>0</v>
      </c>
      <c r="U138">
        <v>2</v>
      </c>
      <c r="V138">
        <v>0</v>
      </c>
      <c r="W138">
        <v>3</v>
      </c>
      <c r="X138">
        <v>0.48</v>
      </c>
      <c r="Y138" t="s">
        <v>1799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G138">
        <v>0</v>
      </c>
      <c r="AH138" s="2">
        <v>2958465</v>
      </c>
      <c r="AI138">
        <v>0</v>
      </c>
      <c r="AJ138">
        <v>0</v>
      </c>
      <c r="AK138" t="s">
        <v>1793</v>
      </c>
    </row>
    <row r="139" spans="1:37" hidden="1" x14ac:dyDescent="0.3">
      <c r="A139">
        <v>17410318</v>
      </c>
      <c r="B139" t="e">
        <f>VLOOKUP(A139,#REF!,1,0)</f>
        <v>#REF!</v>
      </c>
      <c r="C139" t="str">
        <f t="shared" si="3"/>
        <v>1741031844285</v>
      </c>
      <c r="D139" t="s">
        <v>1657</v>
      </c>
      <c r="E139" t="s">
        <v>1929</v>
      </c>
      <c r="F139">
        <v>773947660</v>
      </c>
      <c r="G139">
        <v>1991</v>
      </c>
      <c r="H139">
        <v>48</v>
      </c>
      <c r="I139">
        <v>150</v>
      </c>
      <c r="J139">
        <v>1001</v>
      </c>
      <c r="K139">
        <v>3</v>
      </c>
      <c r="L139" t="s">
        <v>1930</v>
      </c>
      <c r="M139">
        <v>10</v>
      </c>
      <c r="N139" s="2">
        <v>43081</v>
      </c>
      <c r="O139" s="2">
        <v>44270</v>
      </c>
      <c r="P139" s="2">
        <v>44285</v>
      </c>
      <c r="Q139" t="s">
        <v>1717</v>
      </c>
      <c r="R139">
        <v>7</v>
      </c>
      <c r="S139">
        <v>2</v>
      </c>
      <c r="T139">
        <v>0</v>
      </c>
      <c r="U139">
        <v>0</v>
      </c>
      <c r="V139">
        <v>2</v>
      </c>
      <c r="W139">
        <v>5</v>
      </c>
      <c r="X139">
        <v>2271</v>
      </c>
      <c r="Z139">
        <v>2</v>
      </c>
      <c r="AA139">
        <v>0</v>
      </c>
      <c r="AB139">
        <v>2</v>
      </c>
      <c r="AC139">
        <v>0</v>
      </c>
      <c r="AD139">
        <v>0</v>
      </c>
      <c r="AE139">
        <v>0</v>
      </c>
      <c r="AG139">
        <v>0</v>
      </c>
      <c r="AH139" s="2">
        <v>44024</v>
      </c>
      <c r="AI139">
        <v>0</v>
      </c>
      <c r="AJ139">
        <v>0</v>
      </c>
      <c r="AK139" t="s">
        <v>1797</v>
      </c>
    </row>
    <row r="140" spans="1:37" hidden="1" x14ac:dyDescent="0.3">
      <c r="A140">
        <v>17411324</v>
      </c>
      <c r="B140" t="e">
        <f>VLOOKUP(A140,#REF!,1,0)</f>
        <v>#REF!</v>
      </c>
      <c r="C140" t="str">
        <f t="shared" si="3"/>
        <v>1741132444226</v>
      </c>
      <c r="D140" t="s">
        <v>1098</v>
      </c>
      <c r="E140" t="s">
        <v>1931</v>
      </c>
      <c r="F140">
        <v>933035963</v>
      </c>
      <c r="G140">
        <v>1988</v>
      </c>
      <c r="H140">
        <v>43.5</v>
      </c>
      <c r="I140">
        <v>157</v>
      </c>
      <c r="J140">
        <v>1001</v>
      </c>
      <c r="K140">
        <v>6</v>
      </c>
      <c r="L140" t="s">
        <v>1792</v>
      </c>
      <c r="M140" t="s">
        <v>1720</v>
      </c>
      <c r="N140" s="2">
        <v>43263</v>
      </c>
      <c r="O140" s="2">
        <v>44210</v>
      </c>
      <c r="P140" s="2">
        <v>44226</v>
      </c>
      <c r="Q140" t="s">
        <v>1717</v>
      </c>
      <c r="R140">
        <v>1</v>
      </c>
      <c r="S140">
        <v>1</v>
      </c>
      <c r="T140">
        <v>0</v>
      </c>
      <c r="U140">
        <v>1</v>
      </c>
      <c r="V140">
        <v>0</v>
      </c>
      <c r="W140">
        <v>5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G140">
        <v>0</v>
      </c>
      <c r="AH140" s="2">
        <v>2958465</v>
      </c>
      <c r="AI140">
        <v>0</v>
      </c>
      <c r="AJ140">
        <v>0</v>
      </c>
      <c r="AK140" t="s">
        <v>1797</v>
      </c>
    </row>
    <row r="141" spans="1:37" hidden="1" x14ac:dyDescent="0.3">
      <c r="A141">
        <v>17412090</v>
      </c>
      <c r="B141" t="e">
        <f>VLOOKUP(A141,#REF!,1,0)</f>
        <v>#REF!</v>
      </c>
      <c r="C141" t="str">
        <f t="shared" si="3"/>
        <v>1741209044289</v>
      </c>
      <c r="D141" t="s">
        <v>1654</v>
      </c>
      <c r="E141" t="s">
        <v>1932</v>
      </c>
      <c r="F141">
        <v>941333368</v>
      </c>
      <c r="G141">
        <v>1987</v>
      </c>
      <c r="H141">
        <v>60</v>
      </c>
      <c r="I141">
        <v>162</v>
      </c>
      <c r="J141">
        <v>0</v>
      </c>
      <c r="L141" t="s">
        <v>1801</v>
      </c>
      <c r="M141" t="s">
        <v>1835</v>
      </c>
      <c r="N141" s="2">
        <v>43342</v>
      </c>
      <c r="O141" s="2">
        <v>44272</v>
      </c>
      <c r="P141" s="2">
        <v>44289</v>
      </c>
      <c r="Q141" t="s">
        <v>1717</v>
      </c>
      <c r="R141">
        <v>1</v>
      </c>
      <c r="S141">
        <v>1</v>
      </c>
      <c r="T141">
        <v>0</v>
      </c>
      <c r="U141">
        <v>0</v>
      </c>
      <c r="V141">
        <v>1</v>
      </c>
      <c r="W141">
        <v>5</v>
      </c>
      <c r="X141">
        <v>1170.22</v>
      </c>
      <c r="Z141">
        <v>1</v>
      </c>
      <c r="AA141">
        <v>0</v>
      </c>
      <c r="AB141">
        <v>1</v>
      </c>
      <c r="AC141">
        <v>0</v>
      </c>
      <c r="AD141">
        <v>0</v>
      </c>
      <c r="AE141">
        <v>0</v>
      </c>
      <c r="AG141">
        <v>0</v>
      </c>
      <c r="AH141" s="2">
        <v>44028</v>
      </c>
      <c r="AI141">
        <v>0</v>
      </c>
      <c r="AJ141">
        <v>0</v>
      </c>
      <c r="AK141" t="s">
        <v>1793</v>
      </c>
    </row>
    <row r="142" spans="1:37" x14ac:dyDescent="0.3">
      <c r="A142">
        <v>21006740</v>
      </c>
      <c r="B142" t="e">
        <f>VLOOKUP(A142,#REF!,1,0)</f>
        <v>#REF!</v>
      </c>
      <c r="C142" t="str">
        <f t="shared" si="3"/>
        <v>2100674044325</v>
      </c>
      <c r="D142" t="s">
        <v>1118</v>
      </c>
      <c r="E142" t="s">
        <v>2077</v>
      </c>
      <c r="F142">
        <v>989005388</v>
      </c>
      <c r="G142">
        <v>1983</v>
      </c>
      <c r="H142">
        <v>49</v>
      </c>
      <c r="I142">
        <v>157</v>
      </c>
      <c r="L142" t="s">
        <v>1802</v>
      </c>
      <c r="M142">
        <v>10</v>
      </c>
      <c r="N142" s="2">
        <v>44261</v>
      </c>
      <c r="O142" s="2">
        <v>44308</v>
      </c>
      <c r="P142" s="2">
        <v>44325</v>
      </c>
      <c r="Q142" t="s">
        <v>1706</v>
      </c>
      <c r="R142">
        <v>2</v>
      </c>
      <c r="S142">
        <v>2</v>
      </c>
      <c r="T142">
        <v>0</v>
      </c>
      <c r="U142">
        <v>0</v>
      </c>
      <c r="V142">
        <v>2</v>
      </c>
      <c r="W142">
        <v>5</v>
      </c>
      <c r="X142" s="12">
        <v>450.3</v>
      </c>
      <c r="Z142">
        <v>1</v>
      </c>
      <c r="AA142">
        <v>0</v>
      </c>
      <c r="AB142">
        <v>1</v>
      </c>
      <c r="AC142">
        <v>0</v>
      </c>
      <c r="AD142">
        <v>0</v>
      </c>
      <c r="AE142">
        <v>0</v>
      </c>
      <c r="AG142">
        <v>0</v>
      </c>
      <c r="AH142" s="2">
        <v>44064</v>
      </c>
      <c r="AI142">
        <v>0</v>
      </c>
      <c r="AJ142">
        <v>0</v>
      </c>
      <c r="AK142" t="s">
        <v>1797</v>
      </c>
    </row>
    <row r="143" spans="1:37" x14ac:dyDescent="0.3">
      <c r="A143">
        <v>21007992</v>
      </c>
      <c r="B143" t="e">
        <f>VLOOKUP(A143,#REF!,1,0)</f>
        <v>#REF!</v>
      </c>
      <c r="C143" t="str">
        <f t="shared" si="3"/>
        <v>2100799244351</v>
      </c>
      <c r="D143" t="s">
        <v>1644</v>
      </c>
      <c r="E143" t="s">
        <v>2078</v>
      </c>
      <c r="F143">
        <v>937840292</v>
      </c>
      <c r="G143">
        <v>1987</v>
      </c>
      <c r="H143">
        <v>52</v>
      </c>
      <c r="I143">
        <v>155</v>
      </c>
      <c r="J143">
        <v>1001</v>
      </c>
      <c r="K143">
        <v>1</v>
      </c>
      <c r="L143" t="s">
        <v>1792</v>
      </c>
      <c r="M143">
        <v>10</v>
      </c>
      <c r="N143" s="2">
        <v>44285</v>
      </c>
      <c r="O143" s="2">
        <v>44329</v>
      </c>
      <c r="P143" s="2">
        <v>44351</v>
      </c>
      <c r="Q143" t="s">
        <v>1706</v>
      </c>
      <c r="R143">
        <v>2</v>
      </c>
      <c r="S143">
        <v>2</v>
      </c>
      <c r="T143">
        <v>0</v>
      </c>
      <c r="U143">
        <v>0</v>
      </c>
      <c r="V143">
        <v>2</v>
      </c>
      <c r="W143">
        <v>5</v>
      </c>
      <c r="X143" s="12">
        <v>423.5</v>
      </c>
      <c r="Y143" t="s">
        <v>1711</v>
      </c>
      <c r="Z143">
        <v>1</v>
      </c>
      <c r="AA143">
        <v>0</v>
      </c>
      <c r="AB143">
        <v>1</v>
      </c>
      <c r="AC143">
        <v>0</v>
      </c>
      <c r="AD143">
        <v>0</v>
      </c>
      <c r="AE143">
        <v>0</v>
      </c>
      <c r="AG143">
        <v>0</v>
      </c>
      <c r="AH143" s="2">
        <v>44090</v>
      </c>
      <c r="AI143">
        <v>0</v>
      </c>
      <c r="AJ143">
        <v>0</v>
      </c>
      <c r="AK143" t="s">
        <v>1807</v>
      </c>
    </row>
    <row r="144" spans="1:37" hidden="1" x14ac:dyDescent="0.3">
      <c r="A144">
        <v>17414912</v>
      </c>
      <c r="B144" t="e">
        <f>VLOOKUP(A144,#REF!,1,0)</f>
        <v>#REF!</v>
      </c>
      <c r="C144" t="str">
        <f t="shared" si="3"/>
        <v>1741491244265</v>
      </c>
      <c r="D144">
        <v>11800630</v>
      </c>
      <c r="E144" t="s">
        <v>1912</v>
      </c>
      <c r="F144">
        <v>907725740</v>
      </c>
      <c r="G144">
        <v>1981</v>
      </c>
      <c r="H144">
        <v>54</v>
      </c>
      <c r="I144">
        <v>155</v>
      </c>
      <c r="J144">
        <v>1001</v>
      </c>
      <c r="K144">
        <v>2</v>
      </c>
      <c r="L144" t="s">
        <v>1833</v>
      </c>
      <c r="M144" t="s">
        <v>1825</v>
      </c>
      <c r="N144" s="2">
        <v>43187</v>
      </c>
      <c r="O144" s="2">
        <v>44250</v>
      </c>
      <c r="P144" s="2">
        <v>44265</v>
      </c>
      <c r="Q144" t="s">
        <v>1717</v>
      </c>
      <c r="R144">
        <v>4</v>
      </c>
      <c r="S144">
        <v>1</v>
      </c>
      <c r="T144">
        <v>1</v>
      </c>
      <c r="U144">
        <v>0</v>
      </c>
      <c r="V144">
        <v>0</v>
      </c>
      <c r="W144">
        <v>5</v>
      </c>
      <c r="X144">
        <v>16.14</v>
      </c>
      <c r="Y144" t="s">
        <v>1935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4</v>
      </c>
      <c r="AF144" t="s">
        <v>1731</v>
      </c>
      <c r="AG144">
        <v>0</v>
      </c>
      <c r="AH144" s="2">
        <v>44004</v>
      </c>
      <c r="AI144">
        <v>0</v>
      </c>
      <c r="AJ144">
        <v>0</v>
      </c>
      <c r="AK144" t="s">
        <v>1793</v>
      </c>
    </row>
    <row r="145" spans="1:37" hidden="1" x14ac:dyDescent="0.3">
      <c r="A145">
        <v>17414912</v>
      </c>
      <c r="B145" t="e">
        <f>VLOOKUP(A145,#REF!,1,0)</f>
        <v>#REF!</v>
      </c>
      <c r="C145" t="str">
        <f t="shared" si="3"/>
        <v>1741491244328</v>
      </c>
      <c r="D145">
        <v>11800630</v>
      </c>
      <c r="E145" t="s">
        <v>1912</v>
      </c>
      <c r="F145">
        <v>907725740</v>
      </c>
      <c r="G145">
        <v>1981</v>
      </c>
      <c r="H145">
        <v>54</v>
      </c>
      <c r="I145">
        <v>155</v>
      </c>
      <c r="J145">
        <v>1001</v>
      </c>
      <c r="K145">
        <v>2</v>
      </c>
      <c r="L145" t="s">
        <v>1829</v>
      </c>
      <c r="M145" t="s">
        <v>1873</v>
      </c>
      <c r="N145" s="2">
        <v>43187</v>
      </c>
      <c r="O145" s="2">
        <v>44309</v>
      </c>
      <c r="P145" s="2">
        <v>44328</v>
      </c>
      <c r="Q145" t="s">
        <v>1717</v>
      </c>
      <c r="R145">
        <v>2</v>
      </c>
      <c r="S145">
        <v>2</v>
      </c>
      <c r="T145">
        <v>0</v>
      </c>
      <c r="U145">
        <v>0</v>
      </c>
      <c r="V145">
        <v>2</v>
      </c>
      <c r="W145">
        <v>5</v>
      </c>
      <c r="X145">
        <v>234.7</v>
      </c>
      <c r="Y145" t="s">
        <v>1760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6</v>
      </c>
      <c r="AF145" t="s">
        <v>1725</v>
      </c>
      <c r="AG145">
        <v>0</v>
      </c>
      <c r="AH145" s="2">
        <v>44067</v>
      </c>
      <c r="AI145">
        <v>0</v>
      </c>
      <c r="AJ145">
        <v>0</v>
      </c>
      <c r="AK145" t="s">
        <v>1807</v>
      </c>
    </row>
    <row r="146" spans="1:37" hidden="1" x14ac:dyDescent="0.3">
      <c r="A146">
        <v>17415417</v>
      </c>
      <c r="B146" t="e">
        <f>VLOOKUP(A146,#REF!,1,0)</f>
        <v>#REF!</v>
      </c>
      <c r="C146" t="str">
        <f t="shared" si="3"/>
        <v>1741541744298</v>
      </c>
      <c r="D146" t="s">
        <v>917</v>
      </c>
      <c r="E146" t="s">
        <v>1936</v>
      </c>
      <c r="F146">
        <v>909193143</v>
      </c>
      <c r="G146">
        <v>1982</v>
      </c>
      <c r="H146">
        <v>62</v>
      </c>
      <c r="I146">
        <v>150</v>
      </c>
      <c r="J146">
        <v>1001</v>
      </c>
      <c r="K146">
        <v>2</v>
      </c>
      <c r="L146" t="s">
        <v>1937</v>
      </c>
      <c r="M146">
        <v>11</v>
      </c>
      <c r="N146" s="2">
        <v>43240</v>
      </c>
      <c r="O146" s="2">
        <v>44281</v>
      </c>
      <c r="P146" s="2">
        <v>44298</v>
      </c>
      <c r="Q146" t="s">
        <v>1717</v>
      </c>
      <c r="R146">
        <v>2</v>
      </c>
      <c r="S146">
        <v>2</v>
      </c>
      <c r="T146">
        <v>0</v>
      </c>
      <c r="U146">
        <v>0</v>
      </c>
      <c r="V146">
        <v>2</v>
      </c>
      <c r="W146">
        <v>6</v>
      </c>
      <c r="X146">
        <v>307.95999999999998</v>
      </c>
      <c r="Z146">
        <v>1</v>
      </c>
      <c r="AA146">
        <v>0</v>
      </c>
      <c r="AB146">
        <v>1</v>
      </c>
      <c r="AC146">
        <v>0</v>
      </c>
      <c r="AD146">
        <v>0</v>
      </c>
      <c r="AE146">
        <v>0</v>
      </c>
      <c r="AG146">
        <v>0</v>
      </c>
      <c r="AH146" s="2">
        <v>44038</v>
      </c>
      <c r="AI146">
        <v>0</v>
      </c>
      <c r="AJ146">
        <v>0</v>
      </c>
      <c r="AK146" t="s">
        <v>1797</v>
      </c>
    </row>
    <row r="147" spans="1:37" hidden="1" x14ac:dyDescent="0.3">
      <c r="A147">
        <v>17415811</v>
      </c>
      <c r="B147" t="e">
        <f>VLOOKUP(A147,#REF!,1,0)</f>
        <v>#REF!</v>
      </c>
      <c r="C147" t="str">
        <f t="shared" si="3"/>
        <v>1741581144288</v>
      </c>
      <c r="D147" t="s">
        <v>1035</v>
      </c>
      <c r="E147" t="s">
        <v>1938</v>
      </c>
      <c r="F147">
        <v>972657555</v>
      </c>
      <c r="G147">
        <v>1993</v>
      </c>
      <c r="H147">
        <v>60</v>
      </c>
      <c r="I147">
        <v>160</v>
      </c>
      <c r="J147">
        <v>1031</v>
      </c>
      <c r="L147" t="s">
        <v>1792</v>
      </c>
      <c r="M147">
        <v>11</v>
      </c>
      <c r="N147" s="2">
        <v>42945</v>
      </c>
      <c r="O147" s="2">
        <v>44272</v>
      </c>
      <c r="P147" s="2">
        <v>44288</v>
      </c>
      <c r="Q147" t="s">
        <v>1706</v>
      </c>
      <c r="R147">
        <v>1</v>
      </c>
      <c r="S147">
        <v>1</v>
      </c>
      <c r="T147">
        <v>0</v>
      </c>
      <c r="U147">
        <v>0</v>
      </c>
      <c r="V147">
        <v>1</v>
      </c>
      <c r="W147">
        <v>6</v>
      </c>
      <c r="X147">
        <v>0</v>
      </c>
      <c r="Y147" t="s">
        <v>1711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G147">
        <v>0</v>
      </c>
      <c r="AH147" s="2">
        <v>2958465</v>
      </c>
      <c r="AI147">
        <v>0</v>
      </c>
      <c r="AJ147">
        <v>0</v>
      </c>
      <c r="AK147" t="s">
        <v>1797</v>
      </c>
    </row>
    <row r="148" spans="1:37" x14ac:dyDescent="0.3">
      <c r="A148">
        <v>20026965</v>
      </c>
      <c r="B148" t="e">
        <f>VLOOKUP(A148,#REF!,1,0)</f>
        <v>#REF!</v>
      </c>
      <c r="C148" t="str">
        <f t="shared" si="3"/>
        <v>2002696544336</v>
      </c>
      <c r="D148" t="s">
        <v>1159</v>
      </c>
      <c r="E148" t="s">
        <v>2040</v>
      </c>
      <c r="F148">
        <v>963192078</v>
      </c>
      <c r="G148">
        <v>1987</v>
      </c>
      <c r="H148">
        <v>53</v>
      </c>
      <c r="I148">
        <v>153</v>
      </c>
      <c r="J148">
        <v>1001</v>
      </c>
      <c r="K148">
        <v>2</v>
      </c>
      <c r="L148" t="s">
        <v>1824</v>
      </c>
      <c r="M148">
        <v>11</v>
      </c>
      <c r="N148" s="2">
        <v>44157</v>
      </c>
      <c r="O148" s="2">
        <v>44318</v>
      </c>
      <c r="P148" s="2">
        <v>44336</v>
      </c>
      <c r="Q148" t="s">
        <v>1717</v>
      </c>
      <c r="R148">
        <v>2</v>
      </c>
      <c r="S148">
        <v>2</v>
      </c>
      <c r="T148">
        <v>1</v>
      </c>
      <c r="U148">
        <v>0</v>
      </c>
      <c r="V148">
        <v>1</v>
      </c>
      <c r="W148">
        <v>6</v>
      </c>
      <c r="X148" s="12">
        <v>406.49</v>
      </c>
      <c r="Z148">
        <v>2</v>
      </c>
      <c r="AA148">
        <v>0</v>
      </c>
      <c r="AB148">
        <v>2</v>
      </c>
      <c r="AC148">
        <v>0</v>
      </c>
      <c r="AD148">
        <v>0</v>
      </c>
      <c r="AE148">
        <v>0</v>
      </c>
      <c r="AG148">
        <v>0</v>
      </c>
      <c r="AH148" s="2">
        <v>44076</v>
      </c>
      <c r="AI148">
        <v>0</v>
      </c>
      <c r="AJ148">
        <v>0</v>
      </c>
      <c r="AK148" t="s">
        <v>1797</v>
      </c>
    </row>
    <row r="149" spans="1:37" hidden="1" x14ac:dyDescent="0.3">
      <c r="A149">
        <v>17417436</v>
      </c>
      <c r="B149" t="e">
        <f>VLOOKUP(A149,#REF!,1,0)</f>
        <v>#REF!</v>
      </c>
      <c r="C149" t="str">
        <f t="shared" si="3"/>
        <v>1741743644284</v>
      </c>
      <c r="D149" t="s">
        <v>1664</v>
      </c>
      <c r="E149" t="s">
        <v>1940</v>
      </c>
      <c r="F149">
        <v>937678207</v>
      </c>
      <c r="G149">
        <v>1988</v>
      </c>
      <c r="H149">
        <v>50</v>
      </c>
      <c r="I149">
        <v>153</v>
      </c>
      <c r="J149">
        <v>1001</v>
      </c>
      <c r="K149">
        <v>2</v>
      </c>
      <c r="L149" t="s">
        <v>1802</v>
      </c>
      <c r="M149">
        <v>11.5</v>
      </c>
      <c r="N149" s="2">
        <v>44259</v>
      </c>
      <c r="O149" s="2">
        <v>44266</v>
      </c>
      <c r="P149" s="2">
        <v>44284</v>
      </c>
      <c r="Q149" t="s">
        <v>1717</v>
      </c>
      <c r="R149">
        <v>1</v>
      </c>
      <c r="S149">
        <v>1</v>
      </c>
      <c r="T149">
        <v>1</v>
      </c>
      <c r="U149">
        <v>0</v>
      </c>
      <c r="V149">
        <v>0</v>
      </c>
      <c r="W149">
        <v>5</v>
      </c>
      <c r="X149">
        <v>1121.1099999999999</v>
      </c>
      <c r="Z149">
        <v>1</v>
      </c>
      <c r="AA149">
        <v>0</v>
      </c>
      <c r="AB149">
        <v>1</v>
      </c>
      <c r="AC149">
        <v>0</v>
      </c>
      <c r="AD149">
        <v>0</v>
      </c>
      <c r="AE149">
        <v>0</v>
      </c>
      <c r="AG149">
        <v>0</v>
      </c>
      <c r="AH149" s="2">
        <v>44023</v>
      </c>
      <c r="AI149">
        <v>0</v>
      </c>
      <c r="AJ149">
        <v>0</v>
      </c>
      <c r="AK149" t="s">
        <v>1797</v>
      </c>
    </row>
    <row r="150" spans="1:37" hidden="1" x14ac:dyDescent="0.3">
      <c r="A150">
        <v>17418604</v>
      </c>
      <c r="B150" t="e">
        <f>VLOOKUP(A150,#REF!,1,0)</f>
        <v>#REF!</v>
      </c>
      <c r="C150" t="str">
        <f t="shared" si="3"/>
        <v>1741860444279</v>
      </c>
      <c r="D150" t="s">
        <v>1022</v>
      </c>
      <c r="E150" t="s">
        <v>1941</v>
      </c>
      <c r="F150">
        <v>903643476</v>
      </c>
      <c r="G150">
        <v>1988</v>
      </c>
      <c r="H150">
        <v>62</v>
      </c>
      <c r="I150">
        <v>165</v>
      </c>
      <c r="J150">
        <v>1011</v>
      </c>
      <c r="K150">
        <v>1</v>
      </c>
      <c r="L150" t="s">
        <v>1801</v>
      </c>
      <c r="M150">
        <v>10</v>
      </c>
      <c r="N150" s="2">
        <v>43744</v>
      </c>
      <c r="O150" s="2">
        <v>44262</v>
      </c>
      <c r="P150" s="2">
        <v>44279</v>
      </c>
      <c r="Q150" t="s">
        <v>1706</v>
      </c>
      <c r="R150">
        <v>1</v>
      </c>
      <c r="S150">
        <v>1</v>
      </c>
      <c r="T150">
        <v>1</v>
      </c>
      <c r="U150">
        <v>0</v>
      </c>
      <c r="V150">
        <v>0</v>
      </c>
      <c r="W150">
        <v>5</v>
      </c>
      <c r="X150">
        <v>97.6</v>
      </c>
      <c r="Y150" t="s">
        <v>1717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4</v>
      </c>
      <c r="AF150" t="s">
        <v>1883</v>
      </c>
      <c r="AG150">
        <v>0</v>
      </c>
      <c r="AH150" s="2">
        <v>44018</v>
      </c>
      <c r="AI150">
        <v>0</v>
      </c>
      <c r="AJ150">
        <v>0</v>
      </c>
      <c r="AK150" t="s">
        <v>1797</v>
      </c>
    </row>
    <row r="151" spans="1:37" hidden="1" x14ac:dyDescent="0.3">
      <c r="A151">
        <v>17422917</v>
      </c>
      <c r="B151" t="e">
        <f>VLOOKUP(A151,#REF!,1,0)</f>
        <v>#REF!</v>
      </c>
      <c r="C151" t="str">
        <f t="shared" si="3"/>
        <v>1742291744273</v>
      </c>
      <c r="D151" t="s">
        <v>1085</v>
      </c>
      <c r="E151" t="s">
        <v>1942</v>
      </c>
      <c r="F151">
        <v>937557645</v>
      </c>
      <c r="G151">
        <v>1989</v>
      </c>
      <c r="H151">
        <v>53</v>
      </c>
      <c r="I151">
        <v>159</v>
      </c>
      <c r="L151" t="s">
        <v>1801</v>
      </c>
      <c r="M151">
        <v>11</v>
      </c>
      <c r="N151" s="2">
        <v>44214</v>
      </c>
      <c r="O151" s="2">
        <v>44256</v>
      </c>
      <c r="P151" s="2">
        <v>44273</v>
      </c>
      <c r="Q151" t="s">
        <v>1706</v>
      </c>
      <c r="R151">
        <v>1</v>
      </c>
      <c r="S151">
        <v>1</v>
      </c>
      <c r="T151">
        <v>1</v>
      </c>
      <c r="U151">
        <v>0</v>
      </c>
      <c r="V151">
        <v>0</v>
      </c>
      <c r="W151">
        <v>5</v>
      </c>
      <c r="X151">
        <v>862.6</v>
      </c>
      <c r="Z151">
        <v>1</v>
      </c>
      <c r="AA151">
        <v>0</v>
      </c>
      <c r="AB151">
        <v>1</v>
      </c>
      <c r="AC151">
        <v>0</v>
      </c>
      <c r="AD151">
        <v>0</v>
      </c>
      <c r="AE151">
        <v>6</v>
      </c>
      <c r="AF151" t="s">
        <v>1826</v>
      </c>
      <c r="AG151">
        <v>0</v>
      </c>
      <c r="AH151" s="2">
        <v>44012</v>
      </c>
      <c r="AI151">
        <v>0</v>
      </c>
      <c r="AJ151">
        <v>0</v>
      </c>
      <c r="AK151" t="s">
        <v>1797</v>
      </c>
    </row>
    <row r="152" spans="1:37" x14ac:dyDescent="0.3">
      <c r="A152">
        <v>20011131</v>
      </c>
      <c r="B152" t="e">
        <f>VLOOKUP(A152,#REF!,1,0)</f>
        <v>#REF!</v>
      </c>
      <c r="C152" t="str">
        <f t="shared" si="3"/>
        <v>2001113144324</v>
      </c>
      <c r="D152" t="s">
        <v>1114</v>
      </c>
      <c r="E152" t="s">
        <v>2023</v>
      </c>
      <c r="F152">
        <v>982699337</v>
      </c>
      <c r="G152">
        <v>1985</v>
      </c>
      <c r="H152">
        <v>54</v>
      </c>
      <c r="I152">
        <v>154</v>
      </c>
      <c r="J152">
        <v>1111</v>
      </c>
      <c r="K152">
        <v>2</v>
      </c>
      <c r="L152" t="s">
        <v>1792</v>
      </c>
      <c r="M152">
        <v>11</v>
      </c>
      <c r="N152" s="2">
        <v>44274</v>
      </c>
      <c r="O152" s="2">
        <v>44312</v>
      </c>
      <c r="P152" s="2">
        <v>44324</v>
      </c>
      <c r="Q152" t="s">
        <v>1706</v>
      </c>
      <c r="R152">
        <v>2</v>
      </c>
      <c r="S152">
        <v>2</v>
      </c>
      <c r="T152">
        <v>0</v>
      </c>
      <c r="U152">
        <v>2</v>
      </c>
      <c r="V152">
        <v>0</v>
      </c>
      <c r="W152">
        <v>2</v>
      </c>
      <c r="X152" s="12">
        <v>390.7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G152">
        <v>0</v>
      </c>
      <c r="AH152" s="2">
        <v>44060</v>
      </c>
      <c r="AI152">
        <v>0</v>
      </c>
      <c r="AJ152">
        <v>0</v>
      </c>
      <c r="AK152" t="s">
        <v>1797</v>
      </c>
    </row>
    <row r="153" spans="1:37" x14ac:dyDescent="0.3">
      <c r="A153">
        <v>17404142</v>
      </c>
      <c r="B153" t="e">
        <f>VLOOKUP(A153,#REF!,1,0)</f>
        <v>#REF!</v>
      </c>
      <c r="C153" t="str">
        <f t="shared" si="3"/>
        <v>1740414244283</v>
      </c>
      <c r="D153" t="s">
        <v>1023</v>
      </c>
      <c r="E153" t="s">
        <v>1918</v>
      </c>
      <c r="F153">
        <v>935672727</v>
      </c>
      <c r="G153">
        <v>1989</v>
      </c>
      <c r="H153">
        <v>55</v>
      </c>
      <c r="I153">
        <v>158</v>
      </c>
      <c r="J153">
        <v>1001</v>
      </c>
      <c r="L153" t="s">
        <v>1792</v>
      </c>
      <c r="M153">
        <v>10</v>
      </c>
      <c r="N153" s="2">
        <v>43220</v>
      </c>
      <c r="O153" s="2">
        <v>44271</v>
      </c>
      <c r="P153" s="2">
        <v>44283</v>
      </c>
      <c r="Q153" t="s">
        <v>1706</v>
      </c>
      <c r="R153">
        <v>2</v>
      </c>
      <c r="S153">
        <v>2</v>
      </c>
      <c r="T153">
        <v>1</v>
      </c>
      <c r="U153">
        <v>1</v>
      </c>
      <c r="V153">
        <v>0</v>
      </c>
      <c r="W153">
        <v>3</v>
      </c>
      <c r="X153" s="12">
        <v>306.3</v>
      </c>
      <c r="Z153">
        <v>1</v>
      </c>
      <c r="AA153">
        <v>0</v>
      </c>
      <c r="AB153">
        <v>1</v>
      </c>
      <c r="AC153">
        <v>0</v>
      </c>
      <c r="AD153">
        <v>0</v>
      </c>
      <c r="AE153">
        <v>0</v>
      </c>
      <c r="AG153">
        <v>0</v>
      </c>
      <c r="AH153" s="2">
        <v>44020</v>
      </c>
      <c r="AI153">
        <v>0</v>
      </c>
      <c r="AJ153">
        <v>0</v>
      </c>
      <c r="AK153" t="s">
        <v>1797</v>
      </c>
    </row>
    <row r="154" spans="1:37" hidden="1" x14ac:dyDescent="0.3">
      <c r="A154">
        <v>17426990</v>
      </c>
      <c r="B154" t="e">
        <f>VLOOKUP(A154,#REF!,1,0)</f>
        <v>#REF!</v>
      </c>
      <c r="C154" t="str">
        <f t="shared" si="3"/>
        <v>1742699044227</v>
      </c>
      <c r="D154" t="s">
        <v>968</v>
      </c>
      <c r="E154" t="s">
        <v>1944</v>
      </c>
      <c r="F154">
        <v>906909997</v>
      </c>
      <c r="G154">
        <v>1988</v>
      </c>
      <c r="H154">
        <v>0</v>
      </c>
      <c r="I154">
        <v>0</v>
      </c>
      <c r="J154">
        <v>1001</v>
      </c>
      <c r="L154" t="s">
        <v>1824</v>
      </c>
      <c r="M154">
        <v>10.5</v>
      </c>
      <c r="N154" s="2">
        <v>43208</v>
      </c>
      <c r="O154" s="2">
        <v>44206</v>
      </c>
      <c r="P154" s="2">
        <v>44227</v>
      </c>
      <c r="Q154" t="s">
        <v>1706</v>
      </c>
      <c r="R154">
        <v>1</v>
      </c>
      <c r="S154">
        <v>1</v>
      </c>
      <c r="T154">
        <v>1</v>
      </c>
      <c r="U154">
        <v>0</v>
      </c>
      <c r="V154">
        <v>0</v>
      </c>
      <c r="W154">
        <v>5</v>
      </c>
      <c r="X154">
        <v>323.5</v>
      </c>
      <c r="Y154" t="s">
        <v>1945</v>
      </c>
      <c r="Z154">
        <v>1</v>
      </c>
      <c r="AA154">
        <v>0</v>
      </c>
      <c r="AB154">
        <v>1</v>
      </c>
      <c r="AC154">
        <v>0</v>
      </c>
      <c r="AD154">
        <v>0</v>
      </c>
      <c r="AE154">
        <v>0</v>
      </c>
      <c r="AG154">
        <v>0</v>
      </c>
      <c r="AH154" s="2">
        <v>43966</v>
      </c>
      <c r="AI154">
        <v>0</v>
      </c>
      <c r="AJ154">
        <v>0</v>
      </c>
      <c r="AK154" t="s">
        <v>1797</v>
      </c>
    </row>
    <row r="155" spans="1:37" hidden="1" x14ac:dyDescent="0.3">
      <c r="A155">
        <v>17429400</v>
      </c>
      <c r="B155" t="e">
        <f>VLOOKUP(A155,#REF!,1,0)</f>
        <v>#REF!</v>
      </c>
      <c r="C155" t="str">
        <f t="shared" si="3"/>
        <v>1742940044026</v>
      </c>
      <c r="D155" t="s">
        <v>975</v>
      </c>
      <c r="E155" t="s">
        <v>1946</v>
      </c>
      <c r="F155">
        <v>931962323</v>
      </c>
      <c r="G155">
        <v>1993</v>
      </c>
      <c r="H155">
        <v>47</v>
      </c>
      <c r="I155">
        <v>160</v>
      </c>
      <c r="J155">
        <v>1001</v>
      </c>
      <c r="L155" t="s">
        <v>1792</v>
      </c>
      <c r="M155">
        <v>12</v>
      </c>
      <c r="N155" s="2">
        <v>43065</v>
      </c>
      <c r="O155" s="2">
        <v>44010</v>
      </c>
      <c r="P155" s="2">
        <v>44026</v>
      </c>
      <c r="Q155" t="s">
        <v>1706</v>
      </c>
      <c r="R155">
        <v>1</v>
      </c>
      <c r="S155">
        <v>1</v>
      </c>
      <c r="T155">
        <v>0</v>
      </c>
      <c r="U155">
        <v>1</v>
      </c>
      <c r="V155">
        <v>0</v>
      </c>
      <c r="W155">
        <v>3</v>
      </c>
      <c r="X155">
        <v>387</v>
      </c>
      <c r="Y155" t="s">
        <v>1738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5</v>
      </c>
      <c r="AF155" t="s">
        <v>1826</v>
      </c>
      <c r="AG155">
        <v>0</v>
      </c>
      <c r="AH155" s="2">
        <v>43763</v>
      </c>
      <c r="AI155">
        <v>0</v>
      </c>
      <c r="AJ155">
        <v>0</v>
      </c>
      <c r="AK155" t="s">
        <v>1797</v>
      </c>
    </row>
    <row r="156" spans="1:37" hidden="1" x14ac:dyDescent="0.3">
      <c r="A156">
        <v>17703612</v>
      </c>
      <c r="B156" t="e">
        <f>VLOOKUP(A156,#REF!,1,0)</f>
        <v>#REF!</v>
      </c>
      <c r="C156" t="str">
        <f t="shared" si="3"/>
        <v>1770361244193</v>
      </c>
      <c r="D156" t="s">
        <v>897</v>
      </c>
      <c r="E156" t="s">
        <v>1947</v>
      </c>
      <c r="F156">
        <v>906699145</v>
      </c>
      <c r="G156">
        <v>1987</v>
      </c>
      <c r="J156">
        <v>1001</v>
      </c>
      <c r="L156" t="s">
        <v>1948</v>
      </c>
      <c r="M156">
        <v>10.5</v>
      </c>
      <c r="N156" s="2">
        <v>42905</v>
      </c>
      <c r="O156" s="2">
        <v>44177</v>
      </c>
      <c r="P156" s="2">
        <v>44193</v>
      </c>
      <c r="Q156" t="s">
        <v>1717</v>
      </c>
      <c r="R156">
        <v>2</v>
      </c>
      <c r="S156">
        <v>2</v>
      </c>
      <c r="T156">
        <v>1</v>
      </c>
      <c r="U156">
        <v>1</v>
      </c>
      <c r="V156">
        <v>0</v>
      </c>
      <c r="W156">
        <v>5</v>
      </c>
      <c r="X156">
        <v>2372</v>
      </c>
      <c r="Z156">
        <v>1</v>
      </c>
      <c r="AA156">
        <v>0</v>
      </c>
      <c r="AB156">
        <v>1</v>
      </c>
      <c r="AC156">
        <v>0</v>
      </c>
      <c r="AD156">
        <v>0</v>
      </c>
      <c r="AE156">
        <v>0</v>
      </c>
      <c r="AG156">
        <v>0</v>
      </c>
      <c r="AH156" s="2">
        <v>43932</v>
      </c>
      <c r="AI156">
        <v>2700</v>
      </c>
      <c r="AJ156">
        <v>0</v>
      </c>
      <c r="AK156" t="s">
        <v>1797</v>
      </c>
    </row>
    <row r="157" spans="1:37" hidden="1" x14ac:dyDescent="0.3">
      <c r="A157">
        <v>17704933</v>
      </c>
      <c r="B157" t="e">
        <f>VLOOKUP(A157,#REF!,1,0)</f>
        <v>#REF!</v>
      </c>
      <c r="C157" t="str">
        <f t="shared" si="3"/>
        <v>1770493344212</v>
      </c>
      <c r="D157" t="s">
        <v>907</v>
      </c>
      <c r="E157" t="s">
        <v>1949</v>
      </c>
      <c r="F157">
        <v>973496388</v>
      </c>
      <c r="G157">
        <v>1990</v>
      </c>
      <c r="H157">
        <v>48</v>
      </c>
      <c r="I157">
        <v>154</v>
      </c>
      <c r="J157" t="s">
        <v>1752</v>
      </c>
      <c r="K157">
        <v>2</v>
      </c>
      <c r="L157" t="s">
        <v>1792</v>
      </c>
      <c r="M157">
        <v>11</v>
      </c>
      <c r="N157" s="2">
        <v>43295</v>
      </c>
      <c r="O157" s="2">
        <v>44196</v>
      </c>
      <c r="P157" s="2">
        <v>44212</v>
      </c>
      <c r="Q157" t="s">
        <v>1717</v>
      </c>
      <c r="R157">
        <v>1</v>
      </c>
      <c r="S157">
        <v>1</v>
      </c>
      <c r="T157">
        <v>1</v>
      </c>
      <c r="U157">
        <v>0</v>
      </c>
      <c r="V157">
        <v>0</v>
      </c>
      <c r="W157">
        <v>5</v>
      </c>
      <c r="X157">
        <v>1849</v>
      </c>
      <c r="Z157">
        <v>1</v>
      </c>
      <c r="AA157">
        <v>0</v>
      </c>
      <c r="AB157">
        <v>1</v>
      </c>
      <c r="AC157">
        <v>0</v>
      </c>
      <c r="AD157">
        <v>0</v>
      </c>
      <c r="AE157">
        <v>0</v>
      </c>
      <c r="AG157">
        <v>0</v>
      </c>
      <c r="AH157" s="2">
        <v>43951</v>
      </c>
      <c r="AI157">
        <v>0</v>
      </c>
      <c r="AJ157">
        <v>0</v>
      </c>
      <c r="AK157" t="s">
        <v>1797</v>
      </c>
    </row>
    <row r="158" spans="1:37" x14ac:dyDescent="0.3">
      <c r="A158">
        <v>16717229</v>
      </c>
      <c r="B158" t="e">
        <f>VLOOKUP(A158,#REF!,1,0)</f>
        <v>#REF!</v>
      </c>
      <c r="C158" t="str">
        <f t="shared" si="3"/>
        <v>1671722944317</v>
      </c>
      <c r="D158" t="s">
        <v>1645</v>
      </c>
      <c r="E158" t="s">
        <v>1905</v>
      </c>
      <c r="F158">
        <v>988945308</v>
      </c>
      <c r="G158">
        <v>1988</v>
      </c>
      <c r="H158">
        <v>50</v>
      </c>
      <c r="I158">
        <v>156</v>
      </c>
      <c r="J158">
        <v>1011</v>
      </c>
      <c r="K158">
        <v>3</v>
      </c>
      <c r="L158" t="s">
        <v>1812</v>
      </c>
      <c r="M158">
        <v>9.5</v>
      </c>
      <c r="N158" s="2">
        <v>44284</v>
      </c>
      <c r="O158" s="2">
        <v>44298</v>
      </c>
      <c r="P158" s="2">
        <v>44317</v>
      </c>
      <c r="Q158" t="s">
        <v>1717</v>
      </c>
      <c r="R158">
        <v>2</v>
      </c>
      <c r="S158">
        <v>2</v>
      </c>
      <c r="T158">
        <v>1</v>
      </c>
      <c r="U158">
        <v>1</v>
      </c>
      <c r="V158">
        <v>0</v>
      </c>
      <c r="W158">
        <v>5</v>
      </c>
      <c r="X158" s="12">
        <v>295.87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G158">
        <v>0</v>
      </c>
      <c r="AH158" s="2">
        <v>44056</v>
      </c>
      <c r="AI158">
        <v>0</v>
      </c>
      <c r="AJ158">
        <v>0</v>
      </c>
      <c r="AK158" t="s">
        <v>1797</v>
      </c>
    </row>
    <row r="159" spans="1:37" x14ac:dyDescent="0.3">
      <c r="A159">
        <v>20060401</v>
      </c>
      <c r="B159" t="e">
        <f>VLOOKUP(A159,#REF!,1,0)</f>
        <v>#REF!</v>
      </c>
      <c r="C159" t="str">
        <f t="shared" si="3"/>
        <v>2006040144317</v>
      </c>
      <c r="D159" t="s">
        <v>900</v>
      </c>
      <c r="E159" t="s">
        <v>2058</v>
      </c>
      <c r="F159">
        <v>913417243</v>
      </c>
      <c r="G159">
        <v>1979</v>
      </c>
      <c r="H159">
        <v>58</v>
      </c>
      <c r="I159">
        <v>160</v>
      </c>
      <c r="J159">
        <v>1021</v>
      </c>
      <c r="K159">
        <v>10</v>
      </c>
      <c r="L159" t="s">
        <v>1802</v>
      </c>
      <c r="M159">
        <v>11.5</v>
      </c>
      <c r="N159" s="2">
        <v>44294</v>
      </c>
      <c r="O159" s="2">
        <v>44300</v>
      </c>
      <c r="P159" s="2">
        <v>44317</v>
      </c>
      <c r="Q159" t="s">
        <v>1717</v>
      </c>
      <c r="R159">
        <v>1</v>
      </c>
      <c r="S159">
        <v>1</v>
      </c>
      <c r="T159">
        <v>0</v>
      </c>
      <c r="U159">
        <v>0</v>
      </c>
      <c r="V159">
        <v>1</v>
      </c>
      <c r="W159">
        <v>5</v>
      </c>
      <c r="X159" s="12">
        <v>226.85</v>
      </c>
      <c r="Z159">
        <v>1</v>
      </c>
      <c r="AA159">
        <v>0</v>
      </c>
      <c r="AB159">
        <v>1</v>
      </c>
      <c r="AC159">
        <v>0</v>
      </c>
      <c r="AD159">
        <v>0</v>
      </c>
      <c r="AE159">
        <v>0</v>
      </c>
      <c r="AG159">
        <v>0</v>
      </c>
      <c r="AH159" s="2">
        <v>44578</v>
      </c>
      <c r="AI159">
        <v>0</v>
      </c>
      <c r="AJ159">
        <v>0</v>
      </c>
      <c r="AK159" t="s">
        <v>1797</v>
      </c>
    </row>
    <row r="160" spans="1:37" hidden="1" x14ac:dyDescent="0.3">
      <c r="A160">
        <v>17706428</v>
      </c>
      <c r="B160" t="e">
        <f>VLOOKUP(A160,#REF!,1,0)</f>
        <v>#REF!</v>
      </c>
      <c r="C160" t="str">
        <f t="shared" si="3"/>
        <v>1770642844276</v>
      </c>
      <c r="D160" t="s">
        <v>1134</v>
      </c>
      <c r="E160" t="s">
        <v>1951</v>
      </c>
      <c r="F160">
        <v>975172158</v>
      </c>
      <c r="G160">
        <v>1990</v>
      </c>
      <c r="H160">
        <v>78</v>
      </c>
      <c r="I160">
        <v>160</v>
      </c>
      <c r="J160">
        <v>10</v>
      </c>
      <c r="L160" t="s">
        <v>1824</v>
      </c>
      <c r="M160">
        <v>10</v>
      </c>
      <c r="N160" s="2">
        <v>42859</v>
      </c>
      <c r="O160" s="2">
        <v>44261</v>
      </c>
      <c r="P160" s="2">
        <v>44276</v>
      </c>
      <c r="Q160" t="s">
        <v>1706</v>
      </c>
      <c r="R160">
        <v>2</v>
      </c>
      <c r="S160">
        <v>2</v>
      </c>
      <c r="T160">
        <v>2</v>
      </c>
      <c r="U160">
        <v>0</v>
      </c>
      <c r="V160">
        <v>0</v>
      </c>
      <c r="W160">
        <v>3</v>
      </c>
      <c r="X160">
        <v>152.6</v>
      </c>
      <c r="Y160" t="s">
        <v>1711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6</v>
      </c>
      <c r="AF160" t="s">
        <v>1883</v>
      </c>
      <c r="AG160">
        <v>0</v>
      </c>
      <c r="AH160" s="2">
        <v>44013</v>
      </c>
      <c r="AI160">
        <v>0</v>
      </c>
      <c r="AJ160">
        <v>0</v>
      </c>
      <c r="AK160" t="s">
        <v>1797</v>
      </c>
    </row>
    <row r="161" spans="1:37" hidden="1" x14ac:dyDescent="0.3">
      <c r="A161">
        <v>17707947</v>
      </c>
      <c r="B161" t="e">
        <f>VLOOKUP(A161,#REF!,1,0)</f>
        <v>#REF!</v>
      </c>
      <c r="C161" t="str">
        <f t="shared" si="3"/>
        <v>1770794744274</v>
      </c>
      <c r="D161" t="s">
        <v>867</v>
      </c>
      <c r="E161" t="s">
        <v>1952</v>
      </c>
      <c r="F161">
        <v>932575228</v>
      </c>
      <c r="G161">
        <v>1988</v>
      </c>
      <c r="H161">
        <v>41</v>
      </c>
      <c r="I161">
        <v>156</v>
      </c>
      <c r="J161">
        <v>1001</v>
      </c>
      <c r="L161" t="s">
        <v>1803</v>
      </c>
      <c r="M161">
        <v>10</v>
      </c>
      <c r="N161" s="2">
        <v>42893</v>
      </c>
      <c r="O161" s="2">
        <v>44261</v>
      </c>
      <c r="P161" s="2">
        <v>44274</v>
      </c>
      <c r="Q161" t="s">
        <v>1717</v>
      </c>
      <c r="R161">
        <v>2</v>
      </c>
      <c r="S161">
        <v>2</v>
      </c>
      <c r="T161">
        <v>0</v>
      </c>
      <c r="U161">
        <v>2</v>
      </c>
      <c r="V161">
        <v>0</v>
      </c>
      <c r="W161">
        <v>3</v>
      </c>
      <c r="X161">
        <v>0.68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G161">
        <v>0</v>
      </c>
      <c r="AH161" s="2">
        <v>2958465</v>
      </c>
      <c r="AI161">
        <v>0</v>
      </c>
      <c r="AJ161">
        <v>0</v>
      </c>
      <c r="AK161" t="s">
        <v>1793</v>
      </c>
    </row>
    <row r="162" spans="1:37" hidden="1" x14ac:dyDescent="0.3">
      <c r="A162">
        <v>17708504</v>
      </c>
      <c r="B162" t="e">
        <f>VLOOKUP(A162,#REF!,1,0)</f>
        <v>#REF!</v>
      </c>
      <c r="C162" t="str">
        <f t="shared" si="3"/>
        <v>1770850443839</v>
      </c>
      <c r="D162" t="s">
        <v>862</v>
      </c>
      <c r="E162" t="s">
        <v>1953</v>
      </c>
      <c r="F162">
        <v>945021081</v>
      </c>
      <c r="G162">
        <v>1981</v>
      </c>
      <c r="H162">
        <v>75</v>
      </c>
      <c r="I162">
        <v>162</v>
      </c>
      <c r="J162">
        <v>1001</v>
      </c>
      <c r="K162">
        <v>1</v>
      </c>
      <c r="L162" t="s">
        <v>1802</v>
      </c>
      <c r="M162">
        <v>14</v>
      </c>
      <c r="N162" s="2">
        <v>43814</v>
      </c>
      <c r="O162" s="2">
        <v>43825</v>
      </c>
      <c r="P162" s="2">
        <v>43839</v>
      </c>
      <c r="Q162" t="s">
        <v>1717</v>
      </c>
      <c r="R162">
        <v>2</v>
      </c>
      <c r="S162">
        <v>2</v>
      </c>
      <c r="T162">
        <v>2</v>
      </c>
      <c r="U162">
        <v>0</v>
      </c>
      <c r="V162">
        <v>0</v>
      </c>
      <c r="W162">
        <v>3</v>
      </c>
      <c r="X162">
        <v>145.6</v>
      </c>
      <c r="Z162">
        <v>1</v>
      </c>
      <c r="AA162">
        <v>0</v>
      </c>
      <c r="AB162">
        <v>1</v>
      </c>
      <c r="AC162">
        <v>0</v>
      </c>
      <c r="AD162">
        <v>0</v>
      </c>
      <c r="AE162">
        <v>6.5</v>
      </c>
      <c r="AF162" t="s">
        <v>1725</v>
      </c>
      <c r="AG162">
        <v>0</v>
      </c>
      <c r="AH162" s="2">
        <v>43576</v>
      </c>
      <c r="AI162">
        <v>0</v>
      </c>
      <c r="AJ162">
        <v>0</v>
      </c>
      <c r="AK162" t="s">
        <v>1793</v>
      </c>
    </row>
    <row r="163" spans="1:37" hidden="1" x14ac:dyDescent="0.3">
      <c r="A163">
        <v>17708504</v>
      </c>
      <c r="B163" t="e">
        <f>VLOOKUP(A163,#REF!,1,0)</f>
        <v>#REF!</v>
      </c>
      <c r="C163" t="str">
        <f t="shared" si="3"/>
        <v>1770850444285</v>
      </c>
      <c r="D163" t="s">
        <v>862</v>
      </c>
      <c r="E163" t="s">
        <v>1953</v>
      </c>
      <c r="F163">
        <v>945021081</v>
      </c>
      <c r="G163">
        <v>1981</v>
      </c>
      <c r="H163">
        <v>75</v>
      </c>
      <c r="I163">
        <v>162</v>
      </c>
      <c r="J163">
        <v>1001</v>
      </c>
      <c r="K163">
        <v>1</v>
      </c>
      <c r="L163" t="s">
        <v>1803</v>
      </c>
      <c r="M163">
        <v>11.5</v>
      </c>
      <c r="N163" s="2">
        <v>43814</v>
      </c>
      <c r="O163" s="2">
        <v>44271</v>
      </c>
      <c r="P163" s="2">
        <v>44285</v>
      </c>
      <c r="Q163" t="s">
        <v>1717</v>
      </c>
      <c r="R163">
        <v>1</v>
      </c>
      <c r="S163">
        <v>1</v>
      </c>
      <c r="T163">
        <v>0</v>
      </c>
      <c r="U163">
        <v>1</v>
      </c>
      <c r="V163">
        <v>0</v>
      </c>
      <c r="W163">
        <v>3</v>
      </c>
      <c r="X163">
        <v>0</v>
      </c>
      <c r="Y163" t="s">
        <v>1954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G163">
        <v>0</v>
      </c>
      <c r="AH163" s="2">
        <v>2958465</v>
      </c>
      <c r="AI163">
        <v>0</v>
      </c>
      <c r="AJ163">
        <v>0</v>
      </c>
      <c r="AK163" t="s">
        <v>1793</v>
      </c>
    </row>
    <row r="164" spans="1:37" hidden="1" x14ac:dyDescent="0.3">
      <c r="A164">
        <v>17709545</v>
      </c>
      <c r="B164" t="e">
        <f>VLOOKUP(A164,#REF!,1,0)</f>
        <v>#REF!</v>
      </c>
      <c r="C164" t="str">
        <f t="shared" si="3"/>
        <v>1770954544288</v>
      </c>
      <c r="D164" t="s">
        <v>861</v>
      </c>
      <c r="E164" t="s">
        <v>1955</v>
      </c>
      <c r="F164">
        <v>938087686</v>
      </c>
      <c r="G164">
        <v>1986</v>
      </c>
      <c r="H164">
        <v>66</v>
      </c>
      <c r="I164">
        <v>158</v>
      </c>
      <c r="J164">
        <v>1021</v>
      </c>
      <c r="K164">
        <v>2</v>
      </c>
      <c r="L164" t="s">
        <v>1820</v>
      </c>
      <c r="M164">
        <v>10</v>
      </c>
      <c r="N164" s="2">
        <v>43121</v>
      </c>
      <c r="O164" s="2">
        <v>44272</v>
      </c>
      <c r="P164" s="2">
        <v>44288</v>
      </c>
      <c r="Q164" t="s">
        <v>1717</v>
      </c>
      <c r="R164">
        <v>1</v>
      </c>
      <c r="S164">
        <v>1</v>
      </c>
      <c r="T164">
        <v>0</v>
      </c>
      <c r="U164">
        <v>1</v>
      </c>
      <c r="V164">
        <v>0</v>
      </c>
      <c r="W164">
        <v>5</v>
      </c>
      <c r="X164">
        <v>502.42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G164">
        <v>0</v>
      </c>
      <c r="AH164" s="2">
        <v>44027</v>
      </c>
      <c r="AI164">
        <v>0</v>
      </c>
      <c r="AJ164">
        <v>0</v>
      </c>
      <c r="AK164" t="s">
        <v>1793</v>
      </c>
    </row>
    <row r="165" spans="1:37" hidden="1" x14ac:dyDescent="0.3">
      <c r="A165">
        <v>17710951</v>
      </c>
      <c r="B165" t="e">
        <f>VLOOKUP(A165,#REF!,1,0)</f>
        <v>#REF!</v>
      </c>
      <c r="C165" t="str">
        <f t="shared" si="3"/>
        <v>1771095144511</v>
      </c>
      <c r="D165" t="s">
        <v>890</v>
      </c>
      <c r="E165" t="s">
        <v>1956</v>
      </c>
      <c r="F165">
        <v>384797879</v>
      </c>
      <c r="G165">
        <v>1984</v>
      </c>
      <c r="H165">
        <v>60</v>
      </c>
      <c r="I165">
        <v>155</v>
      </c>
      <c r="J165">
        <v>1051</v>
      </c>
      <c r="K165">
        <v>13</v>
      </c>
      <c r="L165" t="s">
        <v>1820</v>
      </c>
      <c r="M165">
        <v>9</v>
      </c>
      <c r="N165" s="2">
        <v>42953</v>
      </c>
      <c r="O165" s="2">
        <v>44495</v>
      </c>
      <c r="P165" s="2">
        <v>44511</v>
      </c>
      <c r="Q165" t="s">
        <v>1717</v>
      </c>
      <c r="R165">
        <v>2</v>
      </c>
      <c r="S165">
        <v>2</v>
      </c>
      <c r="T165">
        <v>0</v>
      </c>
      <c r="U165">
        <v>2</v>
      </c>
      <c r="V165">
        <v>0</v>
      </c>
      <c r="W165">
        <v>5</v>
      </c>
      <c r="X165">
        <v>0.3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G165">
        <v>0</v>
      </c>
      <c r="AH165" s="2">
        <v>2958465</v>
      </c>
      <c r="AI165">
        <v>0</v>
      </c>
      <c r="AJ165">
        <v>0</v>
      </c>
      <c r="AK165" t="s">
        <v>1793</v>
      </c>
    </row>
    <row r="166" spans="1:37" hidden="1" x14ac:dyDescent="0.3">
      <c r="A166">
        <v>17711282</v>
      </c>
      <c r="B166" t="e">
        <f>VLOOKUP(A166,#REF!,1,0)</f>
        <v>#REF!</v>
      </c>
      <c r="C166" t="str">
        <f t="shared" si="3"/>
        <v>1771128244210</v>
      </c>
      <c r="D166" t="s">
        <v>954</v>
      </c>
      <c r="E166" t="s">
        <v>1957</v>
      </c>
      <c r="F166">
        <v>906198994</v>
      </c>
      <c r="G166">
        <v>1985</v>
      </c>
      <c r="H166">
        <v>58</v>
      </c>
      <c r="I166">
        <v>160</v>
      </c>
      <c r="J166">
        <v>1002</v>
      </c>
      <c r="K166">
        <v>1</v>
      </c>
      <c r="L166" t="s">
        <v>1801</v>
      </c>
      <c r="M166">
        <v>9.5</v>
      </c>
      <c r="N166" s="2">
        <v>43335</v>
      </c>
      <c r="O166" s="2">
        <v>44195</v>
      </c>
      <c r="P166" s="2">
        <v>44210</v>
      </c>
      <c r="Q166" t="s">
        <v>1717</v>
      </c>
      <c r="R166">
        <v>2</v>
      </c>
      <c r="S166">
        <v>2</v>
      </c>
      <c r="T166">
        <v>0</v>
      </c>
      <c r="U166">
        <v>2</v>
      </c>
      <c r="V166">
        <v>0</v>
      </c>
      <c r="W166">
        <v>3</v>
      </c>
      <c r="X166">
        <v>1170.1400000000001</v>
      </c>
      <c r="Z166">
        <v>2</v>
      </c>
      <c r="AA166">
        <v>0</v>
      </c>
      <c r="AB166">
        <v>2</v>
      </c>
      <c r="AC166">
        <v>0</v>
      </c>
      <c r="AD166">
        <v>0</v>
      </c>
      <c r="AE166">
        <v>0</v>
      </c>
      <c r="AG166">
        <v>0</v>
      </c>
      <c r="AH166" s="2">
        <v>43947</v>
      </c>
      <c r="AI166">
        <v>2.3999999999999901</v>
      </c>
      <c r="AJ166">
        <v>3.2999999999999901</v>
      </c>
      <c r="AK166" t="s">
        <v>1793</v>
      </c>
    </row>
    <row r="167" spans="1:37" hidden="1" x14ac:dyDescent="0.3">
      <c r="A167">
        <v>17714288</v>
      </c>
      <c r="B167" t="e">
        <f>VLOOKUP(A167,#REF!,1,0)</f>
        <v>#REF!</v>
      </c>
      <c r="C167" t="str">
        <f t="shared" si="3"/>
        <v>1771428844266</v>
      </c>
      <c r="D167" t="s">
        <v>879</v>
      </c>
      <c r="E167" t="s">
        <v>1958</v>
      </c>
      <c r="F167">
        <v>906335376</v>
      </c>
      <c r="G167">
        <v>1982</v>
      </c>
      <c r="H167">
        <v>54</v>
      </c>
      <c r="I167">
        <v>150</v>
      </c>
      <c r="J167">
        <v>100</v>
      </c>
      <c r="K167">
        <v>7</v>
      </c>
      <c r="L167" t="s">
        <v>1792</v>
      </c>
      <c r="N167" s="2">
        <v>43552</v>
      </c>
      <c r="O167" s="2">
        <v>44250</v>
      </c>
      <c r="P167" s="2">
        <v>44266</v>
      </c>
      <c r="Q167" t="s">
        <v>1717</v>
      </c>
      <c r="R167">
        <v>1</v>
      </c>
      <c r="S167">
        <v>1</v>
      </c>
      <c r="T167">
        <v>0</v>
      </c>
      <c r="U167">
        <v>0</v>
      </c>
      <c r="V167">
        <v>1</v>
      </c>
      <c r="W167">
        <v>5</v>
      </c>
      <c r="X167">
        <v>17.82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 t="s">
        <v>1731</v>
      </c>
      <c r="AG167">
        <v>0</v>
      </c>
      <c r="AH167" s="2">
        <v>44005</v>
      </c>
      <c r="AI167">
        <v>0</v>
      </c>
      <c r="AJ167">
        <v>0</v>
      </c>
      <c r="AK167" t="s">
        <v>1793</v>
      </c>
    </row>
    <row r="168" spans="1:37" hidden="1" x14ac:dyDescent="0.3">
      <c r="A168">
        <v>17714395</v>
      </c>
      <c r="B168" t="e">
        <f>VLOOKUP(A168,#REF!,1,0)</f>
        <v>#REF!</v>
      </c>
      <c r="C168" t="str">
        <f t="shared" si="3"/>
        <v>1771439544119</v>
      </c>
      <c r="D168" t="s">
        <v>921</v>
      </c>
      <c r="E168" t="s">
        <v>1959</v>
      </c>
      <c r="F168">
        <v>366332270</v>
      </c>
      <c r="G168">
        <v>1991</v>
      </c>
      <c r="H168">
        <v>52</v>
      </c>
      <c r="I168">
        <v>156</v>
      </c>
      <c r="J168">
        <v>1001</v>
      </c>
      <c r="K168">
        <v>2</v>
      </c>
      <c r="L168" t="s">
        <v>1792</v>
      </c>
      <c r="M168">
        <v>11.5</v>
      </c>
      <c r="N168" s="2">
        <v>42979</v>
      </c>
      <c r="O168" s="2">
        <v>44105</v>
      </c>
      <c r="P168" s="2">
        <v>44119</v>
      </c>
      <c r="Q168" t="s">
        <v>1717</v>
      </c>
      <c r="R168">
        <v>2</v>
      </c>
      <c r="S168">
        <v>2</v>
      </c>
      <c r="T168">
        <v>0</v>
      </c>
      <c r="U168">
        <v>2</v>
      </c>
      <c r="V168">
        <v>0</v>
      </c>
      <c r="W168">
        <v>3</v>
      </c>
      <c r="Y168" t="s">
        <v>1815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G168">
        <v>0</v>
      </c>
      <c r="AH168" s="2">
        <v>2958465</v>
      </c>
      <c r="AI168">
        <v>0</v>
      </c>
      <c r="AJ168">
        <v>0</v>
      </c>
      <c r="AK168" t="s">
        <v>1793</v>
      </c>
    </row>
    <row r="169" spans="1:37" hidden="1" x14ac:dyDescent="0.3">
      <c r="A169">
        <v>17714395</v>
      </c>
      <c r="B169" t="e">
        <f>VLOOKUP(A169,#REF!,1,0)</f>
        <v>#REF!</v>
      </c>
      <c r="C169" t="str">
        <f t="shared" si="3"/>
        <v>1771439544275</v>
      </c>
      <c r="D169" t="s">
        <v>921</v>
      </c>
      <c r="E169" t="s">
        <v>1959</v>
      </c>
      <c r="F169">
        <v>366332270</v>
      </c>
      <c r="G169">
        <v>1991</v>
      </c>
      <c r="H169">
        <v>52</v>
      </c>
      <c r="I169">
        <v>156</v>
      </c>
      <c r="J169">
        <v>1001</v>
      </c>
      <c r="K169">
        <v>2</v>
      </c>
      <c r="L169" t="s">
        <v>1824</v>
      </c>
      <c r="M169" t="s">
        <v>1825</v>
      </c>
      <c r="N169" s="2">
        <v>42979</v>
      </c>
      <c r="O169" s="2">
        <v>44258</v>
      </c>
      <c r="P169" s="2">
        <v>44275</v>
      </c>
      <c r="Q169" t="s">
        <v>1717</v>
      </c>
      <c r="R169">
        <v>5</v>
      </c>
      <c r="S169">
        <v>1</v>
      </c>
      <c r="T169">
        <v>1</v>
      </c>
      <c r="U169">
        <v>0</v>
      </c>
      <c r="V169">
        <v>0</v>
      </c>
      <c r="W169">
        <v>5</v>
      </c>
      <c r="X169">
        <v>0</v>
      </c>
      <c r="Y169" t="s">
        <v>1727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G169">
        <v>0</v>
      </c>
      <c r="AH169" s="2">
        <v>2958465</v>
      </c>
      <c r="AI169">
        <v>0</v>
      </c>
      <c r="AJ169">
        <v>0</v>
      </c>
      <c r="AK169" t="s">
        <v>1793</v>
      </c>
    </row>
    <row r="170" spans="1:37" hidden="1" x14ac:dyDescent="0.3">
      <c r="A170">
        <v>17714395</v>
      </c>
      <c r="B170" t="e">
        <f>VLOOKUP(A170,#REF!,1,0)</f>
        <v>#REF!</v>
      </c>
      <c r="C170" t="str">
        <f t="shared" si="3"/>
        <v>1771439544305</v>
      </c>
      <c r="D170" t="s">
        <v>921</v>
      </c>
      <c r="E170" t="s">
        <v>1959</v>
      </c>
      <c r="F170">
        <v>366332270</v>
      </c>
      <c r="G170">
        <v>1991</v>
      </c>
      <c r="H170">
        <v>52</v>
      </c>
      <c r="I170">
        <v>156</v>
      </c>
      <c r="J170">
        <v>1001</v>
      </c>
      <c r="K170">
        <v>2</v>
      </c>
      <c r="L170" t="s">
        <v>1833</v>
      </c>
      <c r="M170" t="s">
        <v>1835</v>
      </c>
      <c r="N170" s="2">
        <v>42979</v>
      </c>
      <c r="O170" s="2">
        <v>44286</v>
      </c>
      <c r="P170" s="2">
        <v>44305</v>
      </c>
      <c r="Q170" t="s">
        <v>1717</v>
      </c>
      <c r="R170">
        <v>2</v>
      </c>
      <c r="S170">
        <v>2</v>
      </c>
      <c r="T170">
        <v>1</v>
      </c>
      <c r="U170">
        <v>0</v>
      </c>
      <c r="V170">
        <v>1</v>
      </c>
      <c r="W170">
        <v>5</v>
      </c>
      <c r="X170">
        <v>1077.3699999999999</v>
      </c>
      <c r="Z170">
        <v>2</v>
      </c>
      <c r="AA170">
        <v>0</v>
      </c>
      <c r="AB170">
        <v>2</v>
      </c>
      <c r="AC170">
        <v>0</v>
      </c>
      <c r="AD170">
        <v>0</v>
      </c>
      <c r="AE170">
        <v>0</v>
      </c>
      <c r="AG170">
        <v>0</v>
      </c>
      <c r="AH170" s="2">
        <v>44044</v>
      </c>
      <c r="AI170">
        <v>0</v>
      </c>
      <c r="AJ170">
        <v>0</v>
      </c>
      <c r="AK170" t="s">
        <v>1797</v>
      </c>
    </row>
    <row r="171" spans="1:37" hidden="1" x14ac:dyDescent="0.3">
      <c r="A171">
        <v>17714923</v>
      </c>
      <c r="B171" t="e">
        <f>VLOOKUP(A171,#REF!,1,0)</f>
        <v>#REF!</v>
      </c>
      <c r="C171" t="str">
        <f t="shared" si="3"/>
        <v>1771492344287</v>
      </c>
      <c r="D171" t="s">
        <v>1151</v>
      </c>
      <c r="E171" t="s">
        <v>1960</v>
      </c>
      <c r="F171">
        <v>977400688</v>
      </c>
      <c r="G171">
        <v>1989</v>
      </c>
      <c r="H171">
        <v>57</v>
      </c>
      <c r="I171">
        <v>158</v>
      </c>
      <c r="J171">
        <v>1001</v>
      </c>
      <c r="K171">
        <v>1</v>
      </c>
      <c r="L171" t="s">
        <v>1824</v>
      </c>
      <c r="M171" t="s">
        <v>1961</v>
      </c>
      <c r="N171" s="2">
        <v>42981</v>
      </c>
      <c r="O171" s="2">
        <v>44270</v>
      </c>
      <c r="P171" s="2">
        <v>44287</v>
      </c>
      <c r="Q171" t="s">
        <v>1717</v>
      </c>
      <c r="R171">
        <v>1</v>
      </c>
      <c r="S171">
        <v>1</v>
      </c>
      <c r="T171">
        <v>0</v>
      </c>
      <c r="U171">
        <v>0</v>
      </c>
      <c r="V171">
        <v>1</v>
      </c>
      <c r="W171">
        <v>5</v>
      </c>
      <c r="X171">
        <v>751.48</v>
      </c>
      <c r="Z171">
        <v>1</v>
      </c>
      <c r="AA171">
        <v>0</v>
      </c>
      <c r="AB171">
        <v>1</v>
      </c>
      <c r="AC171">
        <v>0</v>
      </c>
      <c r="AD171">
        <v>0</v>
      </c>
      <c r="AE171">
        <v>0</v>
      </c>
      <c r="AG171">
        <v>0</v>
      </c>
      <c r="AH171" s="2">
        <v>44026</v>
      </c>
      <c r="AI171">
        <v>3.5</v>
      </c>
      <c r="AJ171">
        <v>0</v>
      </c>
      <c r="AK171" t="s">
        <v>1793</v>
      </c>
    </row>
    <row r="172" spans="1:37" hidden="1" x14ac:dyDescent="0.3">
      <c r="A172">
        <v>17720404</v>
      </c>
      <c r="B172" t="e">
        <f>VLOOKUP(A172,#REF!,1,0)</f>
        <v>#REF!</v>
      </c>
      <c r="C172" t="str">
        <f t="shared" si="3"/>
        <v>1772040444211</v>
      </c>
      <c r="D172" t="s">
        <v>948</v>
      </c>
      <c r="E172" t="s">
        <v>1962</v>
      </c>
      <c r="F172">
        <v>986216229</v>
      </c>
      <c r="G172">
        <v>1986</v>
      </c>
      <c r="H172">
        <v>50</v>
      </c>
      <c r="I172">
        <v>159</v>
      </c>
      <c r="J172">
        <v>1001</v>
      </c>
      <c r="K172">
        <v>2</v>
      </c>
      <c r="L172" t="s">
        <v>1803</v>
      </c>
      <c r="M172">
        <v>11</v>
      </c>
      <c r="N172" s="2">
        <v>43090</v>
      </c>
      <c r="O172" s="2">
        <v>44196</v>
      </c>
      <c r="P172" s="2">
        <v>44211</v>
      </c>
      <c r="Q172" t="s">
        <v>1717</v>
      </c>
      <c r="R172">
        <v>2</v>
      </c>
      <c r="S172">
        <v>2</v>
      </c>
      <c r="T172">
        <v>1</v>
      </c>
      <c r="U172">
        <v>1</v>
      </c>
      <c r="V172">
        <v>0</v>
      </c>
      <c r="W172">
        <v>5</v>
      </c>
      <c r="X172">
        <v>972.2</v>
      </c>
      <c r="Z172">
        <v>2</v>
      </c>
      <c r="AA172">
        <v>0</v>
      </c>
      <c r="AB172">
        <v>2</v>
      </c>
      <c r="AC172">
        <v>0</v>
      </c>
      <c r="AD172">
        <v>0</v>
      </c>
      <c r="AE172">
        <v>0</v>
      </c>
      <c r="AG172">
        <v>0</v>
      </c>
      <c r="AH172" s="2">
        <v>43950</v>
      </c>
      <c r="AI172">
        <v>0</v>
      </c>
      <c r="AJ172">
        <v>0</v>
      </c>
      <c r="AK172" t="s">
        <v>1793</v>
      </c>
    </row>
    <row r="173" spans="1:37" hidden="1" x14ac:dyDescent="0.3">
      <c r="A173">
        <v>18000351</v>
      </c>
      <c r="B173" t="e">
        <f>VLOOKUP(A173,#REF!,1,0)</f>
        <v>#REF!</v>
      </c>
      <c r="C173" t="str">
        <f t="shared" si="3"/>
        <v>1800035144196</v>
      </c>
      <c r="D173" t="s">
        <v>949</v>
      </c>
      <c r="E173" t="s">
        <v>1963</v>
      </c>
      <c r="F173">
        <v>968790692</v>
      </c>
      <c r="G173">
        <v>1985</v>
      </c>
      <c r="H173">
        <v>50</v>
      </c>
      <c r="I173">
        <v>153</v>
      </c>
      <c r="J173">
        <v>1001</v>
      </c>
      <c r="K173">
        <v>2</v>
      </c>
      <c r="L173" t="s">
        <v>1792</v>
      </c>
      <c r="M173">
        <v>10</v>
      </c>
      <c r="N173" s="2">
        <v>43117</v>
      </c>
      <c r="O173" s="2">
        <v>44184</v>
      </c>
      <c r="P173" s="2">
        <v>44196</v>
      </c>
      <c r="Q173" t="s">
        <v>1717</v>
      </c>
      <c r="R173">
        <v>2</v>
      </c>
      <c r="S173">
        <v>2</v>
      </c>
      <c r="T173">
        <v>0</v>
      </c>
      <c r="U173">
        <v>2</v>
      </c>
      <c r="V173">
        <v>0</v>
      </c>
      <c r="W173">
        <v>3</v>
      </c>
      <c r="Y173" t="s">
        <v>1815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G173">
        <v>0</v>
      </c>
      <c r="AH173" s="2">
        <v>2958465</v>
      </c>
      <c r="AI173">
        <v>0</v>
      </c>
      <c r="AJ173">
        <v>0</v>
      </c>
      <c r="AK173" t="s">
        <v>1793</v>
      </c>
    </row>
    <row r="174" spans="1:37" hidden="1" x14ac:dyDescent="0.3">
      <c r="A174">
        <v>18400362</v>
      </c>
      <c r="B174" t="e">
        <f>VLOOKUP(A174,#REF!,1,0)</f>
        <v>#REF!</v>
      </c>
      <c r="C174" t="str">
        <f t="shared" si="3"/>
        <v>1840036244303</v>
      </c>
      <c r="D174" t="s">
        <v>999</v>
      </c>
      <c r="E174" t="s">
        <v>1964</v>
      </c>
      <c r="F174">
        <v>988409079</v>
      </c>
      <c r="G174">
        <v>1983</v>
      </c>
      <c r="H174">
        <v>0</v>
      </c>
      <c r="I174">
        <v>0</v>
      </c>
      <c r="L174" t="s">
        <v>1824</v>
      </c>
      <c r="M174">
        <v>10</v>
      </c>
      <c r="N174" s="2">
        <v>43166</v>
      </c>
      <c r="O174" s="2">
        <v>44283</v>
      </c>
      <c r="P174" s="2">
        <v>44303</v>
      </c>
      <c r="Q174" t="s">
        <v>1706</v>
      </c>
      <c r="R174">
        <v>2</v>
      </c>
      <c r="S174">
        <v>2</v>
      </c>
      <c r="T174">
        <v>0</v>
      </c>
      <c r="U174">
        <v>2</v>
      </c>
      <c r="V174">
        <v>0</v>
      </c>
      <c r="W174">
        <v>5</v>
      </c>
      <c r="X174">
        <v>1.3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G174">
        <v>0</v>
      </c>
      <c r="AH174" s="2">
        <v>2958465</v>
      </c>
      <c r="AI174">
        <v>0</v>
      </c>
      <c r="AJ174">
        <v>0</v>
      </c>
      <c r="AK174" t="s">
        <v>1797</v>
      </c>
    </row>
    <row r="175" spans="1:37" hidden="1" x14ac:dyDescent="0.3">
      <c r="A175">
        <v>18400681</v>
      </c>
      <c r="B175" t="e">
        <f>VLOOKUP(A175,#REF!,1,0)</f>
        <v>#REF!</v>
      </c>
      <c r="C175" t="str">
        <f t="shared" si="3"/>
        <v>1840068144286</v>
      </c>
      <c r="D175" t="s">
        <v>1047</v>
      </c>
      <c r="E175" t="s">
        <v>1965</v>
      </c>
      <c r="F175">
        <v>346127895</v>
      </c>
      <c r="G175">
        <v>1992</v>
      </c>
      <c r="H175">
        <v>60</v>
      </c>
      <c r="I175">
        <v>158</v>
      </c>
      <c r="J175">
        <v>1001</v>
      </c>
      <c r="K175">
        <v>2</v>
      </c>
      <c r="L175" t="s">
        <v>1792</v>
      </c>
      <c r="M175">
        <v>11</v>
      </c>
      <c r="N175" s="2">
        <v>43176</v>
      </c>
      <c r="O175" s="2">
        <v>44270</v>
      </c>
      <c r="P175" s="2">
        <v>44286</v>
      </c>
      <c r="Q175" t="s">
        <v>1717</v>
      </c>
      <c r="R175">
        <v>1</v>
      </c>
      <c r="S175">
        <v>1</v>
      </c>
      <c r="T175">
        <v>0</v>
      </c>
      <c r="U175">
        <v>1</v>
      </c>
      <c r="V175">
        <v>0</v>
      </c>
      <c r="W175">
        <v>5</v>
      </c>
      <c r="X175">
        <v>250</v>
      </c>
      <c r="Y175" t="s">
        <v>1727</v>
      </c>
      <c r="Z175">
        <v>1</v>
      </c>
      <c r="AA175">
        <v>0</v>
      </c>
      <c r="AB175">
        <v>1</v>
      </c>
      <c r="AC175">
        <v>0</v>
      </c>
      <c r="AD175">
        <v>0</v>
      </c>
      <c r="AE175">
        <v>0</v>
      </c>
      <c r="AG175">
        <v>0</v>
      </c>
      <c r="AH175" s="2">
        <v>44025</v>
      </c>
      <c r="AI175">
        <v>0</v>
      </c>
      <c r="AJ175">
        <v>0</v>
      </c>
      <c r="AK175" t="s">
        <v>1797</v>
      </c>
    </row>
    <row r="176" spans="1:37" hidden="1" x14ac:dyDescent="0.3">
      <c r="A176">
        <v>18402806</v>
      </c>
      <c r="B176" t="e">
        <f>VLOOKUP(A176,#REF!,1,0)</f>
        <v>#REF!</v>
      </c>
      <c r="C176" t="str">
        <f t="shared" si="3"/>
        <v>1840280644266</v>
      </c>
      <c r="D176" t="s">
        <v>931</v>
      </c>
      <c r="E176" t="s">
        <v>1966</v>
      </c>
      <c r="F176">
        <v>903726256</v>
      </c>
      <c r="G176">
        <v>1979</v>
      </c>
      <c r="H176">
        <v>52</v>
      </c>
      <c r="I176">
        <v>156</v>
      </c>
      <c r="J176">
        <v>1001</v>
      </c>
      <c r="K176">
        <v>6</v>
      </c>
      <c r="L176" t="s">
        <v>1803</v>
      </c>
      <c r="M176">
        <v>11</v>
      </c>
      <c r="N176" s="2">
        <v>44135</v>
      </c>
      <c r="O176" s="2">
        <v>44248</v>
      </c>
      <c r="P176" s="2">
        <v>44266</v>
      </c>
      <c r="Q176" t="s">
        <v>1717</v>
      </c>
      <c r="R176">
        <v>1</v>
      </c>
      <c r="S176">
        <v>1</v>
      </c>
      <c r="T176">
        <v>0</v>
      </c>
      <c r="U176">
        <v>1</v>
      </c>
      <c r="V176">
        <v>0</v>
      </c>
      <c r="W176">
        <v>3</v>
      </c>
      <c r="X176">
        <v>350.56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6.5</v>
      </c>
      <c r="AF176" t="s">
        <v>1826</v>
      </c>
      <c r="AG176">
        <v>0</v>
      </c>
      <c r="AH176" s="2">
        <v>44003</v>
      </c>
      <c r="AI176">
        <v>0</v>
      </c>
      <c r="AJ176">
        <v>0</v>
      </c>
      <c r="AK176" t="s">
        <v>1797</v>
      </c>
    </row>
    <row r="177" spans="1:37" hidden="1" x14ac:dyDescent="0.3">
      <c r="A177">
        <v>18402806</v>
      </c>
      <c r="B177" t="e">
        <f>VLOOKUP(A177,#REF!,1,0)</f>
        <v>#REF!</v>
      </c>
      <c r="C177" t="str">
        <f t="shared" si="3"/>
        <v>1840280644196</v>
      </c>
      <c r="D177" t="s">
        <v>931</v>
      </c>
      <c r="E177" t="s">
        <v>1966</v>
      </c>
      <c r="F177">
        <v>903726256</v>
      </c>
      <c r="G177">
        <v>1979</v>
      </c>
      <c r="H177">
        <v>52</v>
      </c>
      <c r="I177">
        <v>156</v>
      </c>
      <c r="J177">
        <v>1001</v>
      </c>
      <c r="K177">
        <v>6</v>
      </c>
      <c r="L177" t="s">
        <v>1812</v>
      </c>
      <c r="M177">
        <v>11</v>
      </c>
      <c r="N177" s="2">
        <v>44135</v>
      </c>
      <c r="O177" s="2">
        <v>44182</v>
      </c>
      <c r="P177" s="2">
        <v>44196</v>
      </c>
      <c r="Q177" t="s">
        <v>1717</v>
      </c>
      <c r="R177">
        <v>2</v>
      </c>
      <c r="S177">
        <v>2</v>
      </c>
      <c r="T177">
        <v>1</v>
      </c>
      <c r="U177">
        <v>1</v>
      </c>
      <c r="V177">
        <v>0</v>
      </c>
      <c r="W177">
        <v>3</v>
      </c>
      <c r="X177">
        <v>47.42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4</v>
      </c>
      <c r="AF177" t="s">
        <v>1731</v>
      </c>
      <c r="AG177">
        <v>0</v>
      </c>
      <c r="AH177" s="2">
        <v>43933</v>
      </c>
      <c r="AI177">
        <v>0</v>
      </c>
      <c r="AJ177">
        <v>0</v>
      </c>
      <c r="AK177" t="s">
        <v>1797</v>
      </c>
    </row>
    <row r="178" spans="1:37" hidden="1" x14ac:dyDescent="0.3">
      <c r="A178">
        <v>18403122</v>
      </c>
      <c r="B178" t="e">
        <f>VLOOKUP(A178,#REF!,1,0)</f>
        <v>#REF!</v>
      </c>
      <c r="C178" t="str">
        <f t="shared" si="3"/>
        <v>1840312244283</v>
      </c>
      <c r="D178" t="s">
        <v>1045</v>
      </c>
      <c r="E178" t="s">
        <v>1967</v>
      </c>
      <c r="F178">
        <v>973106566</v>
      </c>
      <c r="G178">
        <v>1984</v>
      </c>
      <c r="H178">
        <v>48</v>
      </c>
      <c r="I178">
        <v>157</v>
      </c>
      <c r="J178">
        <v>1001</v>
      </c>
      <c r="L178" t="s">
        <v>1801</v>
      </c>
      <c r="M178" t="s">
        <v>1968</v>
      </c>
      <c r="N178" s="2">
        <v>43184</v>
      </c>
      <c r="O178" s="2">
        <v>44265</v>
      </c>
      <c r="P178" s="2">
        <v>44283</v>
      </c>
      <c r="Q178" t="s">
        <v>1717</v>
      </c>
      <c r="R178">
        <v>4</v>
      </c>
      <c r="S178">
        <v>1</v>
      </c>
      <c r="T178">
        <v>1</v>
      </c>
      <c r="U178">
        <v>0</v>
      </c>
      <c r="V178">
        <v>0</v>
      </c>
      <c r="W178">
        <v>5</v>
      </c>
      <c r="X178">
        <v>916.29</v>
      </c>
      <c r="Z178">
        <v>1</v>
      </c>
      <c r="AA178">
        <v>0</v>
      </c>
      <c r="AB178">
        <v>1</v>
      </c>
      <c r="AC178">
        <v>0</v>
      </c>
      <c r="AD178">
        <v>0</v>
      </c>
      <c r="AE178">
        <v>0</v>
      </c>
      <c r="AG178">
        <v>0</v>
      </c>
      <c r="AH178" s="2">
        <v>44022</v>
      </c>
      <c r="AI178">
        <v>0</v>
      </c>
      <c r="AJ178">
        <v>0</v>
      </c>
      <c r="AK178" t="s">
        <v>1793</v>
      </c>
    </row>
    <row r="179" spans="1:37" x14ac:dyDescent="0.3">
      <c r="A179">
        <v>19413393</v>
      </c>
      <c r="B179" t="e">
        <f>VLOOKUP(A179,#REF!,1,0)</f>
        <v>#REF!</v>
      </c>
      <c r="C179" t="str">
        <f t="shared" si="3"/>
        <v>1941339344303</v>
      </c>
      <c r="D179" t="s">
        <v>1660</v>
      </c>
      <c r="E179" t="s">
        <v>2021</v>
      </c>
      <c r="F179">
        <v>905232303</v>
      </c>
      <c r="G179">
        <v>1985</v>
      </c>
      <c r="H179">
        <v>52</v>
      </c>
      <c r="I179">
        <v>155</v>
      </c>
      <c r="J179">
        <v>1001</v>
      </c>
      <c r="K179">
        <v>3</v>
      </c>
      <c r="L179" t="s">
        <v>1792</v>
      </c>
      <c r="M179">
        <v>8</v>
      </c>
      <c r="N179" s="2">
        <v>44279</v>
      </c>
      <c r="O179" s="2">
        <v>44290</v>
      </c>
      <c r="P179" s="2">
        <v>44303</v>
      </c>
      <c r="Q179" t="s">
        <v>1717</v>
      </c>
      <c r="R179">
        <v>1</v>
      </c>
      <c r="S179">
        <v>1</v>
      </c>
      <c r="T179">
        <v>0</v>
      </c>
      <c r="U179">
        <v>1</v>
      </c>
      <c r="V179">
        <v>0</v>
      </c>
      <c r="W179">
        <v>3</v>
      </c>
      <c r="X179" s="12">
        <v>210.71</v>
      </c>
      <c r="Z179">
        <v>1</v>
      </c>
      <c r="AA179">
        <v>0</v>
      </c>
      <c r="AB179">
        <v>1</v>
      </c>
      <c r="AC179">
        <v>0</v>
      </c>
      <c r="AD179">
        <v>0</v>
      </c>
      <c r="AE179">
        <v>0</v>
      </c>
      <c r="AG179">
        <v>0</v>
      </c>
      <c r="AH179" s="2">
        <v>44040</v>
      </c>
      <c r="AI179">
        <v>0</v>
      </c>
      <c r="AJ179">
        <v>0</v>
      </c>
      <c r="AK179" t="s">
        <v>1797</v>
      </c>
    </row>
    <row r="180" spans="1:37" hidden="1" x14ac:dyDescent="0.3">
      <c r="A180">
        <v>18404356</v>
      </c>
      <c r="B180" t="e">
        <f>VLOOKUP(A180,#REF!,1,0)</f>
        <v>#REF!</v>
      </c>
      <c r="C180" t="str">
        <f t="shared" si="3"/>
        <v>1840435643823</v>
      </c>
      <c r="D180" t="s">
        <v>1055</v>
      </c>
      <c r="E180" t="s">
        <v>1970</v>
      </c>
      <c r="F180">
        <v>911375899</v>
      </c>
      <c r="G180">
        <v>1985</v>
      </c>
      <c r="H180">
        <v>49</v>
      </c>
      <c r="I180">
        <v>152</v>
      </c>
      <c r="J180">
        <v>110</v>
      </c>
      <c r="K180">
        <v>9</v>
      </c>
      <c r="L180" t="s">
        <v>1880</v>
      </c>
      <c r="M180">
        <v>10</v>
      </c>
      <c r="N180" s="2">
        <v>43258</v>
      </c>
      <c r="O180" s="2">
        <v>43802</v>
      </c>
      <c r="P180" s="2">
        <v>43823</v>
      </c>
      <c r="Q180" t="s">
        <v>1717</v>
      </c>
      <c r="R180">
        <v>1</v>
      </c>
      <c r="S180">
        <v>1</v>
      </c>
      <c r="T180">
        <v>0</v>
      </c>
      <c r="U180">
        <v>1</v>
      </c>
      <c r="V180">
        <v>0</v>
      </c>
      <c r="W180">
        <v>5</v>
      </c>
      <c r="X180">
        <v>272.70999999999998</v>
      </c>
      <c r="Z180">
        <v>1</v>
      </c>
      <c r="AA180">
        <v>0</v>
      </c>
      <c r="AB180">
        <v>1</v>
      </c>
      <c r="AC180">
        <v>0</v>
      </c>
      <c r="AD180">
        <v>0</v>
      </c>
      <c r="AE180">
        <v>7</v>
      </c>
      <c r="AF180" t="s">
        <v>1725</v>
      </c>
      <c r="AG180">
        <v>0</v>
      </c>
      <c r="AH180" s="2">
        <v>43562</v>
      </c>
      <c r="AI180">
        <v>0</v>
      </c>
      <c r="AJ180">
        <v>0</v>
      </c>
      <c r="AK180" t="s">
        <v>1807</v>
      </c>
    </row>
    <row r="181" spans="1:37" hidden="1" x14ac:dyDescent="0.3">
      <c r="A181">
        <v>18404356</v>
      </c>
      <c r="B181" t="e">
        <f>VLOOKUP(A181,#REF!,1,0)</f>
        <v>#REF!</v>
      </c>
      <c r="C181" t="str">
        <f t="shared" si="3"/>
        <v>1840435644196</v>
      </c>
      <c r="D181" t="s">
        <v>1055</v>
      </c>
      <c r="E181" t="s">
        <v>1970</v>
      </c>
      <c r="F181">
        <v>911375899</v>
      </c>
      <c r="G181">
        <v>1985</v>
      </c>
      <c r="H181">
        <v>49</v>
      </c>
      <c r="I181">
        <v>152</v>
      </c>
      <c r="J181">
        <v>110</v>
      </c>
      <c r="K181">
        <v>9</v>
      </c>
      <c r="L181" t="s">
        <v>1971</v>
      </c>
      <c r="M181">
        <v>9</v>
      </c>
      <c r="N181" s="2">
        <v>43592</v>
      </c>
      <c r="O181" s="2">
        <v>44180</v>
      </c>
      <c r="P181" s="2">
        <v>44196</v>
      </c>
      <c r="Q181" t="s">
        <v>1717</v>
      </c>
      <c r="R181">
        <v>1</v>
      </c>
      <c r="S181">
        <v>1</v>
      </c>
      <c r="T181">
        <v>0</v>
      </c>
      <c r="U181">
        <v>1</v>
      </c>
      <c r="V181">
        <v>0</v>
      </c>
      <c r="W181">
        <v>5</v>
      </c>
      <c r="X181">
        <v>1185.24</v>
      </c>
      <c r="Z181">
        <v>1</v>
      </c>
      <c r="AA181">
        <v>0</v>
      </c>
      <c r="AB181">
        <v>1</v>
      </c>
      <c r="AC181">
        <v>0</v>
      </c>
      <c r="AD181">
        <v>0</v>
      </c>
      <c r="AE181">
        <v>0</v>
      </c>
      <c r="AG181">
        <v>0</v>
      </c>
      <c r="AH181" s="2">
        <v>43935</v>
      </c>
      <c r="AI181">
        <v>0</v>
      </c>
      <c r="AJ181">
        <v>0</v>
      </c>
      <c r="AK181" t="s">
        <v>1793</v>
      </c>
    </row>
    <row r="182" spans="1:37" hidden="1" x14ac:dyDescent="0.3">
      <c r="A182">
        <v>18404602</v>
      </c>
      <c r="B182" t="e">
        <f>VLOOKUP(A182,#REF!,1,0)</f>
        <v>#REF!</v>
      </c>
      <c r="C182" t="str">
        <f t="shared" si="3"/>
        <v>1840460244229</v>
      </c>
      <c r="D182" t="s">
        <v>1165</v>
      </c>
      <c r="E182" t="s">
        <v>1972</v>
      </c>
      <c r="F182">
        <v>335949252</v>
      </c>
      <c r="G182">
        <v>1984</v>
      </c>
      <c r="H182">
        <v>46</v>
      </c>
      <c r="I182">
        <v>160</v>
      </c>
      <c r="J182">
        <v>1001</v>
      </c>
      <c r="K182">
        <v>7</v>
      </c>
      <c r="L182" t="s">
        <v>1802</v>
      </c>
      <c r="M182">
        <v>10</v>
      </c>
      <c r="N182" s="2">
        <v>44204</v>
      </c>
      <c r="O182" s="2">
        <v>44209</v>
      </c>
      <c r="P182" s="2">
        <v>44229</v>
      </c>
      <c r="Q182" t="s">
        <v>1706</v>
      </c>
      <c r="R182">
        <v>1</v>
      </c>
      <c r="S182">
        <v>1</v>
      </c>
      <c r="T182">
        <v>1</v>
      </c>
      <c r="U182">
        <v>0</v>
      </c>
      <c r="V182">
        <v>0</v>
      </c>
      <c r="W182">
        <v>5</v>
      </c>
      <c r="X182">
        <v>0</v>
      </c>
      <c r="Y182" t="s">
        <v>1896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G182">
        <v>0</v>
      </c>
      <c r="AH182" s="2">
        <v>2958465</v>
      </c>
      <c r="AI182">
        <v>0</v>
      </c>
      <c r="AJ182">
        <v>0</v>
      </c>
      <c r="AK182" t="s">
        <v>1797</v>
      </c>
    </row>
    <row r="183" spans="1:37" hidden="1" x14ac:dyDescent="0.3">
      <c r="A183">
        <v>18404602</v>
      </c>
      <c r="B183" t="e">
        <f>VLOOKUP(A183,#REF!,1,0)</f>
        <v>#REF!</v>
      </c>
      <c r="C183" t="str">
        <f t="shared" si="3"/>
        <v>1840460244304</v>
      </c>
      <c r="D183" t="s">
        <v>1165</v>
      </c>
      <c r="E183" t="s">
        <v>1972</v>
      </c>
      <c r="F183">
        <v>335949252</v>
      </c>
      <c r="G183">
        <v>1984</v>
      </c>
      <c r="H183">
        <v>46</v>
      </c>
      <c r="I183">
        <v>160</v>
      </c>
      <c r="J183">
        <v>1001</v>
      </c>
      <c r="K183">
        <v>7</v>
      </c>
      <c r="L183" t="s">
        <v>1803</v>
      </c>
      <c r="M183">
        <v>10</v>
      </c>
      <c r="N183" s="2">
        <v>44204</v>
      </c>
      <c r="O183" s="2">
        <v>44286</v>
      </c>
      <c r="P183" s="2">
        <v>44304</v>
      </c>
      <c r="Q183" t="s">
        <v>1706</v>
      </c>
      <c r="R183">
        <v>2</v>
      </c>
      <c r="S183">
        <v>2</v>
      </c>
      <c r="T183">
        <v>0</v>
      </c>
      <c r="U183">
        <v>2</v>
      </c>
      <c r="V183">
        <v>0</v>
      </c>
      <c r="W183">
        <v>5</v>
      </c>
      <c r="X183">
        <v>790.2</v>
      </c>
      <c r="Z183">
        <v>2</v>
      </c>
      <c r="AA183">
        <v>0</v>
      </c>
      <c r="AB183">
        <v>2</v>
      </c>
      <c r="AC183">
        <v>0</v>
      </c>
      <c r="AD183">
        <v>0</v>
      </c>
      <c r="AE183">
        <v>0</v>
      </c>
      <c r="AG183">
        <v>0</v>
      </c>
      <c r="AH183" s="2">
        <v>44043</v>
      </c>
      <c r="AI183">
        <v>0</v>
      </c>
      <c r="AJ183">
        <v>0</v>
      </c>
      <c r="AK183" t="s">
        <v>1793</v>
      </c>
    </row>
    <row r="184" spans="1:37" hidden="1" x14ac:dyDescent="0.3">
      <c r="A184">
        <v>18405358</v>
      </c>
      <c r="B184" t="e">
        <f>VLOOKUP(A184,#REF!,1,0)</f>
        <v>#REF!</v>
      </c>
      <c r="C184" t="str">
        <f t="shared" si="3"/>
        <v>1840535844278</v>
      </c>
      <c r="D184">
        <v>11903109</v>
      </c>
      <c r="E184" t="s">
        <v>1973</v>
      </c>
      <c r="F184">
        <v>352439591</v>
      </c>
      <c r="G184">
        <v>1995</v>
      </c>
      <c r="H184">
        <v>45</v>
      </c>
      <c r="I184">
        <v>153</v>
      </c>
      <c r="J184">
        <v>10</v>
      </c>
      <c r="K184">
        <v>1.5</v>
      </c>
      <c r="L184" t="s">
        <v>1824</v>
      </c>
      <c r="M184">
        <v>10</v>
      </c>
      <c r="N184" s="2">
        <v>43294</v>
      </c>
      <c r="O184" s="2">
        <v>44258</v>
      </c>
      <c r="P184" s="2">
        <v>44278</v>
      </c>
      <c r="Q184" t="s">
        <v>1717</v>
      </c>
      <c r="R184">
        <v>2</v>
      </c>
      <c r="S184">
        <v>2</v>
      </c>
      <c r="T184">
        <v>0</v>
      </c>
      <c r="U184">
        <v>0</v>
      </c>
      <c r="V184">
        <v>2</v>
      </c>
      <c r="W184">
        <v>5</v>
      </c>
      <c r="X184">
        <v>1829</v>
      </c>
      <c r="Z184">
        <v>2</v>
      </c>
      <c r="AA184">
        <v>0</v>
      </c>
      <c r="AB184">
        <v>2</v>
      </c>
      <c r="AC184">
        <v>0</v>
      </c>
      <c r="AD184">
        <v>0</v>
      </c>
      <c r="AE184">
        <v>0</v>
      </c>
      <c r="AG184">
        <v>0</v>
      </c>
      <c r="AH184" s="2">
        <v>44017</v>
      </c>
      <c r="AI184">
        <v>0</v>
      </c>
      <c r="AJ184">
        <v>0</v>
      </c>
      <c r="AK184" t="s">
        <v>1807</v>
      </c>
    </row>
    <row r="185" spans="1:37" hidden="1" x14ac:dyDescent="0.3">
      <c r="A185">
        <v>18406933</v>
      </c>
      <c r="B185" t="e">
        <f>VLOOKUP(A185,#REF!,1,0)</f>
        <v>#REF!</v>
      </c>
      <c r="C185" t="str">
        <f t="shared" si="3"/>
        <v>1840693344226</v>
      </c>
      <c r="D185" t="s">
        <v>1158</v>
      </c>
      <c r="E185" t="s">
        <v>1974</v>
      </c>
      <c r="F185">
        <v>903389957</v>
      </c>
      <c r="G185">
        <v>1982</v>
      </c>
      <c r="H185">
        <v>52</v>
      </c>
      <c r="I185">
        <v>154</v>
      </c>
      <c r="J185">
        <v>1001</v>
      </c>
      <c r="K185">
        <v>1</v>
      </c>
      <c r="L185" t="s">
        <v>1792</v>
      </c>
      <c r="M185">
        <v>10</v>
      </c>
      <c r="N185" s="2">
        <v>43355</v>
      </c>
      <c r="O185" s="2">
        <v>44212</v>
      </c>
      <c r="P185" s="2">
        <v>44226</v>
      </c>
      <c r="Q185" t="s">
        <v>1717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3</v>
      </c>
      <c r="X185">
        <v>0.14000000000000001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G185">
        <v>0</v>
      </c>
      <c r="AH185" s="2">
        <v>2958465</v>
      </c>
      <c r="AI185">
        <v>0</v>
      </c>
      <c r="AJ185">
        <v>0</v>
      </c>
      <c r="AK185" t="s">
        <v>1797</v>
      </c>
    </row>
    <row r="186" spans="1:37" hidden="1" x14ac:dyDescent="0.3">
      <c r="A186">
        <v>18406933</v>
      </c>
      <c r="B186" t="e">
        <f>VLOOKUP(A186,#REF!,1,0)</f>
        <v>#REF!</v>
      </c>
      <c r="C186" t="str">
        <f t="shared" si="3"/>
        <v>1840693344294</v>
      </c>
      <c r="D186" t="s">
        <v>1158</v>
      </c>
      <c r="E186" t="s">
        <v>1974</v>
      </c>
      <c r="F186">
        <v>903389957</v>
      </c>
      <c r="G186">
        <v>1982</v>
      </c>
      <c r="H186">
        <v>52</v>
      </c>
      <c r="I186">
        <v>154</v>
      </c>
      <c r="J186">
        <v>1001</v>
      </c>
      <c r="K186">
        <v>1</v>
      </c>
      <c r="L186" t="s">
        <v>1792</v>
      </c>
      <c r="M186" t="s">
        <v>1825</v>
      </c>
      <c r="N186" s="2">
        <v>43355</v>
      </c>
      <c r="O186" s="2">
        <v>44279</v>
      </c>
      <c r="P186" s="2">
        <v>44294</v>
      </c>
      <c r="Q186" t="s">
        <v>1717</v>
      </c>
      <c r="R186">
        <v>4</v>
      </c>
      <c r="S186">
        <v>1</v>
      </c>
      <c r="T186">
        <v>0</v>
      </c>
      <c r="U186">
        <v>0</v>
      </c>
      <c r="V186">
        <v>1</v>
      </c>
      <c r="W186">
        <v>5</v>
      </c>
      <c r="X186">
        <v>17.22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G186">
        <v>0</v>
      </c>
      <c r="AH186" s="2">
        <v>2958465</v>
      </c>
      <c r="AI186">
        <v>0</v>
      </c>
      <c r="AJ186">
        <v>0</v>
      </c>
      <c r="AK186" t="s">
        <v>1797</v>
      </c>
    </row>
    <row r="187" spans="1:37" hidden="1" x14ac:dyDescent="0.3">
      <c r="A187">
        <v>18409771</v>
      </c>
      <c r="B187" t="e">
        <f>VLOOKUP(A187,#REF!,1,0)</f>
        <v>#REF!</v>
      </c>
      <c r="C187" t="str">
        <f t="shared" si="3"/>
        <v>1840977144287</v>
      </c>
      <c r="D187" t="s">
        <v>1646</v>
      </c>
      <c r="E187" t="s">
        <v>1975</v>
      </c>
      <c r="F187">
        <v>965192601</v>
      </c>
      <c r="G187">
        <v>1989</v>
      </c>
      <c r="H187">
        <v>55</v>
      </c>
      <c r="I187">
        <v>156</v>
      </c>
      <c r="J187">
        <v>1001</v>
      </c>
      <c r="K187">
        <v>3</v>
      </c>
      <c r="L187" t="s">
        <v>1824</v>
      </c>
      <c r="M187">
        <v>12</v>
      </c>
      <c r="N187" s="2">
        <v>43231</v>
      </c>
      <c r="O187" s="2">
        <v>44272</v>
      </c>
      <c r="P187" s="2">
        <v>44287</v>
      </c>
      <c r="Q187" t="s">
        <v>1717</v>
      </c>
      <c r="R187">
        <v>1</v>
      </c>
      <c r="S187">
        <v>1</v>
      </c>
      <c r="T187">
        <v>0</v>
      </c>
      <c r="U187">
        <v>0</v>
      </c>
      <c r="V187">
        <v>1</v>
      </c>
      <c r="W187">
        <v>5</v>
      </c>
      <c r="X187">
        <v>1577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G187">
        <v>0</v>
      </c>
      <c r="AH187" s="2">
        <v>44026</v>
      </c>
      <c r="AI187">
        <v>0</v>
      </c>
      <c r="AJ187">
        <v>0</v>
      </c>
      <c r="AK187" t="s">
        <v>1797</v>
      </c>
    </row>
    <row r="188" spans="1:37" x14ac:dyDescent="0.3">
      <c r="A188">
        <v>14707321</v>
      </c>
      <c r="B188" t="e">
        <f>VLOOKUP(A188,#REF!,1,0)</f>
        <v>#REF!</v>
      </c>
      <c r="C188" t="str">
        <f t="shared" si="3"/>
        <v>1470732144284</v>
      </c>
      <c r="D188" t="s">
        <v>1146</v>
      </c>
      <c r="E188" t="s">
        <v>1830</v>
      </c>
      <c r="F188">
        <v>905771481</v>
      </c>
      <c r="G188">
        <v>1985</v>
      </c>
      <c r="H188">
        <v>55</v>
      </c>
      <c r="I188">
        <v>152</v>
      </c>
      <c r="J188">
        <v>1101</v>
      </c>
      <c r="K188">
        <v>4</v>
      </c>
      <c r="L188" t="s">
        <v>1820</v>
      </c>
      <c r="M188">
        <v>10</v>
      </c>
      <c r="N188" s="2">
        <v>43662</v>
      </c>
      <c r="O188" s="2">
        <v>44268</v>
      </c>
      <c r="P188" s="2">
        <v>44284</v>
      </c>
      <c r="Q188" t="s">
        <v>1717</v>
      </c>
      <c r="R188">
        <v>2</v>
      </c>
      <c r="S188">
        <v>2</v>
      </c>
      <c r="T188">
        <v>2</v>
      </c>
      <c r="U188">
        <v>0</v>
      </c>
      <c r="V188">
        <v>0</v>
      </c>
      <c r="W188">
        <v>3</v>
      </c>
      <c r="X188" s="12">
        <v>165.37</v>
      </c>
      <c r="Y188" t="s">
        <v>1727</v>
      </c>
      <c r="Z188">
        <v>1</v>
      </c>
      <c r="AA188">
        <v>0</v>
      </c>
      <c r="AB188">
        <v>1</v>
      </c>
      <c r="AC188">
        <v>0</v>
      </c>
      <c r="AD188">
        <v>0</v>
      </c>
      <c r="AE188">
        <v>0</v>
      </c>
      <c r="AG188">
        <v>0</v>
      </c>
      <c r="AH188" s="2">
        <v>44021</v>
      </c>
      <c r="AI188">
        <v>0</v>
      </c>
      <c r="AJ188">
        <v>0</v>
      </c>
      <c r="AK188" t="s">
        <v>1793</v>
      </c>
    </row>
    <row r="189" spans="1:37" hidden="1" x14ac:dyDescent="0.3">
      <c r="A189">
        <v>18411900</v>
      </c>
      <c r="B189" t="e">
        <f>VLOOKUP(A189,#REF!,1,0)</f>
        <v>#REF!</v>
      </c>
      <c r="C189" t="str">
        <f t="shared" si="3"/>
        <v>1841190044313</v>
      </c>
      <c r="D189" t="s">
        <v>1152</v>
      </c>
      <c r="E189" t="s">
        <v>1977</v>
      </c>
      <c r="F189">
        <v>916886568</v>
      </c>
      <c r="G189">
        <v>1985</v>
      </c>
      <c r="H189">
        <v>46</v>
      </c>
      <c r="I189">
        <v>153</v>
      </c>
      <c r="J189">
        <v>1001</v>
      </c>
      <c r="L189" t="s">
        <v>1971</v>
      </c>
      <c r="M189" t="s">
        <v>1978</v>
      </c>
      <c r="N189" s="2">
        <v>43244</v>
      </c>
      <c r="O189" s="2">
        <v>44295</v>
      </c>
      <c r="P189" s="2">
        <v>44313</v>
      </c>
      <c r="Q189" t="s">
        <v>1717</v>
      </c>
      <c r="R189">
        <v>2</v>
      </c>
      <c r="S189">
        <v>2</v>
      </c>
      <c r="T189">
        <v>0</v>
      </c>
      <c r="U189">
        <v>2</v>
      </c>
      <c r="V189">
        <v>0</v>
      </c>
      <c r="W189">
        <v>3</v>
      </c>
      <c r="Y189" t="s">
        <v>1979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G189">
        <v>0</v>
      </c>
      <c r="AH189" s="2">
        <v>2958465</v>
      </c>
      <c r="AI189">
        <v>0</v>
      </c>
      <c r="AJ189">
        <v>0</v>
      </c>
      <c r="AK189" t="s">
        <v>1807</v>
      </c>
    </row>
    <row r="190" spans="1:37" hidden="1" x14ac:dyDescent="0.3">
      <c r="A190">
        <v>18412110</v>
      </c>
      <c r="B190" t="e">
        <f>VLOOKUP(A190,#REF!,1,0)</f>
        <v>#REF!</v>
      </c>
      <c r="C190" t="str">
        <f t="shared" si="3"/>
        <v>1841211044294</v>
      </c>
      <c r="D190" t="s">
        <v>1033</v>
      </c>
      <c r="E190" t="s">
        <v>1980</v>
      </c>
      <c r="F190">
        <v>989039478</v>
      </c>
      <c r="G190">
        <v>1990</v>
      </c>
      <c r="H190">
        <v>56</v>
      </c>
      <c r="I190">
        <v>155</v>
      </c>
      <c r="L190" t="s">
        <v>1824</v>
      </c>
      <c r="M190">
        <v>15</v>
      </c>
      <c r="N190" s="2">
        <v>43263</v>
      </c>
      <c r="O190" s="2">
        <v>44275</v>
      </c>
      <c r="P190" s="2">
        <v>44294</v>
      </c>
      <c r="Q190" t="s">
        <v>1706</v>
      </c>
      <c r="R190">
        <v>2</v>
      </c>
      <c r="S190">
        <v>2</v>
      </c>
      <c r="T190">
        <v>0</v>
      </c>
      <c r="U190">
        <v>1</v>
      </c>
      <c r="V190">
        <v>1</v>
      </c>
      <c r="W190">
        <v>3</v>
      </c>
      <c r="X190">
        <v>1.24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G190">
        <v>0</v>
      </c>
      <c r="AH190" s="2">
        <v>2958465</v>
      </c>
      <c r="AI190">
        <v>0</v>
      </c>
      <c r="AJ190">
        <v>0</v>
      </c>
      <c r="AK190" t="s">
        <v>1797</v>
      </c>
    </row>
    <row r="191" spans="1:37" hidden="1" x14ac:dyDescent="0.3">
      <c r="A191">
        <v>18412670</v>
      </c>
      <c r="B191" t="e">
        <f>VLOOKUP(A191,#REF!,1,0)</f>
        <v>#REF!</v>
      </c>
      <c r="C191" t="str">
        <f t="shared" si="3"/>
        <v>1841267044224</v>
      </c>
      <c r="D191" t="s">
        <v>1094</v>
      </c>
      <c r="E191" t="s">
        <v>1981</v>
      </c>
      <c r="F191">
        <v>938058362</v>
      </c>
      <c r="G191">
        <v>1983</v>
      </c>
      <c r="H191">
        <v>53</v>
      </c>
      <c r="I191">
        <v>162</v>
      </c>
      <c r="J191">
        <v>1001</v>
      </c>
      <c r="K191">
        <v>1</v>
      </c>
      <c r="L191" t="s">
        <v>1792</v>
      </c>
      <c r="M191" t="s">
        <v>1873</v>
      </c>
      <c r="N191" s="2">
        <v>43257</v>
      </c>
      <c r="O191" s="2">
        <v>44210</v>
      </c>
      <c r="P191" s="2">
        <v>44224</v>
      </c>
      <c r="Q191" t="s">
        <v>1717</v>
      </c>
      <c r="R191">
        <v>2</v>
      </c>
      <c r="S191">
        <v>2</v>
      </c>
      <c r="T191">
        <v>0</v>
      </c>
      <c r="U191">
        <v>2</v>
      </c>
      <c r="V191">
        <v>0</v>
      </c>
      <c r="W191">
        <v>3</v>
      </c>
      <c r="X191">
        <v>0.56000000000000005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G191">
        <v>0</v>
      </c>
      <c r="AH191" s="2">
        <v>2958465</v>
      </c>
      <c r="AI191">
        <v>0</v>
      </c>
      <c r="AJ191">
        <v>0</v>
      </c>
      <c r="AK191" t="s">
        <v>1793</v>
      </c>
    </row>
    <row r="192" spans="1:37" hidden="1" x14ac:dyDescent="0.3">
      <c r="A192">
        <v>18412670</v>
      </c>
      <c r="B192" t="e">
        <f>VLOOKUP(A192,#REF!,1,0)</f>
        <v>#REF!</v>
      </c>
      <c r="C192" t="str">
        <f t="shared" si="3"/>
        <v>1841267044283</v>
      </c>
      <c r="D192" t="s">
        <v>1094</v>
      </c>
      <c r="E192" t="s">
        <v>1981</v>
      </c>
      <c r="F192">
        <v>938058362</v>
      </c>
      <c r="G192">
        <v>1983</v>
      </c>
      <c r="H192">
        <v>53</v>
      </c>
      <c r="I192">
        <v>162</v>
      </c>
      <c r="J192">
        <v>1001</v>
      </c>
      <c r="K192">
        <v>1</v>
      </c>
      <c r="L192" t="s">
        <v>1824</v>
      </c>
      <c r="M192" t="s">
        <v>1724</v>
      </c>
      <c r="N192" s="2">
        <v>43257</v>
      </c>
      <c r="O192" s="2">
        <v>44268</v>
      </c>
      <c r="P192" s="2">
        <v>44283</v>
      </c>
      <c r="Q192" t="s">
        <v>1717</v>
      </c>
      <c r="R192">
        <v>2</v>
      </c>
      <c r="S192">
        <v>2</v>
      </c>
      <c r="T192">
        <v>1</v>
      </c>
      <c r="U192">
        <v>0</v>
      </c>
      <c r="V192">
        <v>1</v>
      </c>
      <c r="W192">
        <v>2</v>
      </c>
      <c r="X192">
        <v>0</v>
      </c>
      <c r="Y192" t="s">
        <v>1815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G192">
        <v>0</v>
      </c>
      <c r="AH192" s="2">
        <v>2958465</v>
      </c>
      <c r="AI192">
        <v>0</v>
      </c>
      <c r="AJ192">
        <v>0</v>
      </c>
      <c r="AK192" t="s">
        <v>1797</v>
      </c>
    </row>
    <row r="193" spans="1:37" hidden="1" x14ac:dyDescent="0.3">
      <c r="A193">
        <v>18416709</v>
      </c>
      <c r="B193" t="e">
        <f>VLOOKUP(A193,#REF!,1,0)</f>
        <v>#REF!</v>
      </c>
      <c r="C193" t="str">
        <f t="shared" si="3"/>
        <v>1841670944280</v>
      </c>
      <c r="D193" t="s">
        <v>981</v>
      </c>
      <c r="E193" t="s">
        <v>1982</v>
      </c>
      <c r="F193">
        <v>917154048</v>
      </c>
      <c r="G193">
        <v>1981</v>
      </c>
      <c r="H193">
        <v>53.5</v>
      </c>
      <c r="I193">
        <v>150</v>
      </c>
      <c r="J193">
        <v>1021</v>
      </c>
      <c r="K193">
        <v>7</v>
      </c>
      <c r="L193" t="s">
        <v>1812</v>
      </c>
      <c r="M193">
        <v>11</v>
      </c>
      <c r="N193" s="2">
        <v>44224</v>
      </c>
      <c r="O193" s="2">
        <v>44266</v>
      </c>
      <c r="P193" s="2">
        <v>44280</v>
      </c>
      <c r="Q193" t="s">
        <v>1706</v>
      </c>
      <c r="R193">
        <v>2</v>
      </c>
      <c r="S193">
        <v>2</v>
      </c>
      <c r="T193">
        <v>1</v>
      </c>
      <c r="U193">
        <v>1</v>
      </c>
      <c r="V193">
        <v>0</v>
      </c>
      <c r="W193">
        <v>3</v>
      </c>
      <c r="X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G193">
        <v>0</v>
      </c>
      <c r="AH193" s="2">
        <v>2958465</v>
      </c>
      <c r="AI193">
        <v>0</v>
      </c>
      <c r="AJ193">
        <v>0</v>
      </c>
      <c r="AK193" t="s">
        <v>1797</v>
      </c>
    </row>
    <row r="194" spans="1:37" hidden="1" x14ac:dyDescent="0.3">
      <c r="A194">
        <v>18416709</v>
      </c>
      <c r="B194" t="e">
        <f>VLOOKUP(A194,#REF!,1,0)</f>
        <v>#REF!</v>
      </c>
      <c r="C194" t="str">
        <f t="shared" si="3"/>
        <v>1841670943875</v>
      </c>
      <c r="D194" t="s">
        <v>981</v>
      </c>
      <c r="E194" t="s">
        <v>1982</v>
      </c>
      <c r="F194">
        <v>917154048</v>
      </c>
      <c r="G194">
        <v>1981</v>
      </c>
      <c r="H194">
        <v>53.5</v>
      </c>
      <c r="I194">
        <v>150</v>
      </c>
      <c r="J194">
        <v>1021</v>
      </c>
      <c r="K194">
        <v>7</v>
      </c>
      <c r="L194" t="s">
        <v>1812</v>
      </c>
      <c r="M194">
        <v>5</v>
      </c>
      <c r="N194" s="2">
        <v>43717</v>
      </c>
      <c r="O194" s="2">
        <v>43860</v>
      </c>
      <c r="P194" s="2">
        <v>43875</v>
      </c>
      <c r="Q194" t="s">
        <v>1703</v>
      </c>
      <c r="R194">
        <v>2</v>
      </c>
      <c r="S194">
        <v>2</v>
      </c>
      <c r="T194">
        <v>1</v>
      </c>
      <c r="U194">
        <v>1</v>
      </c>
      <c r="V194">
        <v>0</v>
      </c>
      <c r="W194">
        <v>3</v>
      </c>
      <c r="X194">
        <v>321.06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 t="s">
        <v>1731</v>
      </c>
      <c r="AG194">
        <v>0</v>
      </c>
      <c r="AH194" s="2">
        <v>43612</v>
      </c>
      <c r="AI194">
        <v>0</v>
      </c>
      <c r="AJ194">
        <v>0</v>
      </c>
      <c r="AK194" t="s">
        <v>1837</v>
      </c>
    </row>
    <row r="195" spans="1:37" hidden="1" x14ac:dyDescent="0.3">
      <c r="A195">
        <v>18416709</v>
      </c>
      <c r="B195" t="e">
        <f>VLOOKUP(A195,#REF!,1,0)</f>
        <v>#REF!</v>
      </c>
      <c r="C195" t="str">
        <f t="shared" si="3"/>
        <v>1841670944004</v>
      </c>
      <c r="D195" t="s">
        <v>981</v>
      </c>
      <c r="E195" t="s">
        <v>1982</v>
      </c>
      <c r="F195">
        <v>917154048</v>
      </c>
      <c r="G195">
        <v>1981</v>
      </c>
      <c r="H195">
        <v>53.5</v>
      </c>
      <c r="I195">
        <v>150</v>
      </c>
      <c r="J195">
        <v>1021</v>
      </c>
      <c r="K195">
        <v>7</v>
      </c>
      <c r="L195" t="s">
        <v>1820</v>
      </c>
      <c r="M195">
        <v>12.5</v>
      </c>
      <c r="N195" s="2">
        <v>43717</v>
      </c>
      <c r="O195" s="2">
        <v>43986</v>
      </c>
      <c r="P195" s="2">
        <v>44004</v>
      </c>
      <c r="Q195" t="s">
        <v>1703</v>
      </c>
      <c r="R195">
        <v>4</v>
      </c>
      <c r="S195">
        <v>3</v>
      </c>
      <c r="T195">
        <v>2</v>
      </c>
      <c r="U195">
        <v>0</v>
      </c>
      <c r="V195">
        <v>1</v>
      </c>
      <c r="W195">
        <v>2</v>
      </c>
      <c r="X195">
        <v>123.65</v>
      </c>
      <c r="Z195">
        <v>1</v>
      </c>
      <c r="AA195">
        <v>0</v>
      </c>
      <c r="AB195">
        <v>1</v>
      </c>
      <c r="AC195">
        <v>0</v>
      </c>
      <c r="AD195">
        <v>0</v>
      </c>
      <c r="AE195">
        <v>7</v>
      </c>
      <c r="AF195" t="s">
        <v>1725</v>
      </c>
      <c r="AG195">
        <v>0</v>
      </c>
      <c r="AH195" s="2">
        <v>43740</v>
      </c>
      <c r="AI195">
        <v>0</v>
      </c>
      <c r="AJ195">
        <v>0</v>
      </c>
      <c r="AK195" t="s">
        <v>1797</v>
      </c>
    </row>
    <row r="196" spans="1:37" hidden="1" x14ac:dyDescent="0.3">
      <c r="A196">
        <v>18417232</v>
      </c>
      <c r="B196" t="e">
        <f>VLOOKUP(A196,#REF!,1,0)</f>
        <v>#REF!</v>
      </c>
      <c r="C196" t="str">
        <f t="shared" si="3"/>
        <v>1841723244278</v>
      </c>
      <c r="D196" t="s">
        <v>1135</v>
      </c>
      <c r="E196" t="s">
        <v>1983</v>
      </c>
      <c r="F196">
        <v>978431111</v>
      </c>
      <c r="G196">
        <v>1984</v>
      </c>
      <c r="H196">
        <v>46</v>
      </c>
      <c r="I196">
        <v>144</v>
      </c>
      <c r="J196">
        <v>1011</v>
      </c>
      <c r="L196" t="s">
        <v>1792</v>
      </c>
      <c r="M196">
        <v>10</v>
      </c>
      <c r="N196" s="2">
        <v>43295</v>
      </c>
      <c r="O196" s="2">
        <v>44262</v>
      </c>
      <c r="P196" s="2">
        <v>44278</v>
      </c>
      <c r="Q196" t="s">
        <v>1717</v>
      </c>
      <c r="R196">
        <v>2</v>
      </c>
      <c r="S196">
        <v>2</v>
      </c>
      <c r="T196">
        <v>0</v>
      </c>
      <c r="U196">
        <v>0</v>
      </c>
      <c r="V196">
        <v>2</v>
      </c>
      <c r="W196">
        <v>5</v>
      </c>
      <c r="X196">
        <v>270</v>
      </c>
      <c r="Y196" t="s">
        <v>1984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4</v>
      </c>
      <c r="AF196" t="s">
        <v>1731</v>
      </c>
      <c r="AG196">
        <v>0</v>
      </c>
      <c r="AH196" s="2">
        <v>44017</v>
      </c>
      <c r="AI196">
        <v>0</v>
      </c>
      <c r="AJ196">
        <v>0</v>
      </c>
      <c r="AK196" t="s">
        <v>1797</v>
      </c>
    </row>
    <row r="197" spans="1:37" hidden="1" x14ac:dyDescent="0.3">
      <c r="A197">
        <v>18418711</v>
      </c>
      <c r="B197" t="e">
        <f>VLOOKUP(A197,#REF!,1,0)</f>
        <v>#REF!</v>
      </c>
      <c r="C197" t="str">
        <f t="shared" ref="C197:C260" si="4">A197&amp;P197</f>
        <v>1841871144270</v>
      </c>
      <c r="D197" t="s">
        <v>1132</v>
      </c>
      <c r="E197" t="s">
        <v>1985</v>
      </c>
      <c r="F197">
        <v>925666667</v>
      </c>
      <c r="G197">
        <v>1988</v>
      </c>
      <c r="H197">
        <v>50</v>
      </c>
      <c r="I197">
        <v>163</v>
      </c>
      <c r="L197" t="s">
        <v>1820</v>
      </c>
      <c r="M197">
        <v>10.5</v>
      </c>
      <c r="N197" s="2">
        <v>43429</v>
      </c>
      <c r="O197" s="2">
        <v>44252</v>
      </c>
      <c r="P197" s="2">
        <v>44270</v>
      </c>
      <c r="Q197" t="s">
        <v>1706</v>
      </c>
      <c r="R197">
        <v>1</v>
      </c>
      <c r="S197">
        <v>1</v>
      </c>
      <c r="T197">
        <v>1</v>
      </c>
      <c r="U197">
        <v>0</v>
      </c>
      <c r="V197">
        <v>0</v>
      </c>
      <c r="W197">
        <v>5</v>
      </c>
      <c r="X197">
        <v>1197</v>
      </c>
      <c r="Z197">
        <v>1</v>
      </c>
      <c r="AA197">
        <v>0</v>
      </c>
      <c r="AB197">
        <v>1</v>
      </c>
      <c r="AC197">
        <v>0</v>
      </c>
      <c r="AD197">
        <v>0</v>
      </c>
      <c r="AE197">
        <v>0</v>
      </c>
      <c r="AG197">
        <v>0</v>
      </c>
      <c r="AH197" s="2">
        <v>44009</v>
      </c>
      <c r="AI197">
        <v>0</v>
      </c>
      <c r="AJ197">
        <v>0</v>
      </c>
      <c r="AK197" t="s">
        <v>1797</v>
      </c>
    </row>
    <row r="198" spans="1:37" hidden="1" x14ac:dyDescent="0.3">
      <c r="A198">
        <v>18425034</v>
      </c>
      <c r="B198" t="e">
        <f>VLOOKUP(A198,#REF!,1,0)</f>
        <v>#REF!</v>
      </c>
      <c r="C198" t="str">
        <f t="shared" si="4"/>
        <v>1842503444225</v>
      </c>
      <c r="D198">
        <v>11902831</v>
      </c>
      <c r="E198" t="s">
        <v>1986</v>
      </c>
      <c r="F198">
        <v>397201474</v>
      </c>
      <c r="G198">
        <v>1982</v>
      </c>
      <c r="H198">
        <v>58</v>
      </c>
      <c r="I198">
        <v>155</v>
      </c>
      <c r="J198">
        <v>2002</v>
      </c>
      <c r="K198">
        <v>2</v>
      </c>
      <c r="L198" t="s">
        <v>1824</v>
      </c>
      <c r="M198">
        <v>13</v>
      </c>
      <c r="N198" s="2">
        <v>43395</v>
      </c>
      <c r="O198" s="2">
        <v>44210</v>
      </c>
      <c r="P198" s="2">
        <v>44225</v>
      </c>
      <c r="Q198" t="s">
        <v>1706</v>
      </c>
      <c r="R198">
        <v>2</v>
      </c>
      <c r="S198">
        <v>2</v>
      </c>
      <c r="T198">
        <v>0</v>
      </c>
      <c r="U198">
        <v>2</v>
      </c>
      <c r="V198">
        <v>0</v>
      </c>
      <c r="W198">
        <v>3</v>
      </c>
      <c r="X198">
        <v>0</v>
      </c>
      <c r="Y198" t="s">
        <v>1945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G198">
        <v>0</v>
      </c>
      <c r="AH198" s="2">
        <v>2958465</v>
      </c>
      <c r="AI198">
        <v>0</v>
      </c>
      <c r="AJ198">
        <v>0</v>
      </c>
      <c r="AK198" t="s">
        <v>1797</v>
      </c>
    </row>
    <row r="199" spans="1:37" hidden="1" x14ac:dyDescent="0.3">
      <c r="A199">
        <v>18427534</v>
      </c>
      <c r="B199" t="e">
        <f>VLOOKUP(A199,#REF!,1,0)</f>
        <v>#REF!</v>
      </c>
      <c r="C199" t="str">
        <f t="shared" si="4"/>
        <v>1842753444266</v>
      </c>
      <c r="D199" t="s">
        <v>1088</v>
      </c>
      <c r="E199" t="s">
        <v>1987</v>
      </c>
      <c r="F199">
        <v>767873269</v>
      </c>
      <c r="G199">
        <v>1990</v>
      </c>
      <c r="H199">
        <v>50</v>
      </c>
      <c r="I199">
        <v>152</v>
      </c>
      <c r="L199" t="s">
        <v>1792</v>
      </c>
      <c r="M199">
        <v>10</v>
      </c>
      <c r="N199" s="2">
        <v>44217</v>
      </c>
      <c r="O199" s="2">
        <v>44248</v>
      </c>
      <c r="P199" s="2">
        <v>44266</v>
      </c>
      <c r="Q199" t="s">
        <v>1706</v>
      </c>
      <c r="R199">
        <v>2</v>
      </c>
      <c r="S199">
        <v>2</v>
      </c>
      <c r="T199">
        <v>2</v>
      </c>
      <c r="U199">
        <v>0</v>
      </c>
      <c r="V199">
        <v>0</v>
      </c>
      <c r="W199">
        <v>5</v>
      </c>
      <c r="X199">
        <v>0</v>
      </c>
      <c r="Y199" t="s">
        <v>1988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4</v>
      </c>
      <c r="AF199" t="s">
        <v>1731</v>
      </c>
      <c r="AG199">
        <v>0</v>
      </c>
      <c r="AH199" s="2">
        <v>44527</v>
      </c>
      <c r="AI199">
        <v>0</v>
      </c>
      <c r="AJ199">
        <v>0</v>
      </c>
      <c r="AK199" t="s">
        <v>1797</v>
      </c>
    </row>
    <row r="200" spans="1:37" hidden="1" x14ac:dyDescent="0.3">
      <c r="A200">
        <v>18427534</v>
      </c>
      <c r="B200" t="e">
        <f>VLOOKUP(A200,#REF!,1,0)</f>
        <v>#REF!</v>
      </c>
      <c r="C200" t="str">
        <f t="shared" si="4"/>
        <v>1842753444304</v>
      </c>
      <c r="D200" t="s">
        <v>1088</v>
      </c>
      <c r="E200" t="s">
        <v>1987</v>
      </c>
      <c r="F200">
        <v>767873269</v>
      </c>
      <c r="G200">
        <v>1990</v>
      </c>
      <c r="H200">
        <v>50</v>
      </c>
      <c r="I200">
        <v>152</v>
      </c>
      <c r="L200" t="s">
        <v>1792</v>
      </c>
      <c r="M200">
        <v>9</v>
      </c>
      <c r="N200" s="2">
        <v>44217</v>
      </c>
      <c r="O200" s="2">
        <v>44276</v>
      </c>
      <c r="P200" s="2">
        <v>44304</v>
      </c>
      <c r="Q200" t="s">
        <v>1706</v>
      </c>
      <c r="R200">
        <v>2</v>
      </c>
      <c r="S200">
        <v>2</v>
      </c>
      <c r="T200">
        <v>2</v>
      </c>
      <c r="U200">
        <v>0</v>
      </c>
      <c r="V200">
        <v>0</v>
      </c>
      <c r="W200">
        <v>5</v>
      </c>
      <c r="X200">
        <v>1613</v>
      </c>
      <c r="Z200">
        <v>2</v>
      </c>
      <c r="AA200">
        <v>0</v>
      </c>
      <c r="AB200">
        <v>2</v>
      </c>
      <c r="AC200">
        <v>0</v>
      </c>
      <c r="AD200">
        <v>0</v>
      </c>
      <c r="AE200">
        <v>0</v>
      </c>
      <c r="AG200">
        <v>0</v>
      </c>
      <c r="AH200" s="2">
        <v>44565</v>
      </c>
      <c r="AI200">
        <v>0</v>
      </c>
      <c r="AJ200">
        <v>0</v>
      </c>
      <c r="AK200" t="s">
        <v>1793</v>
      </c>
    </row>
    <row r="201" spans="1:37" hidden="1" x14ac:dyDescent="0.3">
      <c r="A201">
        <v>18428442</v>
      </c>
      <c r="B201" t="e">
        <f>VLOOKUP(A201,#REF!,1,0)</f>
        <v>#REF!</v>
      </c>
      <c r="C201" t="str">
        <f t="shared" si="4"/>
        <v>1842844244199</v>
      </c>
      <c r="D201" t="s">
        <v>1662</v>
      </c>
      <c r="E201" t="s">
        <v>1989</v>
      </c>
      <c r="F201">
        <v>901472547</v>
      </c>
      <c r="G201">
        <v>1989</v>
      </c>
      <c r="J201">
        <v>1001</v>
      </c>
      <c r="K201">
        <v>1</v>
      </c>
      <c r="L201" t="s">
        <v>1792</v>
      </c>
      <c r="M201" t="s">
        <v>1825</v>
      </c>
      <c r="N201" s="2">
        <v>43518</v>
      </c>
      <c r="O201" s="2">
        <v>44188</v>
      </c>
      <c r="P201" s="2">
        <v>44199</v>
      </c>
      <c r="Q201" t="s">
        <v>1717</v>
      </c>
      <c r="R201">
        <v>2</v>
      </c>
      <c r="S201">
        <v>2</v>
      </c>
      <c r="T201">
        <v>1</v>
      </c>
      <c r="U201">
        <v>0</v>
      </c>
      <c r="V201">
        <v>1</v>
      </c>
      <c r="W201">
        <v>2</v>
      </c>
      <c r="X201">
        <v>143.03</v>
      </c>
      <c r="Z201">
        <v>1</v>
      </c>
      <c r="AA201">
        <v>0</v>
      </c>
      <c r="AB201">
        <v>1</v>
      </c>
      <c r="AC201">
        <v>0</v>
      </c>
      <c r="AD201">
        <v>0</v>
      </c>
      <c r="AE201">
        <v>0</v>
      </c>
      <c r="AG201">
        <v>0</v>
      </c>
      <c r="AH201" s="2">
        <v>43935</v>
      </c>
      <c r="AI201">
        <v>0</v>
      </c>
      <c r="AJ201">
        <v>0</v>
      </c>
      <c r="AK201" t="s">
        <v>1793</v>
      </c>
    </row>
    <row r="202" spans="1:37" hidden="1" x14ac:dyDescent="0.3">
      <c r="A202">
        <v>18701857</v>
      </c>
      <c r="B202" t="e">
        <f>VLOOKUP(A202,#REF!,1,0)</f>
        <v>#REF!</v>
      </c>
      <c r="C202" t="str">
        <f t="shared" si="4"/>
        <v>1870185744260</v>
      </c>
      <c r="D202" t="s">
        <v>1661</v>
      </c>
      <c r="E202" t="s">
        <v>1990</v>
      </c>
      <c r="F202">
        <v>988383453</v>
      </c>
      <c r="G202">
        <v>1988</v>
      </c>
      <c r="H202">
        <v>49</v>
      </c>
      <c r="I202">
        <v>162</v>
      </c>
      <c r="J202">
        <v>1001</v>
      </c>
      <c r="K202">
        <v>6</v>
      </c>
      <c r="L202" t="s">
        <v>1833</v>
      </c>
      <c r="M202">
        <v>12</v>
      </c>
      <c r="N202" s="2">
        <v>43179</v>
      </c>
      <c r="O202" s="2">
        <v>44238</v>
      </c>
      <c r="P202" s="2">
        <v>44260</v>
      </c>
      <c r="Q202" t="s">
        <v>1717</v>
      </c>
      <c r="R202">
        <v>2</v>
      </c>
      <c r="S202">
        <v>2</v>
      </c>
      <c r="T202">
        <v>0</v>
      </c>
      <c r="U202">
        <v>0</v>
      </c>
      <c r="V202">
        <v>2</v>
      </c>
      <c r="W202">
        <v>5</v>
      </c>
      <c r="X202">
        <v>430.31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6</v>
      </c>
      <c r="AF202" t="s">
        <v>1725</v>
      </c>
      <c r="AG202">
        <v>0</v>
      </c>
      <c r="AH202" s="2">
        <v>43999</v>
      </c>
      <c r="AI202">
        <v>0</v>
      </c>
      <c r="AJ202">
        <v>0</v>
      </c>
      <c r="AK202" t="s">
        <v>1807</v>
      </c>
    </row>
    <row r="203" spans="1:37" hidden="1" x14ac:dyDescent="0.3">
      <c r="A203">
        <v>18702482</v>
      </c>
      <c r="B203" t="e">
        <f>VLOOKUP(A203,#REF!,1,0)</f>
        <v>#REF!</v>
      </c>
      <c r="C203" t="str">
        <f t="shared" si="4"/>
        <v>1870248244266</v>
      </c>
      <c r="D203" t="s">
        <v>1001</v>
      </c>
      <c r="E203" t="s">
        <v>1991</v>
      </c>
      <c r="F203">
        <v>934243433</v>
      </c>
      <c r="G203">
        <v>1995</v>
      </c>
      <c r="H203">
        <v>65</v>
      </c>
      <c r="I203">
        <v>164</v>
      </c>
      <c r="J203">
        <v>101</v>
      </c>
      <c r="K203">
        <v>2</v>
      </c>
      <c r="L203" t="s">
        <v>1824</v>
      </c>
      <c r="M203">
        <v>11</v>
      </c>
      <c r="N203" s="2">
        <v>43202</v>
      </c>
      <c r="O203" s="2">
        <v>44250</v>
      </c>
      <c r="P203" s="2">
        <v>44266</v>
      </c>
      <c r="Q203" t="s">
        <v>1717</v>
      </c>
      <c r="R203">
        <v>2</v>
      </c>
      <c r="S203">
        <v>2</v>
      </c>
      <c r="T203">
        <v>0</v>
      </c>
      <c r="U203">
        <v>0</v>
      </c>
      <c r="V203">
        <v>2</v>
      </c>
      <c r="W203">
        <v>5</v>
      </c>
      <c r="X203">
        <v>1052.81</v>
      </c>
      <c r="Z203">
        <v>1</v>
      </c>
      <c r="AA203">
        <v>0</v>
      </c>
      <c r="AB203">
        <v>1</v>
      </c>
      <c r="AC203">
        <v>0</v>
      </c>
      <c r="AD203">
        <v>0</v>
      </c>
      <c r="AE203">
        <v>0</v>
      </c>
      <c r="AG203">
        <v>0</v>
      </c>
      <c r="AH203" s="2">
        <v>44005</v>
      </c>
      <c r="AI203">
        <v>0</v>
      </c>
      <c r="AJ203">
        <v>0</v>
      </c>
      <c r="AK203" t="s">
        <v>1797</v>
      </c>
    </row>
    <row r="204" spans="1:37" hidden="1" x14ac:dyDescent="0.3">
      <c r="A204">
        <v>18703006</v>
      </c>
      <c r="B204" t="e">
        <f>VLOOKUP(A204,#REF!,1,0)</f>
        <v>#REF!</v>
      </c>
      <c r="C204" t="str">
        <f t="shared" si="4"/>
        <v>1870300644280</v>
      </c>
      <c r="D204" t="s">
        <v>1021</v>
      </c>
      <c r="E204" t="s">
        <v>1992</v>
      </c>
      <c r="F204">
        <v>903969457</v>
      </c>
      <c r="G204">
        <v>1990</v>
      </c>
      <c r="H204">
        <v>53</v>
      </c>
      <c r="I204">
        <v>157</v>
      </c>
      <c r="J204">
        <v>1001</v>
      </c>
      <c r="L204" t="s">
        <v>1792</v>
      </c>
      <c r="M204">
        <v>10</v>
      </c>
      <c r="N204" s="2">
        <v>43239</v>
      </c>
      <c r="O204" s="2">
        <v>44264</v>
      </c>
      <c r="P204" s="2">
        <v>44280</v>
      </c>
      <c r="Q204" t="s">
        <v>1717</v>
      </c>
      <c r="R204">
        <v>1</v>
      </c>
      <c r="S204">
        <v>1</v>
      </c>
      <c r="T204">
        <v>1</v>
      </c>
      <c r="U204">
        <v>0</v>
      </c>
      <c r="V204">
        <v>0</v>
      </c>
      <c r="W204">
        <v>5</v>
      </c>
      <c r="X204">
        <v>1130.6600000000001</v>
      </c>
      <c r="Z204">
        <v>1</v>
      </c>
      <c r="AA204">
        <v>0</v>
      </c>
      <c r="AB204">
        <v>1</v>
      </c>
      <c r="AC204">
        <v>0</v>
      </c>
      <c r="AD204">
        <v>0</v>
      </c>
      <c r="AE204">
        <v>0</v>
      </c>
      <c r="AG204">
        <v>0</v>
      </c>
      <c r="AH204" s="2">
        <v>44019</v>
      </c>
      <c r="AI204">
        <v>2.6</v>
      </c>
      <c r="AJ204">
        <v>0</v>
      </c>
      <c r="AK204" t="s">
        <v>1797</v>
      </c>
    </row>
    <row r="205" spans="1:37" hidden="1" x14ac:dyDescent="0.3">
      <c r="A205">
        <v>18703835</v>
      </c>
      <c r="B205" t="e">
        <f>VLOOKUP(A205,#REF!,1,0)</f>
        <v>#REF!</v>
      </c>
      <c r="C205" t="str">
        <f t="shared" si="4"/>
        <v>1870383544263</v>
      </c>
      <c r="D205" t="s">
        <v>1002</v>
      </c>
      <c r="E205" t="s">
        <v>1993</v>
      </c>
      <c r="F205">
        <v>978909727</v>
      </c>
      <c r="G205">
        <v>1986</v>
      </c>
      <c r="H205">
        <v>57</v>
      </c>
      <c r="I205">
        <v>168</v>
      </c>
      <c r="J205">
        <v>1001</v>
      </c>
      <c r="K205">
        <v>2</v>
      </c>
      <c r="L205" t="s">
        <v>1803</v>
      </c>
      <c r="M205">
        <v>12</v>
      </c>
      <c r="N205" s="2">
        <v>43303</v>
      </c>
      <c r="O205" s="2">
        <v>44249</v>
      </c>
      <c r="P205" s="2">
        <v>44263</v>
      </c>
      <c r="Q205" t="s">
        <v>1717</v>
      </c>
      <c r="R205">
        <v>2</v>
      </c>
      <c r="S205">
        <v>2</v>
      </c>
      <c r="T205">
        <v>0</v>
      </c>
      <c r="U205">
        <v>2</v>
      </c>
      <c r="V205">
        <v>0</v>
      </c>
      <c r="W205">
        <v>3</v>
      </c>
      <c r="X205">
        <v>0.3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G205">
        <v>0</v>
      </c>
      <c r="AH205" s="2">
        <v>2958465</v>
      </c>
      <c r="AI205">
        <v>0</v>
      </c>
      <c r="AJ205">
        <v>0</v>
      </c>
      <c r="AK205" t="s">
        <v>1807</v>
      </c>
    </row>
    <row r="206" spans="1:37" hidden="1" x14ac:dyDescent="0.3">
      <c r="A206">
        <v>18705583</v>
      </c>
      <c r="B206" t="e">
        <f>VLOOKUP(A206,#REF!,1,0)</f>
        <v>#REF!</v>
      </c>
      <c r="C206" t="str">
        <f t="shared" si="4"/>
        <v>1870558344278</v>
      </c>
      <c r="D206" t="s">
        <v>1018</v>
      </c>
      <c r="E206" t="s">
        <v>1994</v>
      </c>
      <c r="F206">
        <v>977794002</v>
      </c>
      <c r="G206">
        <v>1984</v>
      </c>
      <c r="J206">
        <v>101</v>
      </c>
      <c r="K206">
        <v>1</v>
      </c>
      <c r="L206" t="s">
        <v>1792</v>
      </c>
      <c r="M206" t="s">
        <v>1995</v>
      </c>
      <c r="N206" s="2">
        <v>43225</v>
      </c>
      <c r="O206" s="2">
        <v>44261</v>
      </c>
      <c r="P206" s="2">
        <v>44278</v>
      </c>
      <c r="Q206" t="s">
        <v>1717</v>
      </c>
      <c r="R206">
        <v>2</v>
      </c>
      <c r="S206">
        <v>2</v>
      </c>
      <c r="T206">
        <v>0</v>
      </c>
      <c r="U206">
        <v>0</v>
      </c>
      <c r="V206">
        <v>2</v>
      </c>
      <c r="W206">
        <v>5</v>
      </c>
      <c r="X206">
        <v>392.95</v>
      </c>
      <c r="Z206">
        <v>1</v>
      </c>
      <c r="AA206">
        <v>0</v>
      </c>
      <c r="AB206">
        <v>1</v>
      </c>
      <c r="AC206">
        <v>0</v>
      </c>
      <c r="AD206">
        <v>0</v>
      </c>
      <c r="AE206">
        <v>0</v>
      </c>
      <c r="AG206">
        <v>0</v>
      </c>
      <c r="AH206" s="2">
        <v>44017</v>
      </c>
      <c r="AI206">
        <v>0</v>
      </c>
      <c r="AJ206">
        <v>0</v>
      </c>
      <c r="AK206" t="s">
        <v>1797</v>
      </c>
    </row>
    <row r="207" spans="1:37" hidden="1" x14ac:dyDescent="0.3">
      <c r="A207">
        <v>18708878</v>
      </c>
      <c r="B207" t="e">
        <f>VLOOKUP(A207,#REF!,1,0)</f>
        <v>#REF!</v>
      </c>
      <c r="C207" t="str">
        <f t="shared" si="4"/>
        <v>1870887844268</v>
      </c>
      <c r="D207" t="s">
        <v>1000</v>
      </c>
      <c r="E207" t="s">
        <v>1996</v>
      </c>
      <c r="F207">
        <v>987589763</v>
      </c>
      <c r="G207">
        <v>1991</v>
      </c>
      <c r="H207">
        <v>60</v>
      </c>
      <c r="I207">
        <v>158</v>
      </c>
      <c r="J207">
        <v>1001</v>
      </c>
      <c r="K207">
        <v>2</v>
      </c>
      <c r="L207" t="s">
        <v>1824</v>
      </c>
      <c r="M207">
        <v>12</v>
      </c>
      <c r="N207" s="2">
        <v>43281</v>
      </c>
      <c r="O207" s="2">
        <v>44255</v>
      </c>
      <c r="P207" s="2">
        <v>44268</v>
      </c>
      <c r="Q207" t="s">
        <v>1717</v>
      </c>
      <c r="R207">
        <v>1</v>
      </c>
      <c r="S207">
        <v>1</v>
      </c>
      <c r="T207">
        <v>1</v>
      </c>
      <c r="U207">
        <v>0</v>
      </c>
      <c r="V207">
        <v>0</v>
      </c>
      <c r="W207">
        <v>5</v>
      </c>
      <c r="X207">
        <v>0.32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G207">
        <v>0</v>
      </c>
      <c r="AH207" s="2">
        <v>2958465</v>
      </c>
      <c r="AI207">
        <v>0</v>
      </c>
      <c r="AJ207">
        <v>0</v>
      </c>
      <c r="AK207" t="s">
        <v>1793</v>
      </c>
    </row>
    <row r="208" spans="1:37" hidden="1" x14ac:dyDescent="0.3">
      <c r="A208">
        <v>18708878</v>
      </c>
      <c r="B208" t="e">
        <f>VLOOKUP(A208,#REF!,1,0)</f>
        <v>#REF!</v>
      </c>
      <c r="C208" t="str">
        <f t="shared" si="4"/>
        <v>1870887844295</v>
      </c>
      <c r="D208" t="s">
        <v>1000</v>
      </c>
      <c r="E208" t="s">
        <v>1996</v>
      </c>
      <c r="F208">
        <v>987589763</v>
      </c>
      <c r="G208">
        <v>1991</v>
      </c>
      <c r="H208">
        <v>60</v>
      </c>
      <c r="I208">
        <v>158</v>
      </c>
      <c r="J208">
        <v>1001</v>
      </c>
      <c r="K208">
        <v>2</v>
      </c>
      <c r="L208" t="s">
        <v>1833</v>
      </c>
      <c r="M208">
        <v>11</v>
      </c>
      <c r="N208" s="2">
        <v>43281</v>
      </c>
      <c r="O208" s="2">
        <v>44279</v>
      </c>
      <c r="P208" s="2">
        <v>44295</v>
      </c>
      <c r="Q208" t="s">
        <v>1717</v>
      </c>
      <c r="R208">
        <v>1</v>
      </c>
      <c r="S208">
        <v>1</v>
      </c>
      <c r="T208">
        <v>0</v>
      </c>
      <c r="U208">
        <v>1</v>
      </c>
      <c r="V208">
        <v>0</v>
      </c>
      <c r="W208">
        <v>5</v>
      </c>
      <c r="X208">
        <v>167.36</v>
      </c>
      <c r="Z208">
        <v>1</v>
      </c>
      <c r="AA208">
        <v>0</v>
      </c>
      <c r="AB208">
        <v>1</v>
      </c>
      <c r="AC208">
        <v>0</v>
      </c>
      <c r="AD208">
        <v>0</v>
      </c>
      <c r="AE208">
        <v>0</v>
      </c>
      <c r="AG208">
        <v>0</v>
      </c>
      <c r="AH208" s="2">
        <v>44034</v>
      </c>
      <c r="AI208">
        <v>0</v>
      </c>
      <c r="AJ208">
        <v>0</v>
      </c>
      <c r="AK208" t="s">
        <v>1797</v>
      </c>
    </row>
    <row r="209" spans="1:37" hidden="1" x14ac:dyDescent="0.3">
      <c r="A209">
        <v>18709629</v>
      </c>
      <c r="B209" t="e">
        <f>VLOOKUP(A209,#REF!,1,0)</f>
        <v>#REF!</v>
      </c>
      <c r="C209" t="str">
        <f t="shared" si="4"/>
        <v>1870962944190</v>
      </c>
      <c r="D209">
        <v>11903035</v>
      </c>
      <c r="E209" t="s">
        <v>1997</v>
      </c>
      <c r="F209">
        <v>966907419</v>
      </c>
      <c r="G209">
        <v>1983</v>
      </c>
      <c r="H209">
        <v>47</v>
      </c>
      <c r="I209">
        <v>150</v>
      </c>
      <c r="J209">
        <v>20</v>
      </c>
      <c r="K209">
        <v>11</v>
      </c>
      <c r="L209" t="s">
        <v>1824</v>
      </c>
      <c r="M209">
        <v>10.5</v>
      </c>
      <c r="N209" s="2">
        <v>43281</v>
      </c>
      <c r="O209" s="2">
        <v>44174</v>
      </c>
      <c r="P209" s="2">
        <v>44190</v>
      </c>
      <c r="Q209" t="s">
        <v>1717</v>
      </c>
      <c r="R209">
        <v>2</v>
      </c>
      <c r="S209">
        <v>2</v>
      </c>
      <c r="T209">
        <v>0</v>
      </c>
      <c r="U209">
        <v>0</v>
      </c>
      <c r="V209">
        <v>2</v>
      </c>
      <c r="W209">
        <v>5</v>
      </c>
      <c r="X209">
        <v>1581</v>
      </c>
      <c r="Z209">
        <v>2</v>
      </c>
      <c r="AA209">
        <v>0</v>
      </c>
      <c r="AB209">
        <v>1</v>
      </c>
      <c r="AC209">
        <v>0</v>
      </c>
      <c r="AD209">
        <v>0</v>
      </c>
      <c r="AE209">
        <v>0</v>
      </c>
      <c r="AG209">
        <v>0</v>
      </c>
      <c r="AH209" s="2">
        <v>43929</v>
      </c>
      <c r="AI209">
        <v>2800</v>
      </c>
      <c r="AJ209">
        <v>0</v>
      </c>
      <c r="AK209" t="s">
        <v>1797</v>
      </c>
    </row>
    <row r="210" spans="1:37" hidden="1" x14ac:dyDescent="0.3">
      <c r="A210">
        <v>18711428</v>
      </c>
      <c r="B210" t="e">
        <f>VLOOKUP(A210,#REF!,1,0)</f>
        <v>#REF!</v>
      </c>
      <c r="C210" t="str">
        <f t="shared" si="4"/>
        <v>1871142844288</v>
      </c>
      <c r="D210" t="s">
        <v>1042</v>
      </c>
      <c r="E210" t="s">
        <v>1998</v>
      </c>
      <c r="F210">
        <v>986549037</v>
      </c>
      <c r="G210">
        <v>1993</v>
      </c>
      <c r="H210">
        <v>50</v>
      </c>
      <c r="I210">
        <v>155</v>
      </c>
      <c r="J210">
        <v>1001</v>
      </c>
      <c r="K210">
        <v>2</v>
      </c>
      <c r="L210" t="s">
        <v>1792</v>
      </c>
      <c r="M210">
        <v>12</v>
      </c>
      <c r="N210" s="2">
        <v>43282</v>
      </c>
      <c r="O210" s="2">
        <v>44273</v>
      </c>
      <c r="P210" s="2">
        <v>44288</v>
      </c>
      <c r="Q210" t="s">
        <v>1717</v>
      </c>
      <c r="R210">
        <v>2</v>
      </c>
      <c r="S210">
        <v>2</v>
      </c>
      <c r="T210">
        <v>0</v>
      </c>
      <c r="U210">
        <v>0</v>
      </c>
      <c r="V210">
        <v>2</v>
      </c>
      <c r="W210">
        <v>3</v>
      </c>
      <c r="X210">
        <v>104.23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5</v>
      </c>
      <c r="AF210" t="s">
        <v>1999</v>
      </c>
      <c r="AG210">
        <v>0</v>
      </c>
      <c r="AH210" s="2">
        <v>44025</v>
      </c>
      <c r="AI210">
        <v>0</v>
      </c>
      <c r="AJ210">
        <v>0</v>
      </c>
      <c r="AK210" t="s">
        <v>1793</v>
      </c>
    </row>
    <row r="211" spans="1:37" hidden="1" x14ac:dyDescent="0.3">
      <c r="A211">
        <v>18712467</v>
      </c>
      <c r="B211" t="e">
        <f>VLOOKUP(A211,#REF!,1,0)</f>
        <v>#REF!</v>
      </c>
      <c r="C211" t="str">
        <f t="shared" si="4"/>
        <v>1871246744286</v>
      </c>
      <c r="D211" t="s">
        <v>1043</v>
      </c>
      <c r="E211" t="s">
        <v>2000</v>
      </c>
      <c r="F211">
        <v>378080416</v>
      </c>
      <c r="G211">
        <v>1988</v>
      </c>
      <c r="H211">
        <v>47</v>
      </c>
      <c r="I211">
        <v>153</v>
      </c>
      <c r="J211">
        <v>1001</v>
      </c>
      <c r="K211">
        <v>1</v>
      </c>
      <c r="L211" t="s">
        <v>1792</v>
      </c>
      <c r="M211" t="s">
        <v>1995</v>
      </c>
      <c r="N211" s="2">
        <v>43290</v>
      </c>
      <c r="O211" s="2">
        <v>44270</v>
      </c>
      <c r="P211" s="2">
        <v>44286</v>
      </c>
      <c r="Q211" t="s">
        <v>1717</v>
      </c>
      <c r="R211">
        <v>2</v>
      </c>
      <c r="S211">
        <v>2</v>
      </c>
      <c r="T211">
        <v>0</v>
      </c>
      <c r="U211">
        <v>0</v>
      </c>
      <c r="V211">
        <v>2</v>
      </c>
      <c r="W211">
        <v>5</v>
      </c>
      <c r="X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G211">
        <v>0</v>
      </c>
      <c r="AH211" s="2">
        <v>2958465</v>
      </c>
      <c r="AI211">
        <v>0</v>
      </c>
      <c r="AJ211">
        <v>0</v>
      </c>
      <c r="AK211" t="s">
        <v>1797</v>
      </c>
    </row>
    <row r="212" spans="1:37" hidden="1" x14ac:dyDescent="0.3">
      <c r="A212">
        <v>18712694</v>
      </c>
      <c r="B212" t="e">
        <f>VLOOKUP(A212,#REF!,1,0)</f>
        <v>#REF!</v>
      </c>
      <c r="C212" t="str">
        <f t="shared" si="4"/>
        <v>1871269444186</v>
      </c>
      <c r="D212" t="s">
        <v>923</v>
      </c>
      <c r="E212" t="s">
        <v>2001</v>
      </c>
      <c r="F212">
        <v>942922599</v>
      </c>
      <c r="G212">
        <v>1990</v>
      </c>
      <c r="H212">
        <v>49</v>
      </c>
      <c r="I212">
        <v>156</v>
      </c>
      <c r="J212">
        <v>1021</v>
      </c>
      <c r="K212">
        <v>2</v>
      </c>
      <c r="L212" t="s">
        <v>1792</v>
      </c>
      <c r="M212">
        <v>10</v>
      </c>
      <c r="N212" s="2">
        <v>43291</v>
      </c>
      <c r="O212" s="2">
        <v>44169</v>
      </c>
      <c r="P212" s="2">
        <v>44186</v>
      </c>
      <c r="Q212" t="s">
        <v>1717</v>
      </c>
      <c r="R212">
        <v>2</v>
      </c>
      <c r="S212">
        <v>2</v>
      </c>
      <c r="T212">
        <v>0</v>
      </c>
      <c r="U212">
        <v>1</v>
      </c>
      <c r="V212">
        <v>1</v>
      </c>
      <c r="W212">
        <v>3</v>
      </c>
      <c r="X212">
        <v>292.08999999999997</v>
      </c>
      <c r="Z212">
        <v>1</v>
      </c>
      <c r="AA212">
        <v>0</v>
      </c>
      <c r="AB212">
        <v>1</v>
      </c>
      <c r="AC212">
        <v>0</v>
      </c>
      <c r="AD212">
        <v>0</v>
      </c>
      <c r="AE212">
        <v>0</v>
      </c>
      <c r="AG212">
        <v>0</v>
      </c>
      <c r="AH212" s="2">
        <v>43923</v>
      </c>
      <c r="AI212">
        <v>3500</v>
      </c>
      <c r="AJ212">
        <v>0</v>
      </c>
      <c r="AK212" t="s">
        <v>1807</v>
      </c>
    </row>
    <row r="213" spans="1:37" hidden="1" x14ac:dyDescent="0.3">
      <c r="A213">
        <v>18712870</v>
      </c>
      <c r="B213" t="e">
        <f>VLOOKUP(A213,#REF!,1,0)</f>
        <v>#REF!</v>
      </c>
      <c r="C213" t="str">
        <f t="shared" si="4"/>
        <v>1871287044286</v>
      </c>
      <c r="D213" t="s">
        <v>1640</v>
      </c>
      <c r="E213" t="s">
        <v>2002</v>
      </c>
      <c r="F213">
        <v>985664101</v>
      </c>
      <c r="G213">
        <v>1993</v>
      </c>
      <c r="H213">
        <v>71</v>
      </c>
      <c r="I213">
        <v>165</v>
      </c>
      <c r="J213">
        <v>1021</v>
      </c>
      <c r="K213">
        <v>2</v>
      </c>
      <c r="L213" t="s">
        <v>1880</v>
      </c>
      <c r="M213">
        <v>9</v>
      </c>
      <c r="N213" s="2">
        <v>44224</v>
      </c>
      <c r="O213" s="2">
        <v>44271</v>
      </c>
      <c r="P213" s="2">
        <v>44286</v>
      </c>
      <c r="Q213" t="s">
        <v>1717</v>
      </c>
      <c r="R213">
        <v>1</v>
      </c>
      <c r="S213">
        <v>1</v>
      </c>
      <c r="T213">
        <v>0</v>
      </c>
      <c r="U213">
        <v>1</v>
      </c>
      <c r="V213">
        <v>0</v>
      </c>
      <c r="W213">
        <v>3</v>
      </c>
      <c r="X213">
        <v>452.1</v>
      </c>
      <c r="Z213">
        <v>1</v>
      </c>
      <c r="AA213">
        <v>0</v>
      </c>
      <c r="AB213">
        <v>1</v>
      </c>
      <c r="AC213">
        <v>0</v>
      </c>
      <c r="AD213">
        <v>0</v>
      </c>
      <c r="AE213">
        <v>0</v>
      </c>
      <c r="AG213">
        <v>0</v>
      </c>
      <c r="AH213" s="2">
        <v>44023</v>
      </c>
      <c r="AI213">
        <v>0</v>
      </c>
      <c r="AJ213">
        <v>0</v>
      </c>
      <c r="AK213" t="s">
        <v>1793</v>
      </c>
    </row>
    <row r="214" spans="1:37" hidden="1" x14ac:dyDescent="0.3">
      <c r="A214">
        <v>18713413</v>
      </c>
      <c r="B214" t="e">
        <f>VLOOKUP(A214,#REF!,1,0)</f>
        <v>#REF!</v>
      </c>
      <c r="C214" t="str">
        <f t="shared" si="4"/>
        <v>1871341344272</v>
      </c>
      <c r="D214" t="s">
        <v>1004</v>
      </c>
      <c r="E214" t="s">
        <v>2003</v>
      </c>
      <c r="F214">
        <v>355155989</v>
      </c>
      <c r="G214">
        <v>1987</v>
      </c>
      <c r="H214">
        <v>58</v>
      </c>
      <c r="I214">
        <v>165</v>
      </c>
      <c r="J214">
        <v>1021</v>
      </c>
      <c r="K214">
        <v>2</v>
      </c>
      <c r="L214" t="s">
        <v>1792</v>
      </c>
      <c r="M214">
        <v>11</v>
      </c>
      <c r="N214" s="2">
        <v>43311</v>
      </c>
      <c r="O214" s="2">
        <v>44257</v>
      </c>
      <c r="P214" s="2">
        <v>44272</v>
      </c>
      <c r="Q214" t="s">
        <v>1717</v>
      </c>
      <c r="R214">
        <v>2</v>
      </c>
      <c r="S214">
        <v>2</v>
      </c>
      <c r="T214">
        <v>0</v>
      </c>
      <c r="U214">
        <v>2</v>
      </c>
      <c r="V214">
        <v>0</v>
      </c>
      <c r="W214">
        <v>3</v>
      </c>
      <c r="X214">
        <v>272.47000000000003</v>
      </c>
      <c r="Z214">
        <v>1</v>
      </c>
      <c r="AA214">
        <v>0</v>
      </c>
      <c r="AB214">
        <v>1</v>
      </c>
      <c r="AC214">
        <v>0</v>
      </c>
      <c r="AD214">
        <v>0</v>
      </c>
      <c r="AE214">
        <v>0</v>
      </c>
      <c r="AG214">
        <v>0</v>
      </c>
      <c r="AH214" s="2">
        <v>44009</v>
      </c>
      <c r="AI214">
        <v>0</v>
      </c>
      <c r="AJ214">
        <v>0</v>
      </c>
      <c r="AK214" t="s">
        <v>1797</v>
      </c>
    </row>
    <row r="215" spans="1:37" hidden="1" x14ac:dyDescent="0.3">
      <c r="A215">
        <v>18721467</v>
      </c>
      <c r="B215" t="e">
        <f>VLOOKUP(A215,#REF!,1,0)</f>
        <v>#REF!</v>
      </c>
      <c r="C215" t="str">
        <f t="shared" si="4"/>
        <v>1872146744264</v>
      </c>
      <c r="D215" t="s">
        <v>1107</v>
      </c>
      <c r="E215" t="s">
        <v>2004</v>
      </c>
      <c r="F215">
        <v>909462491</v>
      </c>
      <c r="G215">
        <v>1988</v>
      </c>
      <c r="H215">
        <v>53</v>
      </c>
      <c r="I215">
        <v>165</v>
      </c>
      <c r="J215">
        <v>1001</v>
      </c>
      <c r="K215">
        <v>1</v>
      </c>
      <c r="L215" t="s">
        <v>1792</v>
      </c>
      <c r="M215">
        <v>10</v>
      </c>
      <c r="N215" s="2">
        <v>43409</v>
      </c>
      <c r="O215" s="2">
        <v>44249</v>
      </c>
      <c r="P215" s="2">
        <v>44264</v>
      </c>
      <c r="Q215" t="s">
        <v>1717</v>
      </c>
      <c r="R215">
        <v>1</v>
      </c>
      <c r="S215">
        <v>1</v>
      </c>
      <c r="T215">
        <v>1</v>
      </c>
      <c r="U215">
        <v>0</v>
      </c>
      <c r="V215">
        <v>0</v>
      </c>
      <c r="W215">
        <v>5</v>
      </c>
      <c r="X215">
        <v>0.16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G215">
        <v>0</v>
      </c>
      <c r="AH215" s="2">
        <v>2958465</v>
      </c>
      <c r="AI215">
        <v>0</v>
      </c>
      <c r="AJ215">
        <v>0</v>
      </c>
      <c r="AK215" t="s">
        <v>1793</v>
      </c>
    </row>
    <row r="216" spans="1:37" hidden="1" x14ac:dyDescent="0.3">
      <c r="A216">
        <v>18721467</v>
      </c>
      <c r="B216" t="e">
        <f>VLOOKUP(A216,#REF!,1,0)</f>
        <v>#REF!</v>
      </c>
      <c r="C216" t="str">
        <f t="shared" si="4"/>
        <v>1872146744294</v>
      </c>
      <c r="D216" t="s">
        <v>1107</v>
      </c>
      <c r="E216" t="s">
        <v>2004</v>
      </c>
      <c r="F216">
        <v>909462491</v>
      </c>
      <c r="G216">
        <v>1988</v>
      </c>
      <c r="H216">
        <v>53</v>
      </c>
      <c r="I216">
        <v>165</v>
      </c>
      <c r="J216">
        <v>1001</v>
      </c>
      <c r="K216">
        <v>1</v>
      </c>
      <c r="L216" t="s">
        <v>1824</v>
      </c>
      <c r="M216">
        <v>11.5</v>
      </c>
      <c r="N216" s="2">
        <v>43409</v>
      </c>
      <c r="O216" s="2">
        <v>44278</v>
      </c>
      <c r="P216" s="2">
        <v>44294</v>
      </c>
      <c r="Q216" t="s">
        <v>1717</v>
      </c>
      <c r="R216">
        <v>1</v>
      </c>
      <c r="S216">
        <v>1</v>
      </c>
      <c r="T216">
        <v>1</v>
      </c>
      <c r="U216">
        <v>0</v>
      </c>
      <c r="V216">
        <v>0</v>
      </c>
      <c r="W216">
        <v>5</v>
      </c>
      <c r="X216">
        <v>434.63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0</v>
      </c>
      <c r="AG216">
        <v>0</v>
      </c>
      <c r="AH216" s="2">
        <v>44033</v>
      </c>
      <c r="AI216">
        <v>0</v>
      </c>
      <c r="AJ216">
        <v>0</v>
      </c>
      <c r="AK216" t="s">
        <v>1797</v>
      </c>
    </row>
    <row r="217" spans="1:37" hidden="1" x14ac:dyDescent="0.3">
      <c r="A217">
        <v>18725680</v>
      </c>
      <c r="B217" t="e">
        <f>VLOOKUP(A217,#REF!,1,0)</f>
        <v>#REF!</v>
      </c>
      <c r="C217" t="str">
        <f t="shared" si="4"/>
        <v>1872568044204</v>
      </c>
      <c r="D217" t="s">
        <v>1652</v>
      </c>
      <c r="E217" t="s">
        <v>2005</v>
      </c>
      <c r="F217">
        <v>914810337</v>
      </c>
      <c r="G217">
        <v>1987</v>
      </c>
      <c r="H217">
        <v>60</v>
      </c>
      <c r="I217">
        <v>159</v>
      </c>
      <c r="J217">
        <v>1001</v>
      </c>
      <c r="L217" t="s">
        <v>1792</v>
      </c>
      <c r="M217">
        <v>11</v>
      </c>
      <c r="N217" s="2">
        <v>43429</v>
      </c>
      <c r="O217" s="2">
        <v>44190</v>
      </c>
      <c r="P217" s="2">
        <v>44204</v>
      </c>
      <c r="Q217" t="s">
        <v>1717</v>
      </c>
      <c r="R217">
        <v>1</v>
      </c>
      <c r="S217">
        <v>1</v>
      </c>
      <c r="T217">
        <v>0</v>
      </c>
      <c r="U217">
        <v>1</v>
      </c>
      <c r="V217">
        <v>0</v>
      </c>
      <c r="W217">
        <v>5</v>
      </c>
      <c r="X217">
        <v>499.17</v>
      </c>
      <c r="Z217">
        <v>1</v>
      </c>
      <c r="AA217">
        <v>0</v>
      </c>
      <c r="AB217">
        <v>1</v>
      </c>
      <c r="AC217">
        <v>0</v>
      </c>
      <c r="AD217">
        <v>0</v>
      </c>
      <c r="AE217">
        <v>0</v>
      </c>
      <c r="AG217">
        <v>0</v>
      </c>
      <c r="AH217" s="2">
        <v>43943</v>
      </c>
      <c r="AI217">
        <v>0</v>
      </c>
      <c r="AJ217">
        <v>0</v>
      </c>
      <c r="AK217" t="s">
        <v>1793</v>
      </c>
    </row>
    <row r="218" spans="1:37" hidden="1" x14ac:dyDescent="0.3">
      <c r="A218">
        <v>18726031</v>
      </c>
      <c r="B218" t="e">
        <f>VLOOKUP(A218,#REF!,1,0)</f>
        <v>#REF!</v>
      </c>
      <c r="C218" t="str">
        <f t="shared" si="4"/>
        <v>1872603144267</v>
      </c>
      <c r="D218">
        <v>11902358</v>
      </c>
      <c r="E218" t="s">
        <v>2006</v>
      </c>
      <c r="F218">
        <v>915408994</v>
      </c>
      <c r="G218">
        <v>1988</v>
      </c>
      <c r="H218">
        <v>60</v>
      </c>
      <c r="I218">
        <v>154</v>
      </c>
      <c r="J218">
        <v>0</v>
      </c>
      <c r="K218">
        <v>6</v>
      </c>
      <c r="L218" t="s">
        <v>1792</v>
      </c>
      <c r="M218">
        <v>11.5</v>
      </c>
      <c r="N218" s="2">
        <v>43442</v>
      </c>
      <c r="O218" s="2">
        <v>44250</v>
      </c>
      <c r="P218" s="2">
        <v>44267</v>
      </c>
      <c r="Q218" t="s">
        <v>1717</v>
      </c>
      <c r="R218">
        <v>1</v>
      </c>
      <c r="S218">
        <v>1</v>
      </c>
      <c r="T218">
        <v>1</v>
      </c>
      <c r="U218">
        <v>0</v>
      </c>
      <c r="V218">
        <v>0</v>
      </c>
      <c r="W218">
        <v>5</v>
      </c>
      <c r="X218">
        <v>684.79</v>
      </c>
      <c r="Z218">
        <v>1</v>
      </c>
      <c r="AA218">
        <v>0</v>
      </c>
      <c r="AB218">
        <v>1</v>
      </c>
      <c r="AC218">
        <v>0</v>
      </c>
      <c r="AD218">
        <v>0</v>
      </c>
      <c r="AE218">
        <v>0</v>
      </c>
      <c r="AG218">
        <v>0</v>
      </c>
      <c r="AH218" s="2">
        <v>44006</v>
      </c>
      <c r="AI218">
        <v>0</v>
      </c>
      <c r="AJ218">
        <v>0</v>
      </c>
      <c r="AK218" t="s">
        <v>1797</v>
      </c>
    </row>
    <row r="219" spans="1:37" hidden="1" x14ac:dyDescent="0.3">
      <c r="A219">
        <v>18727592</v>
      </c>
      <c r="B219" t="e">
        <f>VLOOKUP(A219,#REF!,1,0)</f>
        <v>#REF!</v>
      </c>
      <c r="C219" t="str">
        <f t="shared" si="4"/>
        <v>1872759244280</v>
      </c>
      <c r="D219">
        <v>11801581</v>
      </c>
      <c r="E219" t="s">
        <v>2007</v>
      </c>
      <c r="F219">
        <v>907410074</v>
      </c>
      <c r="G219">
        <v>1990</v>
      </c>
      <c r="H219">
        <v>49</v>
      </c>
      <c r="I219">
        <v>153</v>
      </c>
      <c r="J219">
        <v>1001</v>
      </c>
      <c r="K219">
        <v>1</v>
      </c>
      <c r="L219" t="s">
        <v>1824</v>
      </c>
      <c r="M219">
        <v>10</v>
      </c>
      <c r="N219" s="2">
        <v>43449</v>
      </c>
      <c r="O219" s="2">
        <v>44265</v>
      </c>
      <c r="P219" s="2">
        <v>44280</v>
      </c>
      <c r="Q219" t="s">
        <v>1717</v>
      </c>
      <c r="R219">
        <v>2</v>
      </c>
      <c r="S219">
        <v>2</v>
      </c>
      <c r="T219">
        <v>0</v>
      </c>
      <c r="U219">
        <v>1</v>
      </c>
      <c r="V219">
        <v>1</v>
      </c>
      <c r="W219">
        <v>5</v>
      </c>
      <c r="X219">
        <v>395.5</v>
      </c>
      <c r="Z219">
        <v>1</v>
      </c>
      <c r="AA219">
        <v>0</v>
      </c>
      <c r="AB219">
        <v>1</v>
      </c>
      <c r="AC219">
        <v>0</v>
      </c>
      <c r="AD219">
        <v>0</v>
      </c>
      <c r="AE219">
        <v>0</v>
      </c>
      <c r="AG219">
        <v>0</v>
      </c>
      <c r="AH219" s="2">
        <v>44019</v>
      </c>
      <c r="AI219">
        <v>0</v>
      </c>
      <c r="AJ219">
        <v>0</v>
      </c>
      <c r="AK219" t="s">
        <v>1807</v>
      </c>
    </row>
    <row r="220" spans="1:37" hidden="1" x14ac:dyDescent="0.3">
      <c r="A220">
        <v>18727592</v>
      </c>
      <c r="B220" t="e">
        <f>VLOOKUP(A220,#REF!,1,0)</f>
        <v>#REF!</v>
      </c>
      <c r="C220" t="str">
        <f t="shared" si="4"/>
        <v>1872759244173</v>
      </c>
      <c r="D220">
        <v>11801581</v>
      </c>
      <c r="E220" t="s">
        <v>2007</v>
      </c>
      <c r="F220">
        <v>907410074</v>
      </c>
      <c r="G220">
        <v>1990</v>
      </c>
      <c r="H220">
        <v>49</v>
      </c>
      <c r="I220">
        <v>153</v>
      </c>
      <c r="J220">
        <v>1001</v>
      </c>
      <c r="K220">
        <v>1</v>
      </c>
      <c r="L220" t="s">
        <v>1824</v>
      </c>
      <c r="M220">
        <v>12</v>
      </c>
      <c r="N220" s="2">
        <v>43449</v>
      </c>
      <c r="O220" s="2">
        <v>44154</v>
      </c>
      <c r="P220" s="2">
        <v>44173</v>
      </c>
      <c r="Q220" t="s">
        <v>1717</v>
      </c>
      <c r="R220">
        <v>1</v>
      </c>
      <c r="S220">
        <v>1</v>
      </c>
      <c r="T220">
        <v>1</v>
      </c>
      <c r="U220">
        <v>0</v>
      </c>
      <c r="V220">
        <v>0</v>
      </c>
      <c r="W220">
        <v>5</v>
      </c>
      <c r="X220">
        <v>0.5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G220">
        <v>0</v>
      </c>
      <c r="AH220" s="2">
        <v>2958465</v>
      </c>
      <c r="AI220">
        <v>0</v>
      </c>
      <c r="AJ220">
        <v>0</v>
      </c>
      <c r="AK220" t="s">
        <v>1793</v>
      </c>
    </row>
    <row r="221" spans="1:37" hidden="1" x14ac:dyDescent="0.3">
      <c r="A221">
        <v>19003395</v>
      </c>
      <c r="B221" t="e">
        <f>VLOOKUP(A221,#REF!,1,0)</f>
        <v>#REF!</v>
      </c>
      <c r="C221" t="str">
        <f t="shared" si="4"/>
        <v>1900339544276</v>
      </c>
      <c r="D221" t="s">
        <v>1020</v>
      </c>
      <c r="E221" t="s">
        <v>2008</v>
      </c>
      <c r="F221">
        <v>363993991</v>
      </c>
      <c r="G221">
        <v>1987</v>
      </c>
      <c r="H221">
        <v>61</v>
      </c>
      <c r="I221">
        <v>158</v>
      </c>
      <c r="J221">
        <v>1001</v>
      </c>
      <c r="L221" t="s">
        <v>1792</v>
      </c>
      <c r="M221">
        <v>10</v>
      </c>
      <c r="N221" s="2">
        <v>43546</v>
      </c>
      <c r="O221" s="2">
        <v>44259</v>
      </c>
      <c r="P221" s="2">
        <v>44276</v>
      </c>
      <c r="Q221" t="s">
        <v>1717</v>
      </c>
      <c r="R221">
        <v>2</v>
      </c>
      <c r="S221">
        <v>2</v>
      </c>
      <c r="T221">
        <v>0</v>
      </c>
      <c r="U221">
        <v>2</v>
      </c>
      <c r="V221">
        <v>0</v>
      </c>
      <c r="W221">
        <v>3</v>
      </c>
      <c r="X221">
        <v>1.68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G221">
        <v>0</v>
      </c>
      <c r="AH221" s="2">
        <v>2958465</v>
      </c>
      <c r="AI221">
        <v>0</v>
      </c>
      <c r="AJ221">
        <v>0</v>
      </c>
      <c r="AK221" t="s">
        <v>1797</v>
      </c>
    </row>
    <row r="222" spans="1:37" hidden="1" x14ac:dyDescent="0.3">
      <c r="A222">
        <v>19033509</v>
      </c>
      <c r="B222" t="e">
        <f>VLOOKUP(A222,#REF!,1,0)</f>
        <v>#REF!</v>
      </c>
      <c r="C222" t="str">
        <f t="shared" si="4"/>
        <v>1903350944129</v>
      </c>
      <c r="D222" t="s">
        <v>1122</v>
      </c>
      <c r="E222" t="s">
        <v>2009</v>
      </c>
      <c r="F222">
        <v>935360630</v>
      </c>
      <c r="G222">
        <v>1990</v>
      </c>
      <c r="H222">
        <v>48</v>
      </c>
      <c r="I222">
        <v>160</v>
      </c>
      <c r="J222">
        <v>1031</v>
      </c>
      <c r="K222">
        <v>1</v>
      </c>
      <c r="L222" t="s">
        <v>1801</v>
      </c>
      <c r="M222">
        <v>9.5</v>
      </c>
      <c r="N222" s="2">
        <v>44099</v>
      </c>
      <c r="O222" s="2">
        <v>44111</v>
      </c>
      <c r="P222" s="2">
        <v>44129</v>
      </c>
      <c r="Q222" t="s">
        <v>1706</v>
      </c>
      <c r="R222">
        <v>1</v>
      </c>
      <c r="S222">
        <v>1</v>
      </c>
      <c r="T222">
        <v>0</v>
      </c>
      <c r="U222">
        <v>1</v>
      </c>
      <c r="V222">
        <v>0</v>
      </c>
      <c r="W222">
        <v>3</v>
      </c>
      <c r="X222">
        <v>0.08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G222">
        <v>0</v>
      </c>
      <c r="AH222" s="2">
        <v>2958465</v>
      </c>
      <c r="AI222">
        <v>0</v>
      </c>
      <c r="AJ222">
        <v>0</v>
      </c>
      <c r="AK222" t="s">
        <v>1797</v>
      </c>
    </row>
    <row r="223" spans="1:37" hidden="1" x14ac:dyDescent="0.3">
      <c r="A223">
        <v>19033509</v>
      </c>
      <c r="B223" t="e">
        <f>VLOOKUP(A223,#REF!,1,0)</f>
        <v>#REF!</v>
      </c>
      <c r="C223" t="str">
        <f t="shared" si="4"/>
        <v>1903350944166</v>
      </c>
      <c r="D223" t="s">
        <v>1122</v>
      </c>
      <c r="E223" t="s">
        <v>2009</v>
      </c>
      <c r="F223">
        <v>935360630</v>
      </c>
      <c r="G223">
        <v>1990</v>
      </c>
      <c r="H223">
        <v>48</v>
      </c>
      <c r="I223">
        <v>160</v>
      </c>
      <c r="J223">
        <v>1031</v>
      </c>
      <c r="K223">
        <v>1</v>
      </c>
      <c r="L223" t="s">
        <v>1792</v>
      </c>
      <c r="M223">
        <v>9</v>
      </c>
      <c r="N223" s="2">
        <v>44099</v>
      </c>
      <c r="O223" s="2">
        <v>44146</v>
      </c>
      <c r="P223" s="2">
        <v>44166</v>
      </c>
      <c r="Q223" t="s">
        <v>1717</v>
      </c>
      <c r="R223">
        <v>3</v>
      </c>
      <c r="S223">
        <v>1</v>
      </c>
      <c r="T223">
        <v>1</v>
      </c>
      <c r="U223">
        <v>0</v>
      </c>
      <c r="V223">
        <v>0</v>
      </c>
      <c r="W223">
        <v>5</v>
      </c>
      <c r="X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4</v>
      </c>
      <c r="AF223" t="s">
        <v>1731</v>
      </c>
      <c r="AG223">
        <v>0</v>
      </c>
      <c r="AH223" s="2">
        <v>43905</v>
      </c>
      <c r="AI223">
        <v>0</v>
      </c>
      <c r="AJ223">
        <v>0</v>
      </c>
      <c r="AK223" t="s">
        <v>1807</v>
      </c>
    </row>
    <row r="224" spans="1:37" hidden="1" x14ac:dyDescent="0.3">
      <c r="A224">
        <v>19033509</v>
      </c>
      <c r="B224" t="e">
        <f>VLOOKUP(A224,#REF!,1,0)</f>
        <v>#REF!</v>
      </c>
      <c r="C224" t="str">
        <f t="shared" si="4"/>
        <v>1903350944271</v>
      </c>
      <c r="D224" t="s">
        <v>1122</v>
      </c>
      <c r="E224" t="s">
        <v>2009</v>
      </c>
      <c r="F224">
        <v>935360630</v>
      </c>
      <c r="G224">
        <v>1990</v>
      </c>
      <c r="H224">
        <v>48</v>
      </c>
      <c r="I224">
        <v>160</v>
      </c>
      <c r="J224">
        <v>1031</v>
      </c>
      <c r="K224">
        <v>1</v>
      </c>
      <c r="L224" t="s">
        <v>1824</v>
      </c>
      <c r="M224">
        <v>10</v>
      </c>
      <c r="N224" s="2">
        <v>44099</v>
      </c>
      <c r="O224" s="2">
        <v>44255</v>
      </c>
      <c r="P224" s="2">
        <v>44271</v>
      </c>
      <c r="Q224" t="s">
        <v>1717</v>
      </c>
      <c r="R224">
        <v>1</v>
      </c>
      <c r="S224">
        <v>1</v>
      </c>
      <c r="T224">
        <v>1</v>
      </c>
      <c r="U224">
        <v>0</v>
      </c>
      <c r="V224">
        <v>0</v>
      </c>
      <c r="W224">
        <v>5</v>
      </c>
      <c r="X224">
        <v>114</v>
      </c>
      <c r="Y224" t="s">
        <v>1727</v>
      </c>
      <c r="Z224">
        <v>1</v>
      </c>
      <c r="AA224">
        <v>0</v>
      </c>
      <c r="AB224">
        <v>1</v>
      </c>
      <c r="AC224">
        <v>0</v>
      </c>
      <c r="AD224">
        <v>0</v>
      </c>
      <c r="AE224">
        <v>0</v>
      </c>
      <c r="AG224">
        <v>0</v>
      </c>
      <c r="AH224" s="2">
        <v>44010</v>
      </c>
      <c r="AI224">
        <v>0</v>
      </c>
      <c r="AJ224">
        <v>0</v>
      </c>
      <c r="AK224" t="s">
        <v>1793</v>
      </c>
    </row>
    <row r="225" spans="1:37" hidden="1" x14ac:dyDescent="0.3">
      <c r="A225">
        <v>19044659</v>
      </c>
      <c r="B225" t="e">
        <f>VLOOKUP(A225,#REF!,1,0)</f>
        <v>#REF!</v>
      </c>
      <c r="C225" t="str">
        <f t="shared" si="4"/>
        <v>1904465944201</v>
      </c>
      <c r="D225" t="s">
        <v>910</v>
      </c>
      <c r="E225" t="s">
        <v>2010</v>
      </c>
      <c r="F225">
        <v>938465776</v>
      </c>
      <c r="G225">
        <v>1984</v>
      </c>
      <c r="H225">
        <v>52</v>
      </c>
      <c r="I225">
        <v>153</v>
      </c>
      <c r="J225">
        <v>1001</v>
      </c>
      <c r="K225">
        <v>5</v>
      </c>
      <c r="L225" t="s">
        <v>1801</v>
      </c>
      <c r="M225">
        <v>10.5</v>
      </c>
      <c r="N225" s="2">
        <v>44179</v>
      </c>
      <c r="O225" s="2">
        <v>44184</v>
      </c>
      <c r="P225" s="2">
        <v>44201</v>
      </c>
      <c r="Q225" t="s">
        <v>1712</v>
      </c>
      <c r="R225">
        <v>2</v>
      </c>
      <c r="S225">
        <v>2</v>
      </c>
      <c r="T225">
        <v>0</v>
      </c>
      <c r="U225">
        <v>0</v>
      </c>
      <c r="V225">
        <v>2</v>
      </c>
      <c r="W225">
        <v>5</v>
      </c>
      <c r="X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G225">
        <v>0</v>
      </c>
      <c r="AH225" s="2">
        <v>2958465</v>
      </c>
      <c r="AI225">
        <v>0</v>
      </c>
      <c r="AJ225">
        <v>0</v>
      </c>
      <c r="AK225" t="s">
        <v>1797</v>
      </c>
    </row>
    <row r="226" spans="1:37" hidden="1" x14ac:dyDescent="0.3">
      <c r="A226">
        <v>19044659</v>
      </c>
      <c r="B226" t="e">
        <f>VLOOKUP(A226,#REF!,1,0)</f>
        <v>#REF!</v>
      </c>
      <c r="C226" t="str">
        <f t="shared" si="4"/>
        <v>1904465944228</v>
      </c>
      <c r="D226" t="s">
        <v>910</v>
      </c>
      <c r="E226" t="s">
        <v>2010</v>
      </c>
      <c r="F226">
        <v>938465776</v>
      </c>
      <c r="G226">
        <v>1984</v>
      </c>
      <c r="H226">
        <v>52</v>
      </c>
      <c r="I226">
        <v>153</v>
      </c>
      <c r="J226">
        <v>1001</v>
      </c>
      <c r="K226">
        <v>5</v>
      </c>
      <c r="L226" t="s">
        <v>1792</v>
      </c>
      <c r="M226">
        <v>10</v>
      </c>
      <c r="N226" s="2">
        <v>44179</v>
      </c>
      <c r="O226" s="2">
        <v>44214</v>
      </c>
      <c r="P226" s="2">
        <v>44228</v>
      </c>
      <c r="Q226" t="s">
        <v>1717</v>
      </c>
      <c r="R226">
        <v>2</v>
      </c>
      <c r="S226">
        <v>2</v>
      </c>
      <c r="T226">
        <v>0</v>
      </c>
      <c r="U226">
        <v>0</v>
      </c>
      <c r="V226">
        <v>2</v>
      </c>
      <c r="W226">
        <v>5</v>
      </c>
      <c r="X226">
        <v>0.88</v>
      </c>
      <c r="Y226" t="s">
        <v>1727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G226">
        <v>0</v>
      </c>
      <c r="AH226" s="2">
        <v>2958465</v>
      </c>
      <c r="AI226">
        <v>0</v>
      </c>
      <c r="AJ226">
        <v>0</v>
      </c>
      <c r="AK226" t="s">
        <v>1793</v>
      </c>
    </row>
    <row r="227" spans="1:37" hidden="1" x14ac:dyDescent="0.3">
      <c r="A227">
        <v>19044659</v>
      </c>
      <c r="B227" t="e">
        <f>VLOOKUP(A227,#REF!,1,0)</f>
        <v>#REF!</v>
      </c>
      <c r="C227" t="str">
        <f t="shared" si="4"/>
        <v>1904465944257</v>
      </c>
      <c r="D227" t="s">
        <v>910</v>
      </c>
      <c r="E227" t="s">
        <v>2010</v>
      </c>
      <c r="F227">
        <v>938465776</v>
      </c>
      <c r="G227">
        <v>1984</v>
      </c>
      <c r="H227">
        <v>52</v>
      </c>
      <c r="I227">
        <v>153</v>
      </c>
      <c r="J227">
        <v>1001</v>
      </c>
      <c r="K227">
        <v>5</v>
      </c>
      <c r="L227" t="s">
        <v>1824</v>
      </c>
      <c r="M227">
        <v>10</v>
      </c>
      <c r="N227" s="2">
        <v>44179</v>
      </c>
      <c r="O227" s="2">
        <v>44237</v>
      </c>
      <c r="P227" s="2">
        <v>44257</v>
      </c>
      <c r="Q227" t="s">
        <v>1717</v>
      </c>
      <c r="R227">
        <v>2</v>
      </c>
      <c r="S227">
        <v>2</v>
      </c>
      <c r="T227">
        <v>0</v>
      </c>
      <c r="U227">
        <v>0</v>
      </c>
      <c r="V227">
        <v>2</v>
      </c>
      <c r="W227">
        <v>5</v>
      </c>
      <c r="X227">
        <v>0.17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G227">
        <v>0</v>
      </c>
      <c r="AH227" s="2">
        <v>2958465</v>
      </c>
      <c r="AI227">
        <v>0</v>
      </c>
      <c r="AJ227">
        <v>0</v>
      </c>
      <c r="AK227" t="s">
        <v>1807</v>
      </c>
    </row>
    <row r="228" spans="1:37" hidden="1" x14ac:dyDescent="0.3">
      <c r="A228">
        <v>19046995</v>
      </c>
      <c r="B228" t="e">
        <f>VLOOKUP(A228,#REF!,1,0)</f>
        <v>#REF!</v>
      </c>
      <c r="C228" t="str">
        <f t="shared" si="4"/>
        <v>1904699544224</v>
      </c>
      <c r="D228" t="s">
        <v>887</v>
      </c>
      <c r="E228" t="s">
        <v>2011</v>
      </c>
      <c r="F228">
        <v>905832142</v>
      </c>
      <c r="G228">
        <v>1989</v>
      </c>
      <c r="H228">
        <v>53</v>
      </c>
      <c r="I228">
        <v>163</v>
      </c>
      <c r="J228">
        <v>1001</v>
      </c>
      <c r="K228">
        <v>4</v>
      </c>
      <c r="L228" t="s">
        <v>1801</v>
      </c>
      <c r="M228">
        <v>10</v>
      </c>
      <c r="N228" s="2">
        <v>44165</v>
      </c>
      <c r="O228" s="2">
        <v>44211</v>
      </c>
      <c r="P228" s="2">
        <v>44224</v>
      </c>
      <c r="Q228" t="s">
        <v>1717</v>
      </c>
      <c r="R228">
        <v>1</v>
      </c>
      <c r="S228">
        <v>1</v>
      </c>
      <c r="T228">
        <v>0</v>
      </c>
      <c r="U228">
        <v>1</v>
      </c>
      <c r="V228">
        <v>0</v>
      </c>
      <c r="W228">
        <v>3</v>
      </c>
      <c r="X228">
        <v>62.08</v>
      </c>
      <c r="Y228" t="s">
        <v>1727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G228">
        <v>0</v>
      </c>
      <c r="AH228" s="2">
        <v>43961</v>
      </c>
      <c r="AI228">
        <v>0</v>
      </c>
      <c r="AJ228">
        <v>0</v>
      </c>
      <c r="AK228" t="s">
        <v>1793</v>
      </c>
    </row>
    <row r="229" spans="1:37" hidden="1" x14ac:dyDescent="0.3">
      <c r="A229">
        <v>19047180</v>
      </c>
      <c r="B229" t="e">
        <f>VLOOKUP(A229,#REF!,1,0)</f>
        <v>#REF!</v>
      </c>
      <c r="C229" t="str">
        <f t="shared" si="4"/>
        <v>1904718043933</v>
      </c>
      <c r="D229" t="s">
        <v>911</v>
      </c>
      <c r="E229" t="s">
        <v>2012</v>
      </c>
      <c r="F229">
        <v>908915235</v>
      </c>
      <c r="G229">
        <v>1983</v>
      </c>
      <c r="H229">
        <v>53</v>
      </c>
      <c r="I229">
        <v>151</v>
      </c>
      <c r="J229">
        <v>1021</v>
      </c>
      <c r="L229" t="s">
        <v>1801</v>
      </c>
      <c r="M229">
        <v>8</v>
      </c>
      <c r="N229" s="2">
        <v>43830</v>
      </c>
      <c r="O229" s="2">
        <v>43915</v>
      </c>
      <c r="P229" s="2">
        <v>43933</v>
      </c>
      <c r="Q229" t="s">
        <v>1706</v>
      </c>
      <c r="R229">
        <v>1</v>
      </c>
      <c r="S229">
        <v>1</v>
      </c>
      <c r="T229">
        <v>0</v>
      </c>
      <c r="U229">
        <v>1</v>
      </c>
      <c r="V229">
        <v>0</v>
      </c>
      <c r="W229">
        <v>5</v>
      </c>
      <c r="X229">
        <v>389.32</v>
      </c>
      <c r="Z229">
        <v>1</v>
      </c>
      <c r="AA229">
        <v>0</v>
      </c>
      <c r="AB229">
        <v>1</v>
      </c>
      <c r="AC229">
        <v>0</v>
      </c>
      <c r="AD229">
        <v>0</v>
      </c>
      <c r="AE229">
        <v>8</v>
      </c>
      <c r="AF229" t="s">
        <v>1725</v>
      </c>
      <c r="AG229">
        <v>0</v>
      </c>
      <c r="AH229" s="2">
        <v>43672</v>
      </c>
      <c r="AI229">
        <v>0</v>
      </c>
      <c r="AJ229">
        <v>0</v>
      </c>
      <c r="AK229" t="s">
        <v>1797</v>
      </c>
    </row>
    <row r="230" spans="1:37" hidden="1" x14ac:dyDescent="0.3">
      <c r="A230">
        <v>19047180</v>
      </c>
      <c r="B230" t="e">
        <f>VLOOKUP(A230,#REF!,1,0)</f>
        <v>#REF!</v>
      </c>
      <c r="C230" t="str">
        <f t="shared" si="4"/>
        <v>1904718044106</v>
      </c>
      <c r="D230" t="s">
        <v>911</v>
      </c>
      <c r="E230" t="s">
        <v>2012</v>
      </c>
      <c r="F230">
        <v>908915235</v>
      </c>
      <c r="G230">
        <v>1983</v>
      </c>
      <c r="H230">
        <v>53</v>
      </c>
      <c r="I230">
        <v>151</v>
      </c>
      <c r="J230">
        <v>1021</v>
      </c>
      <c r="L230" t="s">
        <v>1792</v>
      </c>
      <c r="M230">
        <v>10</v>
      </c>
      <c r="N230" s="2">
        <v>43830</v>
      </c>
      <c r="O230" s="2">
        <v>44086</v>
      </c>
      <c r="P230" s="2">
        <v>44106</v>
      </c>
      <c r="Q230" t="s">
        <v>1706</v>
      </c>
      <c r="R230">
        <v>1</v>
      </c>
      <c r="S230">
        <v>1</v>
      </c>
      <c r="T230">
        <v>0</v>
      </c>
      <c r="U230">
        <v>1</v>
      </c>
      <c r="V230">
        <v>0</v>
      </c>
      <c r="W230">
        <v>5</v>
      </c>
      <c r="X230">
        <v>10.42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4</v>
      </c>
      <c r="AF230" t="s">
        <v>1731</v>
      </c>
      <c r="AG230">
        <v>0</v>
      </c>
      <c r="AH230" s="2">
        <v>43845</v>
      </c>
      <c r="AI230">
        <v>0</v>
      </c>
      <c r="AJ230">
        <v>0</v>
      </c>
      <c r="AK230" t="s">
        <v>1797</v>
      </c>
    </row>
    <row r="231" spans="1:37" hidden="1" x14ac:dyDescent="0.3">
      <c r="A231">
        <v>19047180</v>
      </c>
      <c r="B231" t="e">
        <f>VLOOKUP(A231,#REF!,1,0)</f>
        <v>#REF!</v>
      </c>
      <c r="C231" t="str">
        <f t="shared" si="4"/>
        <v>1904718044204</v>
      </c>
      <c r="D231" t="s">
        <v>911</v>
      </c>
      <c r="E231" t="s">
        <v>2012</v>
      </c>
      <c r="F231">
        <v>908915235</v>
      </c>
      <c r="G231">
        <v>1983</v>
      </c>
      <c r="H231">
        <v>53</v>
      </c>
      <c r="I231">
        <v>151</v>
      </c>
      <c r="J231">
        <v>1021</v>
      </c>
      <c r="L231" t="s">
        <v>1824</v>
      </c>
      <c r="M231">
        <v>7</v>
      </c>
      <c r="N231" s="2">
        <v>43830</v>
      </c>
      <c r="O231" s="2">
        <v>44186</v>
      </c>
      <c r="P231" s="2">
        <v>44204</v>
      </c>
      <c r="Q231" t="s">
        <v>1706</v>
      </c>
      <c r="R231">
        <v>1</v>
      </c>
      <c r="S231">
        <v>1</v>
      </c>
      <c r="T231">
        <v>0</v>
      </c>
      <c r="U231">
        <v>1</v>
      </c>
      <c r="V231">
        <v>0</v>
      </c>
      <c r="W231">
        <v>5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G231">
        <v>0</v>
      </c>
      <c r="AH231" s="2">
        <v>2958465</v>
      </c>
      <c r="AI231">
        <v>0</v>
      </c>
      <c r="AJ231">
        <v>0</v>
      </c>
      <c r="AK231" t="s">
        <v>1807</v>
      </c>
    </row>
    <row r="232" spans="1:37" hidden="1" x14ac:dyDescent="0.3">
      <c r="A232">
        <v>19047180</v>
      </c>
      <c r="B232" t="e">
        <f>VLOOKUP(A232,#REF!,1,0)</f>
        <v>#REF!</v>
      </c>
      <c r="C232" t="str">
        <f t="shared" si="4"/>
        <v>1904718044265</v>
      </c>
      <c r="D232" t="s">
        <v>911</v>
      </c>
      <c r="E232" t="s">
        <v>2012</v>
      </c>
      <c r="F232">
        <v>908915235</v>
      </c>
      <c r="G232">
        <v>1983</v>
      </c>
      <c r="H232">
        <v>53</v>
      </c>
      <c r="I232">
        <v>151</v>
      </c>
      <c r="J232">
        <v>1021</v>
      </c>
      <c r="L232" t="s">
        <v>1833</v>
      </c>
      <c r="M232">
        <v>10</v>
      </c>
      <c r="N232" s="2">
        <v>43830</v>
      </c>
      <c r="O232" s="2">
        <v>44249</v>
      </c>
      <c r="P232" s="2">
        <v>44265</v>
      </c>
      <c r="Q232" t="s">
        <v>1717</v>
      </c>
      <c r="R232">
        <v>1</v>
      </c>
      <c r="S232">
        <v>1</v>
      </c>
      <c r="T232">
        <v>0</v>
      </c>
      <c r="U232">
        <v>1</v>
      </c>
      <c r="V232">
        <v>0</v>
      </c>
      <c r="W232">
        <v>5</v>
      </c>
      <c r="X232">
        <v>0.65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G232">
        <v>0</v>
      </c>
      <c r="AH232" s="2">
        <v>2958465</v>
      </c>
      <c r="AI232">
        <v>0</v>
      </c>
      <c r="AJ232">
        <v>0</v>
      </c>
      <c r="AK232" t="s">
        <v>1793</v>
      </c>
    </row>
    <row r="233" spans="1:37" hidden="1" x14ac:dyDescent="0.3">
      <c r="A233">
        <v>19047180</v>
      </c>
      <c r="B233" t="e">
        <f>VLOOKUP(A233,#REF!,1,0)</f>
        <v>#REF!</v>
      </c>
      <c r="C233" t="str">
        <f t="shared" si="4"/>
        <v>1904718044328</v>
      </c>
      <c r="D233" t="s">
        <v>911</v>
      </c>
      <c r="E233" t="s">
        <v>2012</v>
      </c>
      <c r="F233">
        <v>908915235</v>
      </c>
      <c r="G233">
        <v>1983</v>
      </c>
      <c r="H233">
        <v>53</v>
      </c>
      <c r="I233">
        <v>151</v>
      </c>
      <c r="J233">
        <v>1021</v>
      </c>
      <c r="L233" t="s">
        <v>1829</v>
      </c>
      <c r="M233">
        <v>10</v>
      </c>
      <c r="N233" s="2">
        <v>43830</v>
      </c>
      <c r="O233" s="2">
        <v>44311</v>
      </c>
      <c r="P233" s="2">
        <v>44328</v>
      </c>
      <c r="Q233" t="s">
        <v>1717</v>
      </c>
      <c r="R233">
        <v>2</v>
      </c>
      <c r="S233">
        <v>2</v>
      </c>
      <c r="T233">
        <v>0</v>
      </c>
      <c r="U233">
        <v>0</v>
      </c>
      <c r="V233">
        <v>2</v>
      </c>
      <c r="W233">
        <v>5</v>
      </c>
      <c r="X233">
        <v>3.98</v>
      </c>
      <c r="Y233" t="s">
        <v>1727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5</v>
      </c>
      <c r="AF233" t="s">
        <v>1731</v>
      </c>
      <c r="AG233">
        <v>0</v>
      </c>
      <c r="AH233" s="2">
        <v>44067</v>
      </c>
      <c r="AI233">
        <v>0</v>
      </c>
      <c r="AJ233">
        <v>0</v>
      </c>
      <c r="AK233" t="s">
        <v>1793</v>
      </c>
    </row>
    <row r="234" spans="1:37" hidden="1" x14ac:dyDescent="0.3">
      <c r="A234">
        <v>19047227</v>
      </c>
      <c r="B234" t="e">
        <f>VLOOKUP(A234,#REF!,1,0)</f>
        <v>#REF!</v>
      </c>
      <c r="C234" t="str">
        <f t="shared" si="4"/>
        <v>1904722744513</v>
      </c>
      <c r="D234" t="s">
        <v>920</v>
      </c>
      <c r="E234" t="s">
        <v>2013</v>
      </c>
      <c r="F234">
        <v>919721518</v>
      </c>
      <c r="G234">
        <v>1978</v>
      </c>
      <c r="H234">
        <v>56</v>
      </c>
      <c r="I234">
        <v>153</v>
      </c>
      <c r="J234">
        <v>1021</v>
      </c>
      <c r="K234">
        <v>10</v>
      </c>
      <c r="L234" t="s">
        <v>1801</v>
      </c>
      <c r="M234">
        <v>10.5</v>
      </c>
      <c r="N234" s="2">
        <v>44160</v>
      </c>
      <c r="O234" s="2">
        <v>44497</v>
      </c>
      <c r="P234" s="2">
        <v>44513</v>
      </c>
      <c r="Q234" t="s">
        <v>1717</v>
      </c>
      <c r="R234">
        <v>1</v>
      </c>
      <c r="S234">
        <v>1</v>
      </c>
      <c r="T234">
        <v>0</v>
      </c>
      <c r="U234">
        <v>1</v>
      </c>
      <c r="V234">
        <v>0</v>
      </c>
      <c r="W234">
        <v>5</v>
      </c>
      <c r="X234">
        <v>357.8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6</v>
      </c>
      <c r="AF234" t="s">
        <v>1725</v>
      </c>
      <c r="AG234">
        <v>0</v>
      </c>
      <c r="AH234" s="2">
        <v>44252</v>
      </c>
      <c r="AI234">
        <v>0</v>
      </c>
      <c r="AJ234">
        <v>0</v>
      </c>
      <c r="AK234" t="s">
        <v>1793</v>
      </c>
    </row>
    <row r="235" spans="1:37" hidden="1" x14ac:dyDescent="0.3">
      <c r="A235">
        <v>19048285</v>
      </c>
      <c r="B235" t="e">
        <f>VLOOKUP(A235,#REF!,1,0)</f>
        <v>#REF!</v>
      </c>
      <c r="C235" t="str">
        <f t="shared" si="4"/>
        <v>1904828544204</v>
      </c>
      <c r="D235" t="s">
        <v>1651</v>
      </c>
      <c r="E235" t="s">
        <v>2014</v>
      </c>
      <c r="F235">
        <v>377433248</v>
      </c>
      <c r="G235">
        <v>1988</v>
      </c>
      <c r="H235">
        <v>50</v>
      </c>
      <c r="I235">
        <v>151</v>
      </c>
      <c r="J235">
        <v>1001</v>
      </c>
      <c r="K235">
        <v>4</v>
      </c>
      <c r="L235" t="s">
        <v>1801</v>
      </c>
      <c r="M235">
        <v>8</v>
      </c>
      <c r="N235" s="2">
        <v>44135</v>
      </c>
      <c r="O235" s="2">
        <v>44192</v>
      </c>
      <c r="P235" s="2">
        <v>44204</v>
      </c>
      <c r="Q235" t="s">
        <v>1717</v>
      </c>
      <c r="R235">
        <v>2</v>
      </c>
      <c r="S235">
        <v>2</v>
      </c>
      <c r="T235">
        <v>2</v>
      </c>
      <c r="U235">
        <v>0</v>
      </c>
      <c r="V235">
        <v>0</v>
      </c>
      <c r="W235">
        <v>3</v>
      </c>
      <c r="X235">
        <v>334.84</v>
      </c>
      <c r="Z235">
        <v>1</v>
      </c>
      <c r="AA235">
        <v>0</v>
      </c>
      <c r="AB235">
        <v>1</v>
      </c>
      <c r="AC235">
        <v>0</v>
      </c>
      <c r="AD235">
        <v>0</v>
      </c>
      <c r="AE235">
        <v>0</v>
      </c>
      <c r="AG235">
        <v>0</v>
      </c>
      <c r="AH235" s="2">
        <v>43941</v>
      </c>
      <c r="AI235">
        <v>0</v>
      </c>
      <c r="AJ235">
        <v>0</v>
      </c>
      <c r="AK235" t="s">
        <v>1793</v>
      </c>
    </row>
    <row r="236" spans="1:37" hidden="1" x14ac:dyDescent="0.3">
      <c r="A236">
        <v>19054448</v>
      </c>
      <c r="B236" t="e">
        <f>VLOOKUP(A236,#REF!,1,0)</f>
        <v>#REF!</v>
      </c>
      <c r="C236" t="str">
        <f t="shared" si="4"/>
        <v>1905444843989</v>
      </c>
      <c r="D236" t="s">
        <v>964</v>
      </c>
      <c r="E236" t="s">
        <v>2015</v>
      </c>
      <c r="F236">
        <v>904105678</v>
      </c>
      <c r="G236">
        <v>1978</v>
      </c>
      <c r="H236">
        <v>50</v>
      </c>
      <c r="I236">
        <v>152</v>
      </c>
      <c r="J236">
        <v>2102</v>
      </c>
      <c r="K236">
        <v>1</v>
      </c>
      <c r="L236" t="s">
        <v>1812</v>
      </c>
      <c r="M236">
        <v>9</v>
      </c>
      <c r="N236" s="2">
        <v>43906</v>
      </c>
      <c r="O236" s="2">
        <v>43972</v>
      </c>
      <c r="P236" s="2">
        <v>43989</v>
      </c>
      <c r="Q236" t="s">
        <v>1706</v>
      </c>
      <c r="R236">
        <v>2</v>
      </c>
      <c r="S236">
        <v>2</v>
      </c>
      <c r="T236">
        <v>0</v>
      </c>
      <c r="U236">
        <v>2</v>
      </c>
      <c r="V236">
        <v>0</v>
      </c>
      <c r="W236">
        <v>3</v>
      </c>
      <c r="X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G236">
        <v>0</v>
      </c>
      <c r="AH236" s="2">
        <v>2958465</v>
      </c>
      <c r="AI236">
        <v>0</v>
      </c>
      <c r="AJ236">
        <v>0</v>
      </c>
      <c r="AK236" t="s">
        <v>1797</v>
      </c>
    </row>
    <row r="237" spans="1:37" hidden="1" x14ac:dyDescent="0.3">
      <c r="A237">
        <v>19054448</v>
      </c>
      <c r="B237" t="e">
        <f>VLOOKUP(A237,#REF!,1,0)</f>
        <v>#REF!</v>
      </c>
      <c r="C237" t="str">
        <f t="shared" si="4"/>
        <v>1905444844076</v>
      </c>
      <c r="D237" t="s">
        <v>964</v>
      </c>
      <c r="E237" t="s">
        <v>2015</v>
      </c>
      <c r="F237">
        <v>904105678</v>
      </c>
      <c r="G237">
        <v>1978</v>
      </c>
      <c r="H237">
        <v>50</v>
      </c>
      <c r="I237">
        <v>152</v>
      </c>
      <c r="J237">
        <v>2102</v>
      </c>
      <c r="K237">
        <v>1</v>
      </c>
      <c r="L237" t="s">
        <v>1930</v>
      </c>
      <c r="M237">
        <v>12</v>
      </c>
      <c r="N237" s="2">
        <v>43906</v>
      </c>
      <c r="O237" s="2">
        <v>44060</v>
      </c>
      <c r="P237" s="2">
        <v>44076</v>
      </c>
      <c r="Q237" t="s">
        <v>1706</v>
      </c>
      <c r="R237">
        <v>2</v>
      </c>
      <c r="S237">
        <v>2</v>
      </c>
      <c r="T237">
        <v>0</v>
      </c>
      <c r="U237">
        <v>2</v>
      </c>
      <c r="V237">
        <v>0</v>
      </c>
      <c r="W237">
        <v>3</v>
      </c>
      <c r="X237">
        <v>344.9</v>
      </c>
      <c r="Z237">
        <v>1</v>
      </c>
      <c r="AA237">
        <v>0</v>
      </c>
      <c r="AB237">
        <v>1</v>
      </c>
      <c r="AC237">
        <v>0</v>
      </c>
      <c r="AD237">
        <v>0</v>
      </c>
      <c r="AE237">
        <v>5</v>
      </c>
      <c r="AF237" t="s">
        <v>1826</v>
      </c>
      <c r="AG237">
        <v>0</v>
      </c>
      <c r="AH237" s="2">
        <v>43813</v>
      </c>
      <c r="AI237">
        <v>0</v>
      </c>
      <c r="AJ237">
        <v>0</v>
      </c>
      <c r="AK237" t="s">
        <v>1807</v>
      </c>
    </row>
    <row r="238" spans="1:37" hidden="1" x14ac:dyDescent="0.3">
      <c r="A238">
        <v>19054448</v>
      </c>
      <c r="B238" t="e">
        <f>VLOOKUP(A238,#REF!,1,0)</f>
        <v>#REF!</v>
      </c>
      <c r="C238" t="str">
        <f t="shared" si="4"/>
        <v>1905444844164</v>
      </c>
      <c r="D238" t="s">
        <v>964</v>
      </c>
      <c r="E238" t="s">
        <v>2015</v>
      </c>
      <c r="F238">
        <v>904105678</v>
      </c>
      <c r="G238">
        <v>1978</v>
      </c>
      <c r="H238">
        <v>50</v>
      </c>
      <c r="I238">
        <v>152</v>
      </c>
      <c r="J238">
        <v>2102</v>
      </c>
      <c r="K238">
        <v>1</v>
      </c>
      <c r="L238" t="s">
        <v>2016</v>
      </c>
      <c r="M238">
        <v>11</v>
      </c>
      <c r="N238" s="2">
        <v>43906</v>
      </c>
      <c r="O238" s="2">
        <v>44148</v>
      </c>
      <c r="P238" s="2">
        <v>44164</v>
      </c>
      <c r="Q238" t="s">
        <v>1706</v>
      </c>
      <c r="R238">
        <v>2</v>
      </c>
      <c r="S238">
        <v>2</v>
      </c>
      <c r="T238">
        <v>0</v>
      </c>
      <c r="U238">
        <v>1</v>
      </c>
      <c r="V238">
        <v>1</v>
      </c>
      <c r="W238">
        <v>3</v>
      </c>
      <c r="X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G238">
        <v>0</v>
      </c>
      <c r="AH238" s="2">
        <v>2958465</v>
      </c>
      <c r="AI238">
        <v>0</v>
      </c>
      <c r="AJ238">
        <v>0</v>
      </c>
      <c r="AK238" t="s">
        <v>1807</v>
      </c>
    </row>
    <row r="239" spans="1:37" hidden="1" x14ac:dyDescent="0.3">
      <c r="A239">
        <v>19054448</v>
      </c>
      <c r="B239" t="e">
        <f>VLOOKUP(A239,#REF!,1,0)</f>
        <v>#REF!</v>
      </c>
      <c r="C239" t="str">
        <f t="shared" si="4"/>
        <v>1905444844504</v>
      </c>
      <c r="D239" t="s">
        <v>964</v>
      </c>
      <c r="E239" t="s">
        <v>2015</v>
      </c>
      <c r="F239">
        <v>904105678</v>
      </c>
      <c r="G239">
        <v>1978</v>
      </c>
      <c r="H239">
        <v>50</v>
      </c>
      <c r="I239">
        <v>152</v>
      </c>
      <c r="J239">
        <v>2102</v>
      </c>
      <c r="K239">
        <v>1</v>
      </c>
      <c r="L239" t="s">
        <v>1825</v>
      </c>
      <c r="M239">
        <v>11</v>
      </c>
      <c r="N239" s="2">
        <v>44397</v>
      </c>
      <c r="O239" s="2">
        <v>44485</v>
      </c>
      <c r="P239" s="2">
        <v>44504</v>
      </c>
      <c r="Q239" t="s">
        <v>1706</v>
      </c>
      <c r="R239">
        <v>1</v>
      </c>
      <c r="S239">
        <v>1</v>
      </c>
      <c r="T239">
        <v>1</v>
      </c>
      <c r="U239">
        <v>0</v>
      </c>
      <c r="V239">
        <v>0</v>
      </c>
      <c r="W239">
        <v>5</v>
      </c>
      <c r="X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G239">
        <v>0</v>
      </c>
      <c r="AH239" s="2">
        <v>2958465</v>
      </c>
      <c r="AI239">
        <v>0</v>
      </c>
      <c r="AJ239">
        <v>0</v>
      </c>
      <c r="AK239" t="s">
        <v>1797</v>
      </c>
    </row>
    <row r="240" spans="1:37" hidden="1" x14ac:dyDescent="0.3">
      <c r="A240">
        <v>19054448</v>
      </c>
      <c r="B240" t="e">
        <f>VLOOKUP(A240,#REF!,1,0)</f>
        <v>#REF!</v>
      </c>
      <c r="C240" t="str">
        <f t="shared" si="4"/>
        <v>1905444844538</v>
      </c>
      <c r="D240" t="s">
        <v>964</v>
      </c>
      <c r="E240" t="s">
        <v>2015</v>
      </c>
      <c r="F240">
        <v>904105678</v>
      </c>
      <c r="G240">
        <v>1978</v>
      </c>
      <c r="H240">
        <v>50</v>
      </c>
      <c r="I240">
        <v>152</v>
      </c>
      <c r="J240">
        <v>2102</v>
      </c>
      <c r="K240">
        <v>1</v>
      </c>
      <c r="L240" t="s">
        <v>1961</v>
      </c>
      <c r="M240">
        <v>12</v>
      </c>
      <c r="N240" s="2">
        <v>44397</v>
      </c>
      <c r="O240" s="2">
        <v>44517</v>
      </c>
      <c r="P240" s="2">
        <v>44538</v>
      </c>
      <c r="Q240" t="s">
        <v>1706</v>
      </c>
      <c r="R240">
        <v>2</v>
      </c>
      <c r="S240">
        <v>2</v>
      </c>
      <c r="T240">
        <v>0</v>
      </c>
      <c r="U240">
        <v>1</v>
      </c>
      <c r="V240">
        <v>1</v>
      </c>
      <c r="W240">
        <v>5</v>
      </c>
      <c r="X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G240">
        <v>0</v>
      </c>
      <c r="AH240" s="2">
        <v>2958465</v>
      </c>
      <c r="AI240">
        <v>0</v>
      </c>
      <c r="AJ240">
        <v>0</v>
      </c>
      <c r="AK240" t="s">
        <v>1797</v>
      </c>
    </row>
    <row r="241" spans="1:37" hidden="1" x14ac:dyDescent="0.3">
      <c r="A241">
        <v>19404392</v>
      </c>
      <c r="B241" t="e">
        <f>VLOOKUP(A241,#REF!,1,0)</f>
        <v>#REF!</v>
      </c>
      <c r="C241" t="str">
        <f t="shared" si="4"/>
        <v>1940439244001</v>
      </c>
      <c r="D241" t="s">
        <v>1057</v>
      </c>
      <c r="E241" t="s">
        <v>2017</v>
      </c>
      <c r="F241">
        <v>358836735</v>
      </c>
      <c r="G241">
        <v>1986</v>
      </c>
      <c r="H241">
        <v>55</v>
      </c>
      <c r="I241">
        <v>165</v>
      </c>
      <c r="J241">
        <v>1001</v>
      </c>
      <c r="K241">
        <v>3</v>
      </c>
      <c r="L241" t="s">
        <v>1812</v>
      </c>
      <c r="M241">
        <v>10</v>
      </c>
      <c r="N241" s="2">
        <v>43975</v>
      </c>
      <c r="O241" s="2">
        <v>43985</v>
      </c>
      <c r="P241" s="2">
        <v>44001</v>
      </c>
      <c r="Q241" t="s">
        <v>1706</v>
      </c>
      <c r="R241">
        <v>2</v>
      </c>
      <c r="S241">
        <v>2</v>
      </c>
      <c r="T241">
        <v>0</v>
      </c>
      <c r="U241">
        <v>2</v>
      </c>
      <c r="V241">
        <v>0</v>
      </c>
      <c r="W241">
        <v>3</v>
      </c>
      <c r="X241">
        <v>199.9</v>
      </c>
      <c r="Y241" t="s">
        <v>2018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6</v>
      </c>
      <c r="AF241" t="s">
        <v>1826</v>
      </c>
      <c r="AG241">
        <v>0</v>
      </c>
      <c r="AH241" s="2">
        <v>43738</v>
      </c>
      <c r="AI241">
        <v>0</v>
      </c>
      <c r="AJ241">
        <v>0</v>
      </c>
      <c r="AK241" t="s">
        <v>1797</v>
      </c>
    </row>
    <row r="242" spans="1:37" hidden="1" x14ac:dyDescent="0.3">
      <c r="A242">
        <v>19408356</v>
      </c>
      <c r="B242" t="e">
        <f>VLOOKUP(A242,#REF!,1,0)</f>
        <v>#REF!</v>
      </c>
      <c r="C242" t="str">
        <f t="shared" si="4"/>
        <v>1940835644292</v>
      </c>
      <c r="D242" t="s">
        <v>1115</v>
      </c>
      <c r="E242" t="s">
        <v>2019</v>
      </c>
      <c r="F242">
        <v>965406879</v>
      </c>
      <c r="G242">
        <v>1992</v>
      </c>
      <c r="H242">
        <v>44</v>
      </c>
      <c r="I242">
        <v>150</v>
      </c>
      <c r="L242" t="s">
        <v>1801</v>
      </c>
      <c r="M242">
        <v>10.5</v>
      </c>
      <c r="N242" s="2">
        <v>44263</v>
      </c>
      <c r="O242" s="2">
        <v>44275</v>
      </c>
      <c r="P242" s="2">
        <v>44292</v>
      </c>
      <c r="Q242" t="s">
        <v>1706</v>
      </c>
      <c r="R242">
        <v>1</v>
      </c>
      <c r="S242">
        <v>1</v>
      </c>
      <c r="T242">
        <v>0</v>
      </c>
      <c r="U242">
        <v>1</v>
      </c>
      <c r="V242">
        <v>0</v>
      </c>
      <c r="W242">
        <v>5</v>
      </c>
      <c r="X242">
        <v>0.1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G242">
        <v>0</v>
      </c>
      <c r="AH242" s="2">
        <v>2958465</v>
      </c>
      <c r="AI242">
        <v>0</v>
      </c>
      <c r="AJ242">
        <v>0</v>
      </c>
      <c r="AK242" t="s">
        <v>1797</v>
      </c>
    </row>
    <row r="243" spans="1:37" hidden="1" x14ac:dyDescent="0.3">
      <c r="A243">
        <v>19410727</v>
      </c>
      <c r="B243" t="e">
        <f>VLOOKUP(A243,#REF!,1,0)</f>
        <v>#REF!</v>
      </c>
      <c r="C243" t="str">
        <f t="shared" si="4"/>
        <v>1941072744234</v>
      </c>
      <c r="D243" t="s">
        <v>1084</v>
      </c>
      <c r="E243" t="s">
        <v>2020</v>
      </c>
      <c r="F243">
        <v>919986717</v>
      </c>
      <c r="G243">
        <v>1984</v>
      </c>
      <c r="H243">
        <v>50</v>
      </c>
      <c r="I243">
        <v>155</v>
      </c>
      <c r="J243">
        <v>1001</v>
      </c>
      <c r="K243">
        <v>1</v>
      </c>
      <c r="L243" t="s">
        <v>1801</v>
      </c>
      <c r="M243">
        <v>7</v>
      </c>
      <c r="N243" s="2">
        <v>44206</v>
      </c>
      <c r="O243" s="2">
        <v>44216</v>
      </c>
      <c r="P243" s="2">
        <v>44234</v>
      </c>
      <c r="Q243" t="s">
        <v>1706</v>
      </c>
      <c r="R243">
        <v>1</v>
      </c>
      <c r="S243">
        <v>1</v>
      </c>
      <c r="T243">
        <v>1</v>
      </c>
      <c r="U243">
        <v>0</v>
      </c>
      <c r="V243">
        <v>0</v>
      </c>
      <c r="W243">
        <v>5</v>
      </c>
      <c r="X243">
        <v>1293</v>
      </c>
      <c r="Z243">
        <v>1</v>
      </c>
      <c r="AA243">
        <v>0</v>
      </c>
      <c r="AB243">
        <v>1</v>
      </c>
      <c r="AC243">
        <v>0</v>
      </c>
      <c r="AD243">
        <v>0</v>
      </c>
      <c r="AE243">
        <v>0</v>
      </c>
      <c r="AG243">
        <v>0</v>
      </c>
      <c r="AH243" s="2">
        <v>43973</v>
      </c>
      <c r="AI243">
        <v>3.1</v>
      </c>
      <c r="AJ243">
        <v>0</v>
      </c>
      <c r="AK243" t="s">
        <v>1797</v>
      </c>
    </row>
    <row r="244" spans="1:37" x14ac:dyDescent="0.3">
      <c r="A244">
        <v>20045417</v>
      </c>
      <c r="B244" t="e">
        <f>VLOOKUP(A244,#REF!,1,0)</f>
        <v>#REF!</v>
      </c>
      <c r="C244" t="str">
        <f t="shared" si="4"/>
        <v>2004541744204</v>
      </c>
      <c r="D244" t="s">
        <v>1062</v>
      </c>
      <c r="E244" t="s">
        <v>2045</v>
      </c>
      <c r="F244">
        <v>971520137</v>
      </c>
      <c r="G244">
        <v>1985</v>
      </c>
      <c r="H244">
        <v>50</v>
      </c>
      <c r="I244">
        <v>160</v>
      </c>
      <c r="J244">
        <v>1001</v>
      </c>
      <c r="K244">
        <v>2</v>
      </c>
      <c r="L244" t="s">
        <v>1801</v>
      </c>
      <c r="M244">
        <v>13</v>
      </c>
      <c r="N244" s="2">
        <v>44141</v>
      </c>
      <c r="O244" s="2">
        <v>44189</v>
      </c>
      <c r="P244" s="2">
        <v>44204</v>
      </c>
      <c r="Q244" t="s">
        <v>1706</v>
      </c>
      <c r="R244">
        <v>2</v>
      </c>
      <c r="S244">
        <v>2</v>
      </c>
      <c r="T244">
        <v>0</v>
      </c>
      <c r="U244">
        <v>2</v>
      </c>
      <c r="V244">
        <v>0</v>
      </c>
      <c r="W244">
        <v>3</v>
      </c>
      <c r="X244" s="12">
        <v>139.58000000000001</v>
      </c>
      <c r="Y244" t="s">
        <v>1799</v>
      </c>
      <c r="Z244">
        <v>1</v>
      </c>
      <c r="AA244">
        <v>0</v>
      </c>
      <c r="AB244">
        <v>1</v>
      </c>
      <c r="AC244">
        <v>0</v>
      </c>
      <c r="AD244">
        <v>0</v>
      </c>
      <c r="AE244">
        <v>0</v>
      </c>
      <c r="AG244">
        <v>0</v>
      </c>
      <c r="AH244" s="2">
        <v>43941</v>
      </c>
      <c r="AI244">
        <v>0</v>
      </c>
      <c r="AJ244">
        <v>0</v>
      </c>
      <c r="AK244" t="s">
        <v>1797</v>
      </c>
    </row>
    <row r="245" spans="1:37" hidden="1" x14ac:dyDescent="0.3">
      <c r="A245">
        <v>19416328</v>
      </c>
      <c r="B245" t="e">
        <f>VLOOKUP(A245,#REF!,1,0)</f>
        <v>#REF!</v>
      </c>
      <c r="C245" t="str">
        <f t="shared" si="4"/>
        <v>1941632844124</v>
      </c>
      <c r="D245" t="s">
        <v>932</v>
      </c>
      <c r="E245" t="s">
        <v>2022</v>
      </c>
      <c r="F245">
        <v>985327004</v>
      </c>
      <c r="G245">
        <v>1982</v>
      </c>
      <c r="H245">
        <v>48</v>
      </c>
      <c r="I245">
        <v>151</v>
      </c>
      <c r="J245">
        <v>1001</v>
      </c>
      <c r="K245">
        <v>4</v>
      </c>
      <c r="L245" t="s">
        <v>1802</v>
      </c>
      <c r="M245">
        <v>10</v>
      </c>
      <c r="N245" s="2">
        <v>43721</v>
      </c>
      <c r="O245" s="2">
        <v>44112</v>
      </c>
      <c r="P245" s="2">
        <v>44124</v>
      </c>
      <c r="Q245" t="s">
        <v>1717</v>
      </c>
      <c r="R245">
        <v>2</v>
      </c>
      <c r="S245">
        <v>2</v>
      </c>
      <c r="T245">
        <v>0</v>
      </c>
      <c r="U245">
        <v>2</v>
      </c>
      <c r="V245">
        <v>0</v>
      </c>
      <c r="W245">
        <v>3</v>
      </c>
      <c r="X245">
        <v>0.15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G245">
        <v>0</v>
      </c>
      <c r="AH245" s="2">
        <v>2958465</v>
      </c>
      <c r="AI245">
        <v>0</v>
      </c>
      <c r="AJ245">
        <v>0</v>
      </c>
      <c r="AK245" t="s">
        <v>1797</v>
      </c>
    </row>
    <row r="246" spans="1:37" hidden="1" x14ac:dyDescent="0.3">
      <c r="A246">
        <v>19416328</v>
      </c>
      <c r="B246" t="e">
        <f>VLOOKUP(A246,#REF!,1,0)</f>
        <v>#REF!</v>
      </c>
      <c r="C246" t="str">
        <f t="shared" si="4"/>
        <v>1941632844163</v>
      </c>
      <c r="D246" t="s">
        <v>932</v>
      </c>
      <c r="E246" t="s">
        <v>2022</v>
      </c>
      <c r="F246">
        <v>985327004</v>
      </c>
      <c r="G246">
        <v>1982</v>
      </c>
      <c r="H246">
        <v>48</v>
      </c>
      <c r="I246">
        <v>151</v>
      </c>
      <c r="J246">
        <v>1001</v>
      </c>
      <c r="K246">
        <v>4</v>
      </c>
      <c r="L246" t="s">
        <v>1803</v>
      </c>
      <c r="M246">
        <v>10</v>
      </c>
      <c r="N246" s="2">
        <v>43699</v>
      </c>
      <c r="O246" s="2">
        <v>44143</v>
      </c>
      <c r="P246" s="2">
        <v>44163</v>
      </c>
      <c r="Q246" t="s">
        <v>1717</v>
      </c>
      <c r="R246">
        <v>4</v>
      </c>
      <c r="S246">
        <v>2</v>
      </c>
      <c r="T246">
        <v>0</v>
      </c>
      <c r="U246">
        <v>0</v>
      </c>
      <c r="V246">
        <v>2</v>
      </c>
      <c r="W246">
        <v>5</v>
      </c>
      <c r="X246">
        <v>0.16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G246">
        <v>0</v>
      </c>
      <c r="AH246" s="2">
        <v>2958465</v>
      </c>
      <c r="AI246">
        <v>0</v>
      </c>
      <c r="AJ246">
        <v>0</v>
      </c>
      <c r="AK246" t="s">
        <v>1793</v>
      </c>
    </row>
    <row r="247" spans="1:37" hidden="1" x14ac:dyDescent="0.3">
      <c r="A247">
        <v>19416328</v>
      </c>
      <c r="B247" t="e">
        <f>VLOOKUP(A247,#REF!,1,0)</f>
        <v>#REF!</v>
      </c>
      <c r="C247" t="str">
        <f t="shared" si="4"/>
        <v>1941632844198</v>
      </c>
      <c r="D247" t="s">
        <v>932</v>
      </c>
      <c r="E247" t="s">
        <v>2022</v>
      </c>
      <c r="F247">
        <v>985327004</v>
      </c>
      <c r="G247">
        <v>1982</v>
      </c>
      <c r="H247">
        <v>48</v>
      </c>
      <c r="I247">
        <v>151</v>
      </c>
      <c r="J247">
        <v>1001</v>
      </c>
      <c r="K247">
        <v>4</v>
      </c>
      <c r="L247" t="s">
        <v>1805</v>
      </c>
      <c r="M247">
        <v>8</v>
      </c>
      <c r="N247" s="2">
        <v>43721</v>
      </c>
      <c r="O247" s="2">
        <v>44179</v>
      </c>
      <c r="P247" s="2">
        <v>44198</v>
      </c>
      <c r="Q247" t="s">
        <v>1717</v>
      </c>
      <c r="R247">
        <v>1</v>
      </c>
      <c r="S247">
        <v>1</v>
      </c>
      <c r="T247">
        <v>1</v>
      </c>
      <c r="U247">
        <v>0</v>
      </c>
      <c r="V247">
        <v>0</v>
      </c>
      <c r="W247">
        <v>5</v>
      </c>
      <c r="X247">
        <v>0</v>
      </c>
      <c r="Y247" t="s">
        <v>1727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G247">
        <v>0</v>
      </c>
      <c r="AH247" s="2">
        <v>2958465</v>
      </c>
      <c r="AI247">
        <v>0</v>
      </c>
      <c r="AJ247">
        <v>0</v>
      </c>
      <c r="AK247" t="s">
        <v>1797</v>
      </c>
    </row>
    <row r="248" spans="1:37" hidden="1" x14ac:dyDescent="0.3">
      <c r="A248">
        <v>19418063</v>
      </c>
      <c r="B248" t="e">
        <f>VLOOKUP(A248,#REF!,1,0)</f>
        <v>#REF!</v>
      </c>
      <c r="C248" t="str">
        <f t="shared" si="4"/>
        <v>1941806344156</v>
      </c>
      <c r="D248" t="s">
        <v>1099</v>
      </c>
      <c r="E248" t="s">
        <v>2023</v>
      </c>
      <c r="F248">
        <v>916150650</v>
      </c>
      <c r="G248">
        <v>1985</v>
      </c>
      <c r="H248">
        <v>51</v>
      </c>
      <c r="I248">
        <v>153</v>
      </c>
      <c r="J248">
        <v>1001</v>
      </c>
      <c r="K248">
        <v>1</v>
      </c>
      <c r="L248" t="s">
        <v>1801</v>
      </c>
      <c r="M248">
        <v>10</v>
      </c>
      <c r="N248" s="2">
        <v>44085</v>
      </c>
      <c r="O248" s="2">
        <v>44138</v>
      </c>
      <c r="P248" s="2">
        <v>44156</v>
      </c>
      <c r="Q248" t="s">
        <v>1706</v>
      </c>
      <c r="R248">
        <v>1</v>
      </c>
      <c r="S248">
        <v>1</v>
      </c>
      <c r="T248">
        <v>0</v>
      </c>
      <c r="U248">
        <v>1</v>
      </c>
      <c r="V248">
        <v>0</v>
      </c>
      <c r="W248">
        <v>3</v>
      </c>
      <c r="X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G248">
        <v>0</v>
      </c>
      <c r="AH248" s="2">
        <v>2958465</v>
      </c>
      <c r="AI248">
        <v>0</v>
      </c>
      <c r="AJ248">
        <v>0</v>
      </c>
      <c r="AK248" t="s">
        <v>1797</v>
      </c>
    </row>
    <row r="249" spans="1:37" hidden="1" x14ac:dyDescent="0.3">
      <c r="A249">
        <v>19418063</v>
      </c>
      <c r="B249" t="e">
        <f>VLOOKUP(A249,#REF!,1,0)</f>
        <v>#REF!</v>
      </c>
      <c r="C249" t="str">
        <f t="shared" si="4"/>
        <v>1941806344190</v>
      </c>
      <c r="D249" t="s">
        <v>1099</v>
      </c>
      <c r="E249" t="s">
        <v>2023</v>
      </c>
      <c r="F249">
        <v>916150650</v>
      </c>
      <c r="G249">
        <v>1985</v>
      </c>
      <c r="H249">
        <v>51</v>
      </c>
      <c r="I249">
        <v>153</v>
      </c>
      <c r="J249">
        <v>1001</v>
      </c>
      <c r="K249">
        <v>1</v>
      </c>
      <c r="L249" t="s">
        <v>1792</v>
      </c>
      <c r="M249">
        <v>10.5</v>
      </c>
      <c r="N249" s="2">
        <v>44085</v>
      </c>
      <c r="O249" s="2">
        <v>44171</v>
      </c>
      <c r="P249" s="2">
        <v>44190</v>
      </c>
      <c r="Q249" t="s">
        <v>1706</v>
      </c>
      <c r="R249">
        <v>1</v>
      </c>
      <c r="S249">
        <v>1</v>
      </c>
      <c r="T249">
        <v>0</v>
      </c>
      <c r="U249">
        <v>1</v>
      </c>
      <c r="V249">
        <v>0</v>
      </c>
      <c r="W249">
        <v>3</v>
      </c>
      <c r="X249">
        <v>0</v>
      </c>
      <c r="Y249" s="2">
        <v>44202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G249">
        <v>0</v>
      </c>
      <c r="AH249" s="2">
        <v>2958465</v>
      </c>
      <c r="AI249">
        <v>0</v>
      </c>
      <c r="AJ249">
        <v>0</v>
      </c>
      <c r="AK249" t="s">
        <v>1797</v>
      </c>
    </row>
    <row r="250" spans="1:37" hidden="1" x14ac:dyDescent="0.3">
      <c r="A250">
        <v>19419057</v>
      </c>
      <c r="B250" t="e">
        <f>VLOOKUP(A250,#REF!,1,0)</f>
        <v>#REF!</v>
      </c>
      <c r="C250" t="str">
        <f t="shared" si="4"/>
        <v>1941905743770</v>
      </c>
      <c r="D250" t="s">
        <v>1130</v>
      </c>
      <c r="E250" t="s">
        <v>2024</v>
      </c>
      <c r="F250">
        <v>933323233</v>
      </c>
      <c r="G250">
        <v>1991</v>
      </c>
      <c r="H250">
        <v>58</v>
      </c>
      <c r="I250">
        <v>159</v>
      </c>
      <c r="J250">
        <v>1001</v>
      </c>
      <c r="K250">
        <v>2</v>
      </c>
      <c r="L250" t="s">
        <v>1801</v>
      </c>
      <c r="M250">
        <v>9</v>
      </c>
      <c r="N250" s="2">
        <v>43735</v>
      </c>
      <c r="O250" s="2">
        <v>43745</v>
      </c>
      <c r="P250" s="2">
        <v>43770</v>
      </c>
      <c r="Q250" t="s">
        <v>1706</v>
      </c>
      <c r="R250">
        <v>1</v>
      </c>
      <c r="S250">
        <v>1</v>
      </c>
      <c r="T250">
        <v>1</v>
      </c>
      <c r="U250">
        <v>0</v>
      </c>
      <c r="V250">
        <v>0</v>
      </c>
      <c r="W250">
        <v>6</v>
      </c>
      <c r="X250">
        <v>357.9</v>
      </c>
      <c r="Z250">
        <v>1</v>
      </c>
      <c r="AA250">
        <v>0</v>
      </c>
      <c r="AB250">
        <v>1</v>
      </c>
      <c r="AC250">
        <v>0</v>
      </c>
      <c r="AD250">
        <v>0</v>
      </c>
      <c r="AE250">
        <v>0</v>
      </c>
      <c r="AG250">
        <v>0</v>
      </c>
      <c r="AH250" s="2">
        <v>43510</v>
      </c>
      <c r="AI250">
        <v>3900</v>
      </c>
      <c r="AJ250">
        <v>0</v>
      </c>
      <c r="AK250" t="s">
        <v>1797</v>
      </c>
    </row>
    <row r="251" spans="1:37" hidden="1" x14ac:dyDescent="0.3">
      <c r="A251">
        <v>19419057</v>
      </c>
      <c r="B251" t="e">
        <f>VLOOKUP(A251,#REF!,1,0)</f>
        <v>#REF!</v>
      </c>
      <c r="C251" t="str">
        <f t="shared" si="4"/>
        <v>1941905744276</v>
      </c>
      <c r="D251" t="s">
        <v>1130</v>
      </c>
      <c r="E251" t="s">
        <v>2024</v>
      </c>
      <c r="F251">
        <v>933323233</v>
      </c>
      <c r="G251">
        <v>1991</v>
      </c>
      <c r="H251">
        <v>58</v>
      </c>
      <c r="I251">
        <v>159</v>
      </c>
      <c r="J251">
        <v>1001</v>
      </c>
      <c r="K251">
        <v>2</v>
      </c>
      <c r="L251" t="s">
        <v>1792</v>
      </c>
      <c r="M251">
        <v>11.5</v>
      </c>
      <c r="N251" s="2">
        <v>43735</v>
      </c>
      <c r="O251" s="2">
        <v>44259</v>
      </c>
      <c r="P251" s="2">
        <v>44276</v>
      </c>
      <c r="Q251" t="s">
        <v>1706</v>
      </c>
      <c r="R251">
        <v>1</v>
      </c>
      <c r="S251">
        <v>1</v>
      </c>
      <c r="T251">
        <v>1</v>
      </c>
      <c r="U251">
        <v>0</v>
      </c>
      <c r="V251">
        <v>0</v>
      </c>
      <c r="W251">
        <v>6</v>
      </c>
      <c r="X251">
        <v>9.2100000000000009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G251">
        <v>0</v>
      </c>
      <c r="AH251" s="2">
        <v>2958465</v>
      </c>
      <c r="AI251">
        <v>0</v>
      </c>
      <c r="AJ251">
        <v>0</v>
      </c>
      <c r="AK251" t="s">
        <v>1797</v>
      </c>
    </row>
    <row r="252" spans="1:37" hidden="1" x14ac:dyDescent="0.3">
      <c r="A252">
        <v>19419057</v>
      </c>
      <c r="B252" t="e">
        <f>VLOOKUP(A252,#REF!,1,0)</f>
        <v>#REF!</v>
      </c>
      <c r="C252" t="str">
        <f t="shared" si="4"/>
        <v>1941905744309</v>
      </c>
      <c r="D252" t="s">
        <v>1130</v>
      </c>
      <c r="E252" t="s">
        <v>2024</v>
      </c>
      <c r="F252">
        <v>933323233</v>
      </c>
      <c r="G252">
        <v>1991</v>
      </c>
      <c r="H252">
        <v>58</v>
      </c>
      <c r="I252">
        <v>159</v>
      </c>
      <c r="J252">
        <v>1001</v>
      </c>
      <c r="K252">
        <v>2</v>
      </c>
      <c r="L252" t="s">
        <v>1824</v>
      </c>
      <c r="M252">
        <v>13</v>
      </c>
      <c r="N252" s="2">
        <v>43735</v>
      </c>
      <c r="O252" s="2">
        <v>44290</v>
      </c>
      <c r="P252" s="2">
        <v>44309</v>
      </c>
      <c r="Q252" t="s">
        <v>1706</v>
      </c>
      <c r="R252">
        <v>2</v>
      </c>
      <c r="S252">
        <v>2</v>
      </c>
      <c r="T252">
        <v>1</v>
      </c>
      <c r="U252">
        <v>0</v>
      </c>
      <c r="V252">
        <v>1</v>
      </c>
      <c r="W252">
        <v>6</v>
      </c>
      <c r="X252">
        <v>1.94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G252">
        <v>0</v>
      </c>
      <c r="AH252" s="2">
        <v>2958465</v>
      </c>
      <c r="AI252">
        <v>0</v>
      </c>
      <c r="AJ252">
        <v>0</v>
      </c>
      <c r="AK252" t="s">
        <v>1797</v>
      </c>
    </row>
    <row r="253" spans="1:37" hidden="1" x14ac:dyDescent="0.3">
      <c r="A253">
        <v>19703012</v>
      </c>
      <c r="B253" t="e">
        <f>VLOOKUP(A253,#REF!,1,0)</f>
        <v>#REF!</v>
      </c>
      <c r="C253" t="str">
        <f t="shared" si="4"/>
        <v>1970301243781</v>
      </c>
      <c r="D253" t="s">
        <v>1078</v>
      </c>
      <c r="E253" t="s">
        <v>2025</v>
      </c>
      <c r="F253">
        <v>911857888</v>
      </c>
      <c r="G253">
        <v>1993</v>
      </c>
      <c r="H253">
        <v>48</v>
      </c>
      <c r="I253">
        <v>155</v>
      </c>
      <c r="J253">
        <v>1001</v>
      </c>
      <c r="K253">
        <v>3</v>
      </c>
      <c r="L253" t="s">
        <v>1803</v>
      </c>
      <c r="M253">
        <v>10</v>
      </c>
      <c r="N253" s="2">
        <v>43643</v>
      </c>
      <c r="O253" s="2">
        <v>43760</v>
      </c>
      <c r="P253" s="2">
        <v>43781</v>
      </c>
      <c r="Q253" t="s">
        <v>1717</v>
      </c>
      <c r="R253">
        <v>1</v>
      </c>
      <c r="S253">
        <v>1</v>
      </c>
      <c r="T253">
        <v>0</v>
      </c>
      <c r="U253">
        <v>0</v>
      </c>
      <c r="V253">
        <v>1</v>
      </c>
      <c r="W253">
        <v>5</v>
      </c>
      <c r="X253">
        <v>0.52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G253">
        <v>0</v>
      </c>
      <c r="AH253" s="2">
        <v>44042</v>
      </c>
      <c r="AI253">
        <v>0</v>
      </c>
      <c r="AJ253">
        <v>0</v>
      </c>
      <c r="AK253" t="s">
        <v>1807</v>
      </c>
    </row>
    <row r="254" spans="1:37" hidden="1" x14ac:dyDescent="0.3">
      <c r="A254">
        <v>19703012</v>
      </c>
      <c r="B254" t="e">
        <f>VLOOKUP(A254,#REF!,1,0)</f>
        <v>#REF!</v>
      </c>
      <c r="C254" t="str">
        <f t="shared" si="4"/>
        <v>1970301244281</v>
      </c>
      <c r="D254" t="s">
        <v>1078</v>
      </c>
      <c r="E254" t="s">
        <v>2025</v>
      </c>
      <c r="F254">
        <v>911857888</v>
      </c>
      <c r="G254">
        <v>1993</v>
      </c>
      <c r="H254">
        <v>48</v>
      </c>
      <c r="I254">
        <v>155</v>
      </c>
      <c r="J254">
        <v>1001</v>
      </c>
      <c r="K254">
        <v>3</v>
      </c>
      <c r="L254" t="s">
        <v>1880</v>
      </c>
      <c r="M254">
        <v>9</v>
      </c>
      <c r="N254" s="2">
        <v>43548</v>
      </c>
      <c r="O254" s="2">
        <v>44263</v>
      </c>
      <c r="P254" s="2">
        <v>44281</v>
      </c>
      <c r="Q254" t="s">
        <v>1717</v>
      </c>
      <c r="R254">
        <v>1</v>
      </c>
      <c r="S254">
        <v>1</v>
      </c>
      <c r="T254">
        <v>0</v>
      </c>
      <c r="U254">
        <v>0</v>
      </c>
      <c r="V254">
        <v>1</v>
      </c>
      <c r="W254">
        <v>5</v>
      </c>
      <c r="X254">
        <v>0.52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G254">
        <v>0</v>
      </c>
      <c r="AH254" s="2">
        <v>2958465</v>
      </c>
      <c r="AI254">
        <v>0</v>
      </c>
      <c r="AJ254">
        <v>0</v>
      </c>
      <c r="AK254" t="s">
        <v>1807</v>
      </c>
    </row>
    <row r="255" spans="1:37" hidden="1" x14ac:dyDescent="0.3">
      <c r="A255">
        <v>19703012</v>
      </c>
      <c r="B255" t="e">
        <f>VLOOKUP(A255,#REF!,1,0)</f>
        <v>#REF!</v>
      </c>
      <c r="C255" t="str">
        <f t="shared" si="4"/>
        <v>1970301244311</v>
      </c>
      <c r="D255" t="s">
        <v>1078</v>
      </c>
      <c r="E255" t="s">
        <v>2025</v>
      </c>
      <c r="F255">
        <v>911857888</v>
      </c>
      <c r="G255">
        <v>1993</v>
      </c>
      <c r="H255">
        <v>48</v>
      </c>
      <c r="I255">
        <v>155</v>
      </c>
      <c r="J255">
        <v>1001</v>
      </c>
      <c r="K255">
        <v>3</v>
      </c>
      <c r="L255" t="s">
        <v>1971</v>
      </c>
      <c r="M255">
        <v>10</v>
      </c>
      <c r="N255" s="2">
        <v>44203</v>
      </c>
      <c r="O255" s="2">
        <v>44294</v>
      </c>
      <c r="P255" s="2">
        <v>44311</v>
      </c>
      <c r="Q255" t="s">
        <v>1717</v>
      </c>
      <c r="R255">
        <v>1</v>
      </c>
      <c r="S255">
        <v>1</v>
      </c>
      <c r="T255">
        <v>0</v>
      </c>
      <c r="U255">
        <v>0</v>
      </c>
      <c r="V255">
        <v>1</v>
      </c>
      <c r="W255">
        <v>5</v>
      </c>
      <c r="X255">
        <v>1.07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G255">
        <v>0</v>
      </c>
      <c r="AH255" s="2">
        <v>2958465</v>
      </c>
      <c r="AI255">
        <v>0</v>
      </c>
      <c r="AJ255">
        <v>0</v>
      </c>
      <c r="AK255" t="s">
        <v>1797</v>
      </c>
    </row>
    <row r="256" spans="1:37" hidden="1" x14ac:dyDescent="0.3">
      <c r="A256">
        <v>19703012</v>
      </c>
      <c r="B256" t="e">
        <f>VLOOKUP(A256,#REF!,1,0)</f>
        <v>#REF!</v>
      </c>
      <c r="C256" t="str">
        <f t="shared" si="4"/>
        <v>1970301244338</v>
      </c>
      <c r="D256" t="s">
        <v>1078</v>
      </c>
      <c r="E256" t="s">
        <v>2025</v>
      </c>
      <c r="F256">
        <v>911857888</v>
      </c>
      <c r="G256">
        <v>1993</v>
      </c>
      <c r="H256">
        <v>48</v>
      </c>
      <c r="I256">
        <v>155</v>
      </c>
      <c r="J256">
        <v>1001</v>
      </c>
      <c r="K256">
        <v>3</v>
      </c>
      <c r="L256" t="s">
        <v>2026</v>
      </c>
      <c r="M256">
        <v>9</v>
      </c>
      <c r="N256" s="2">
        <v>44203</v>
      </c>
      <c r="O256" s="2">
        <v>44323</v>
      </c>
      <c r="P256" s="2">
        <v>44338</v>
      </c>
      <c r="Q256" t="s">
        <v>1717</v>
      </c>
      <c r="R256">
        <v>1</v>
      </c>
      <c r="S256">
        <v>1</v>
      </c>
      <c r="T256">
        <v>0</v>
      </c>
      <c r="U256">
        <v>0</v>
      </c>
      <c r="V256">
        <v>1</v>
      </c>
      <c r="W256">
        <v>5</v>
      </c>
      <c r="X256">
        <v>1.77</v>
      </c>
      <c r="Y256" t="s">
        <v>1760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G256">
        <v>0</v>
      </c>
      <c r="AH256" s="2">
        <v>2958465</v>
      </c>
      <c r="AI256">
        <v>0</v>
      </c>
      <c r="AJ256">
        <v>0</v>
      </c>
      <c r="AK256" t="s">
        <v>1793</v>
      </c>
    </row>
    <row r="257" spans="1:37" hidden="1" x14ac:dyDescent="0.3">
      <c r="A257">
        <v>19707801</v>
      </c>
      <c r="B257" t="e">
        <f>VLOOKUP(A257,#REF!,1,0)</f>
        <v>#REF!</v>
      </c>
      <c r="C257" t="str">
        <f t="shared" si="4"/>
        <v>1970780144222</v>
      </c>
      <c r="D257" t="s">
        <v>983</v>
      </c>
      <c r="E257" t="s">
        <v>2027</v>
      </c>
      <c r="F257">
        <v>932692247</v>
      </c>
      <c r="G257">
        <v>1991</v>
      </c>
      <c r="H257">
        <v>45</v>
      </c>
      <c r="I257">
        <v>158</v>
      </c>
      <c r="J257">
        <v>1001</v>
      </c>
      <c r="K257">
        <v>1</v>
      </c>
      <c r="L257" t="s">
        <v>1801</v>
      </c>
      <c r="M257">
        <v>9.5</v>
      </c>
      <c r="N257" s="2">
        <v>43552</v>
      </c>
      <c r="O257" s="2">
        <v>44209</v>
      </c>
      <c r="P257" s="2">
        <v>44222</v>
      </c>
      <c r="Q257" t="s">
        <v>1717</v>
      </c>
      <c r="R257">
        <v>2</v>
      </c>
      <c r="S257">
        <v>2</v>
      </c>
      <c r="T257">
        <v>0</v>
      </c>
      <c r="U257">
        <v>1</v>
      </c>
      <c r="V257">
        <v>1</v>
      </c>
      <c r="W257">
        <v>3</v>
      </c>
      <c r="X257">
        <v>774.56</v>
      </c>
      <c r="Z257">
        <v>1</v>
      </c>
      <c r="AA257">
        <v>0</v>
      </c>
      <c r="AB257">
        <v>1</v>
      </c>
      <c r="AC257">
        <v>0</v>
      </c>
      <c r="AD257">
        <v>0</v>
      </c>
      <c r="AE257">
        <v>0</v>
      </c>
      <c r="AG257">
        <v>0</v>
      </c>
      <c r="AH257" s="2">
        <v>43959</v>
      </c>
      <c r="AI257">
        <v>0</v>
      </c>
      <c r="AJ257">
        <v>0</v>
      </c>
      <c r="AK257" t="s">
        <v>1797</v>
      </c>
    </row>
    <row r="258" spans="1:37" hidden="1" x14ac:dyDescent="0.3">
      <c r="A258">
        <v>19710664</v>
      </c>
      <c r="B258" t="e">
        <f>VLOOKUP(A258,#REF!,1,0)</f>
        <v>#REF!</v>
      </c>
      <c r="C258" t="str">
        <f t="shared" si="4"/>
        <v>1971066444286</v>
      </c>
      <c r="D258" t="s">
        <v>1144</v>
      </c>
      <c r="E258" t="s">
        <v>2028</v>
      </c>
      <c r="F258">
        <v>919553879</v>
      </c>
      <c r="G258">
        <v>1984</v>
      </c>
      <c r="H258">
        <v>55</v>
      </c>
      <c r="I258">
        <v>155</v>
      </c>
      <c r="J258">
        <v>1001</v>
      </c>
      <c r="K258">
        <v>1</v>
      </c>
      <c r="L258" t="s">
        <v>1792</v>
      </c>
      <c r="M258">
        <v>10</v>
      </c>
      <c r="N258" s="2">
        <v>43575</v>
      </c>
      <c r="O258" s="2">
        <v>44266</v>
      </c>
      <c r="P258" s="2">
        <v>44286</v>
      </c>
      <c r="Q258" t="s">
        <v>1706</v>
      </c>
      <c r="R258">
        <v>2</v>
      </c>
      <c r="S258">
        <v>2</v>
      </c>
      <c r="T258">
        <v>1</v>
      </c>
      <c r="U258">
        <v>1</v>
      </c>
      <c r="V258">
        <v>0</v>
      </c>
      <c r="W258">
        <v>3</v>
      </c>
      <c r="X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G258">
        <v>0</v>
      </c>
      <c r="AH258" s="2">
        <v>2958465</v>
      </c>
      <c r="AI258">
        <v>0</v>
      </c>
      <c r="AJ258">
        <v>0</v>
      </c>
      <c r="AK258" t="s">
        <v>1797</v>
      </c>
    </row>
    <row r="259" spans="1:37" hidden="1" x14ac:dyDescent="0.3">
      <c r="A259">
        <v>20000307</v>
      </c>
      <c r="B259" t="e">
        <f>VLOOKUP(A259,#REF!,1,0)</f>
        <v>#REF!</v>
      </c>
      <c r="C259" t="str">
        <f t="shared" si="4"/>
        <v>2000030744216</v>
      </c>
      <c r="D259" t="s">
        <v>908</v>
      </c>
      <c r="E259" t="s">
        <v>2014</v>
      </c>
      <c r="F259">
        <v>935797887</v>
      </c>
      <c r="G259">
        <v>1987</v>
      </c>
      <c r="H259">
        <v>58</v>
      </c>
      <c r="I259">
        <v>160</v>
      </c>
      <c r="J259">
        <v>1001</v>
      </c>
      <c r="K259">
        <v>1</v>
      </c>
      <c r="L259" t="s">
        <v>1801</v>
      </c>
      <c r="M259">
        <v>11</v>
      </c>
      <c r="N259" s="2">
        <v>44158</v>
      </c>
      <c r="O259" s="2">
        <v>44197</v>
      </c>
      <c r="P259" s="2">
        <v>44216</v>
      </c>
      <c r="Q259" t="s">
        <v>1717</v>
      </c>
      <c r="R259">
        <v>1</v>
      </c>
      <c r="S259">
        <v>1</v>
      </c>
      <c r="T259">
        <v>1</v>
      </c>
      <c r="U259">
        <v>0</v>
      </c>
      <c r="V259">
        <v>0</v>
      </c>
      <c r="W259">
        <v>5</v>
      </c>
      <c r="X259">
        <v>376.34</v>
      </c>
      <c r="Z259">
        <v>1</v>
      </c>
      <c r="AA259">
        <v>0</v>
      </c>
      <c r="AB259">
        <v>1</v>
      </c>
      <c r="AC259">
        <v>0</v>
      </c>
      <c r="AD259">
        <v>0</v>
      </c>
      <c r="AE259">
        <v>0</v>
      </c>
      <c r="AG259">
        <v>0</v>
      </c>
      <c r="AH259" s="2">
        <v>43955</v>
      </c>
      <c r="AI259">
        <v>0</v>
      </c>
      <c r="AJ259">
        <v>0</v>
      </c>
      <c r="AK259" t="s">
        <v>1807</v>
      </c>
    </row>
    <row r="260" spans="1:37" hidden="1" x14ac:dyDescent="0.3">
      <c r="A260">
        <v>20005334</v>
      </c>
      <c r="B260" t="e">
        <f>VLOOKUP(A260,#REF!,1,0)</f>
        <v>#REF!</v>
      </c>
      <c r="C260" t="str">
        <f t="shared" si="4"/>
        <v>2000533444145</v>
      </c>
      <c r="D260" t="s">
        <v>881</v>
      </c>
      <c r="E260" t="s">
        <v>2029</v>
      </c>
      <c r="F260">
        <v>373466619</v>
      </c>
      <c r="G260">
        <v>1993</v>
      </c>
      <c r="H260">
        <v>49</v>
      </c>
      <c r="I260">
        <v>152</v>
      </c>
      <c r="J260">
        <v>1011</v>
      </c>
      <c r="K260">
        <v>2</v>
      </c>
      <c r="M260">
        <v>12</v>
      </c>
      <c r="N260" s="2">
        <v>43995</v>
      </c>
      <c r="O260" s="2">
        <v>44128</v>
      </c>
      <c r="P260" s="2">
        <v>44145</v>
      </c>
      <c r="Q260" t="s">
        <v>1717</v>
      </c>
      <c r="R260">
        <v>1</v>
      </c>
      <c r="S260">
        <v>1</v>
      </c>
      <c r="T260">
        <v>1</v>
      </c>
      <c r="U260">
        <v>0</v>
      </c>
      <c r="V260">
        <v>0</v>
      </c>
      <c r="W260">
        <v>5</v>
      </c>
      <c r="X260">
        <v>140.94999999999999</v>
      </c>
      <c r="Y260" t="s">
        <v>2030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4</v>
      </c>
      <c r="AF260" t="s">
        <v>1883</v>
      </c>
      <c r="AG260">
        <v>0</v>
      </c>
      <c r="AH260" s="2">
        <v>43884</v>
      </c>
      <c r="AI260">
        <v>0</v>
      </c>
      <c r="AJ260">
        <v>0</v>
      </c>
      <c r="AK260" t="s">
        <v>1793</v>
      </c>
    </row>
    <row r="261" spans="1:37" hidden="1" x14ac:dyDescent="0.3">
      <c r="A261">
        <v>20005334</v>
      </c>
      <c r="B261" t="e">
        <f>VLOOKUP(A261,#REF!,1,0)</f>
        <v>#REF!</v>
      </c>
      <c r="C261" t="str">
        <f t="shared" ref="C261:C324" si="5">A261&amp;P261</f>
        <v>2000533443906</v>
      </c>
      <c r="D261" t="s">
        <v>881</v>
      </c>
      <c r="E261" t="s">
        <v>2029</v>
      </c>
      <c r="F261">
        <v>373466619</v>
      </c>
      <c r="G261">
        <v>1993</v>
      </c>
      <c r="H261">
        <v>49</v>
      </c>
      <c r="I261">
        <v>152</v>
      </c>
      <c r="J261">
        <v>1011</v>
      </c>
      <c r="K261">
        <v>2</v>
      </c>
      <c r="L261" t="s">
        <v>1792</v>
      </c>
      <c r="M261" t="s">
        <v>1718</v>
      </c>
      <c r="N261" s="2">
        <v>43789</v>
      </c>
      <c r="O261" s="2">
        <v>43891</v>
      </c>
      <c r="P261" s="2">
        <v>43906</v>
      </c>
      <c r="Q261" t="s">
        <v>1717</v>
      </c>
      <c r="R261">
        <v>2</v>
      </c>
      <c r="S261">
        <v>2</v>
      </c>
      <c r="T261">
        <v>0</v>
      </c>
      <c r="U261">
        <v>0</v>
      </c>
      <c r="V261">
        <v>2</v>
      </c>
      <c r="W261">
        <v>5</v>
      </c>
      <c r="X261">
        <v>0</v>
      </c>
      <c r="Y261" t="s">
        <v>2031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G261">
        <v>0</v>
      </c>
      <c r="AH261" s="2">
        <v>2958465</v>
      </c>
      <c r="AI261">
        <v>0</v>
      </c>
      <c r="AJ261">
        <v>0</v>
      </c>
      <c r="AK261" t="s">
        <v>1797</v>
      </c>
    </row>
    <row r="262" spans="1:37" hidden="1" x14ac:dyDescent="0.3">
      <c r="A262">
        <v>20005334</v>
      </c>
      <c r="B262" t="e">
        <f>VLOOKUP(A262,#REF!,1,0)</f>
        <v>#REF!</v>
      </c>
      <c r="C262" t="str">
        <f t="shared" si="5"/>
        <v>2000533443972</v>
      </c>
      <c r="D262" t="s">
        <v>881</v>
      </c>
      <c r="E262" t="s">
        <v>2029</v>
      </c>
      <c r="F262">
        <v>373466619</v>
      </c>
      <c r="G262">
        <v>1993</v>
      </c>
      <c r="H262">
        <v>49</v>
      </c>
      <c r="I262">
        <v>152</v>
      </c>
      <c r="J262">
        <v>1011</v>
      </c>
      <c r="K262">
        <v>2</v>
      </c>
      <c r="L262" t="s">
        <v>1824</v>
      </c>
      <c r="M262" t="s">
        <v>1825</v>
      </c>
      <c r="N262" s="2">
        <v>43789</v>
      </c>
      <c r="O262" s="2">
        <v>43956</v>
      </c>
      <c r="P262" s="2">
        <v>43972</v>
      </c>
      <c r="Q262" t="s">
        <v>1717</v>
      </c>
      <c r="R262">
        <v>2</v>
      </c>
      <c r="S262">
        <v>2</v>
      </c>
      <c r="T262">
        <v>0</v>
      </c>
      <c r="U262">
        <v>0</v>
      </c>
      <c r="V262">
        <v>2</v>
      </c>
      <c r="W262">
        <v>5</v>
      </c>
      <c r="X262">
        <v>0.14000000000000001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G262">
        <v>0</v>
      </c>
      <c r="AH262" s="2">
        <v>2958465</v>
      </c>
      <c r="AI262">
        <v>0</v>
      </c>
      <c r="AJ262">
        <v>0</v>
      </c>
      <c r="AK262" t="s">
        <v>1793</v>
      </c>
    </row>
    <row r="263" spans="1:37" hidden="1" x14ac:dyDescent="0.3">
      <c r="A263">
        <v>20005334</v>
      </c>
      <c r="B263" t="e">
        <f>VLOOKUP(A263,#REF!,1,0)</f>
        <v>#REF!</v>
      </c>
      <c r="C263" t="str">
        <f t="shared" si="5"/>
        <v>2000533444090</v>
      </c>
      <c r="D263" t="s">
        <v>881</v>
      </c>
      <c r="E263" t="s">
        <v>2029</v>
      </c>
      <c r="F263">
        <v>373466619</v>
      </c>
      <c r="G263">
        <v>1993</v>
      </c>
      <c r="H263">
        <v>49</v>
      </c>
      <c r="I263">
        <v>152</v>
      </c>
      <c r="J263">
        <v>1011</v>
      </c>
      <c r="K263">
        <v>2</v>
      </c>
      <c r="L263" t="s">
        <v>1802</v>
      </c>
      <c r="M263">
        <v>11</v>
      </c>
      <c r="N263" s="2">
        <v>43995</v>
      </c>
      <c r="O263" s="2">
        <v>44074</v>
      </c>
      <c r="P263" s="2">
        <v>44090</v>
      </c>
      <c r="Q263" t="s">
        <v>1717</v>
      </c>
      <c r="R263">
        <v>1</v>
      </c>
      <c r="S263">
        <v>1</v>
      </c>
      <c r="T263">
        <v>1</v>
      </c>
      <c r="U263">
        <v>0</v>
      </c>
      <c r="V263">
        <v>0</v>
      </c>
      <c r="W263">
        <v>5</v>
      </c>
      <c r="X263">
        <v>0</v>
      </c>
      <c r="Y263" t="s">
        <v>1727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G263">
        <v>0</v>
      </c>
      <c r="AH263" s="2">
        <v>2958465</v>
      </c>
      <c r="AI263">
        <v>0</v>
      </c>
      <c r="AJ263">
        <v>0</v>
      </c>
      <c r="AK263" t="s">
        <v>1793</v>
      </c>
    </row>
    <row r="264" spans="1:37" hidden="1" x14ac:dyDescent="0.3">
      <c r="A264">
        <v>20005334</v>
      </c>
      <c r="B264" t="e">
        <f>VLOOKUP(A264,#REF!,1,0)</f>
        <v>#REF!</v>
      </c>
      <c r="C264" t="str">
        <f t="shared" si="5"/>
        <v>2000533444262</v>
      </c>
      <c r="D264" t="s">
        <v>881</v>
      </c>
      <c r="E264" t="s">
        <v>2029</v>
      </c>
      <c r="F264">
        <v>373466619</v>
      </c>
      <c r="G264">
        <v>1993</v>
      </c>
      <c r="H264">
        <v>49</v>
      </c>
      <c r="I264">
        <v>152</v>
      </c>
      <c r="J264">
        <v>1011</v>
      </c>
      <c r="K264">
        <v>2</v>
      </c>
      <c r="L264" t="s">
        <v>1805</v>
      </c>
      <c r="M264">
        <v>11</v>
      </c>
      <c r="N264" s="2">
        <v>43995</v>
      </c>
      <c r="O264" s="2">
        <v>44244</v>
      </c>
      <c r="P264" s="2">
        <v>44262</v>
      </c>
      <c r="Q264" t="s">
        <v>1717</v>
      </c>
      <c r="R264">
        <v>2</v>
      </c>
      <c r="S264">
        <v>2</v>
      </c>
      <c r="T264">
        <v>0</v>
      </c>
      <c r="U264">
        <v>0</v>
      </c>
      <c r="V264">
        <v>2</v>
      </c>
      <c r="W264">
        <v>5</v>
      </c>
      <c r="X264">
        <v>989.96</v>
      </c>
      <c r="Z264">
        <v>2</v>
      </c>
      <c r="AA264">
        <v>0</v>
      </c>
      <c r="AB264">
        <v>2</v>
      </c>
      <c r="AC264">
        <v>0</v>
      </c>
      <c r="AD264">
        <v>0</v>
      </c>
      <c r="AE264">
        <v>0</v>
      </c>
      <c r="AG264">
        <v>0</v>
      </c>
      <c r="AH264" s="2">
        <v>44001</v>
      </c>
      <c r="AI264">
        <v>0</v>
      </c>
      <c r="AJ264">
        <v>0</v>
      </c>
      <c r="AK264" t="s">
        <v>1793</v>
      </c>
    </row>
    <row r="265" spans="1:37" hidden="1" x14ac:dyDescent="0.3">
      <c r="A265">
        <v>20009046</v>
      </c>
      <c r="B265" t="e">
        <f>VLOOKUP(A265,#REF!,1,0)</f>
        <v>#REF!</v>
      </c>
      <c r="C265" t="str">
        <f t="shared" si="5"/>
        <v>2000904644145</v>
      </c>
      <c r="D265" t="s">
        <v>1060</v>
      </c>
      <c r="E265" t="s">
        <v>2032</v>
      </c>
      <c r="F265">
        <v>938001155</v>
      </c>
      <c r="G265">
        <v>1982</v>
      </c>
      <c r="H265">
        <v>55</v>
      </c>
      <c r="I265">
        <v>160</v>
      </c>
      <c r="L265" t="s">
        <v>1801</v>
      </c>
      <c r="M265">
        <v>10</v>
      </c>
      <c r="N265" s="2">
        <v>44122</v>
      </c>
      <c r="O265" s="2">
        <v>44127</v>
      </c>
      <c r="P265" s="2">
        <v>44145</v>
      </c>
      <c r="Q265" t="s">
        <v>1706</v>
      </c>
      <c r="R265">
        <v>2</v>
      </c>
      <c r="S265">
        <v>2</v>
      </c>
      <c r="T265">
        <v>0</v>
      </c>
      <c r="U265">
        <v>2</v>
      </c>
      <c r="V265">
        <v>0</v>
      </c>
      <c r="W265">
        <v>3</v>
      </c>
      <c r="X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G265">
        <v>0</v>
      </c>
      <c r="AH265" s="2">
        <v>2958465</v>
      </c>
      <c r="AI265">
        <v>0</v>
      </c>
      <c r="AJ265">
        <v>0</v>
      </c>
      <c r="AK265" t="s">
        <v>1797</v>
      </c>
    </row>
    <row r="266" spans="1:37" hidden="1" x14ac:dyDescent="0.3">
      <c r="A266">
        <v>20009046</v>
      </c>
      <c r="B266" t="e">
        <f>VLOOKUP(A266,#REF!,1,0)</f>
        <v>#REF!</v>
      </c>
      <c r="C266" t="str">
        <f t="shared" si="5"/>
        <v>2000904644196</v>
      </c>
      <c r="D266" t="s">
        <v>1060</v>
      </c>
      <c r="E266" t="s">
        <v>2032</v>
      </c>
      <c r="F266">
        <v>938001155</v>
      </c>
      <c r="G266">
        <v>1982</v>
      </c>
      <c r="H266">
        <v>55</v>
      </c>
      <c r="I266">
        <v>160</v>
      </c>
      <c r="L266" t="s">
        <v>1802</v>
      </c>
      <c r="M266">
        <v>10</v>
      </c>
      <c r="N266" s="2">
        <v>44175</v>
      </c>
      <c r="O266" s="2">
        <v>44181</v>
      </c>
      <c r="P266" s="2">
        <v>44196</v>
      </c>
      <c r="Q266" t="s">
        <v>1706</v>
      </c>
      <c r="R266">
        <v>2</v>
      </c>
      <c r="S266">
        <v>2</v>
      </c>
      <c r="T266">
        <v>1</v>
      </c>
      <c r="U266">
        <v>1</v>
      </c>
      <c r="V266">
        <v>0</v>
      </c>
      <c r="W266">
        <v>3</v>
      </c>
      <c r="X266">
        <v>0</v>
      </c>
      <c r="Y266" t="s">
        <v>2033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G266">
        <v>0</v>
      </c>
      <c r="AH266" s="2">
        <v>2958465</v>
      </c>
      <c r="AI266">
        <v>0</v>
      </c>
      <c r="AJ266">
        <v>0</v>
      </c>
      <c r="AK266" t="s">
        <v>1797</v>
      </c>
    </row>
    <row r="267" spans="1:37" hidden="1" x14ac:dyDescent="0.3">
      <c r="A267">
        <v>20010842</v>
      </c>
      <c r="B267" t="e">
        <f>VLOOKUP(A267,#REF!,1,0)</f>
        <v>#REF!</v>
      </c>
      <c r="C267" t="str">
        <f t="shared" si="5"/>
        <v>2001084244282</v>
      </c>
      <c r="D267" t="s">
        <v>1156</v>
      </c>
      <c r="E267" t="s">
        <v>2034</v>
      </c>
      <c r="F267">
        <v>979245962</v>
      </c>
      <c r="G267">
        <v>1991</v>
      </c>
      <c r="H267">
        <v>55</v>
      </c>
      <c r="I267">
        <v>165</v>
      </c>
      <c r="J267">
        <v>1011</v>
      </c>
      <c r="K267">
        <v>8</v>
      </c>
      <c r="L267" t="s">
        <v>1801</v>
      </c>
      <c r="M267">
        <v>9.5</v>
      </c>
      <c r="N267" s="2">
        <v>44259</v>
      </c>
      <c r="O267" s="2">
        <v>44264</v>
      </c>
      <c r="P267" s="2">
        <v>44282</v>
      </c>
      <c r="Q267" t="s">
        <v>1717</v>
      </c>
      <c r="R267">
        <v>1</v>
      </c>
      <c r="S267">
        <v>1</v>
      </c>
      <c r="T267">
        <v>1</v>
      </c>
      <c r="U267">
        <v>0</v>
      </c>
      <c r="V267">
        <v>0</v>
      </c>
      <c r="W267">
        <v>5</v>
      </c>
      <c r="X267">
        <v>486.93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 t="s">
        <v>1731</v>
      </c>
      <c r="AG267">
        <v>0</v>
      </c>
      <c r="AH267" s="2">
        <v>44021</v>
      </c>
      <c r="AI267">
        <v>0</v>
      </c>
      <c r="AJ267">
        <v>0</v>
      </c>
      <c r="AK267" t="s">
        <v>1797</v>
      </c>
    </row>
    <row r="268" spans="1:37" x14ac:dyDescent="0.3">
      <c r="A268">
        <v>13601908</v>
      </c>
      <c r="B268" t="e">
        <f>VLOOKUP(A268,#REF!,1,0)</f>
        <v>#REF!</v>
      </c>
      <c r="C268" t="str">
        <f t="shared" si="5"/>
        <v>1360190844283</v>
      </c>
      <c r="D268" t="s">
        <v>979</v>
      </c>
      <c r="E268" t="s">
        <v>1800</v>
      </c>
      <c r="F268">
        <v>977547847</v>
      </c>
      <c r="G268">
        <v>1985</v>
      </c>
      <c r="H268">
        <v>48</v>
      </c>
      <c r="I268">
        <v>156</v>
      </c>
      <c r="J268">
        <v>1001</v>
      </c>
      <c r="K268" t="s">
        <v>1746</v>
      </c>
      <c r="L268" t="s">
        <v>1806</v>
      </c>
      <c r="M268">
        <v>9.5</v>
      </c>
      <c r="N268" s="2">
        <v>44002</v>
      </c>
      <c r="O268" s="2">
        <v>44268</v>
      </c>
      <c r="P268" s="2">
        <v>44283</v>
      </c>
      <c r="Q268" t="s">
        <v>1706</v>
      </c>
      <c r="R268">
        <v>2</v>
      </c>
      <c r="S268">
        <v>2</v>
      </c>
      <c r="T268">
        <v>0</v>
      </c>
      <c r="U268">
        <v>0</v>
      </c>
      <c r="V268">
        <v>2</v>
      </c>
      <c r="W268">
        <v>5</v>
      </c>
      <c r="X268">
        <v>11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G268">
        <v>0</v>
      </c>
      <c r="AH268" s="2">
        <v>2958465</v>
      </c>
      <c r="AI268">
        <v>0</v>
      </c>
      <c r="AJ268">
        <v>0</v>
      </c>
      <c r="AK268" t="s">
        <v>1807</v>
      </c>
    </row>
    <row r="269" spans="1:37" x14ac:dyDescent="0.3">
      <c r="A269">
        <v>14707321</v>
      </c>
      <c r="B269" t="e">
        <f>VLOOKUP(A269,#REF!,1,0)</f>
        <v>#REF!</v>
      </c>
      <c r="C269" t="str">
        <f t="shared" si="5"/>
        <v>1470732143980</v>
      </c>
      <c r="D269" t="s">
        <v>1146</v>
      </c>
      <c r="E269" t="s">
        <v>1830</v>
      </c>
      <c r="F269">
        <v>905771481</v>
      </c>
      <c r="G269">
        <v>1985</v>
      </c>
      <c r="H269">
        <v>55</v>
      </c>
      <c r="I269">
        <v>152</v>
      </c>
      <c r="J269">
        <v>1101</v>
      </c>
      <c r="K269">
        <v>4</v>
      </c>
      <c r="L269" t="s">
        <v>1812</v>
      </c>
      <c r="M269">
        <v>9</v>
      </c>
      <c r="N269" s="2">
        <v>43662</v>
      </c>
      <c r="O269" s="2">
        <v>43958</v>
      </c>
      <c r="P269" s="2">
        <v>43980</v>
      </c>
      <c r="Q269" t="s">
        <v>1717</v>
      </c>
      <c r="R269">
        <v>1</v>
      </c>
      <c r="S269">
        <v>1</v>
      </c>
      <c r="T269">
        <v>1</v>
      </c>
      <c r="U269">
        <v>0</v>
      </c>
      <c r="V269">
        <v>0</v>
      </c>
      <c r="W269">
        <v>5</v>
      </c>
      <c r="X269">
        <v>10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G269">
        <v>0</v>
      </c>
      <c r="AH269" s="2">
        <v>2958465</v>
      </c>
      <c r="AI269">
        <v>0</v>
      </c>
      <c r="AJ269">
        <v>0</v>
      </c>
      <c r="AK269" t="s">
        <v>1831</v>
      </c>
    </row>
    <row r="270" spans="1:37" hidden="1" x14ac:dyDescent="0.3">
      <c r="A270">
        <v>20021762</v>
      </c>
      <c r="B270" t="e">
        <f>VLOOKUP(A270,#REF!,1,0)</f>
        <v>#REF!</v>
      </c>
      <c r="C270" t="str">
        <f t="shared" si="5"/>
        <v>2002176244227</v>
      </c>
      <c r="D270" t="s">
        <v>1082</v>
      </c>
      <c r="E270" t="s">
        <v>2035</v>
      </c>
      <c r="F270">
        <v>985321321</v>
      </c>
      <c r="G270">
        <v>1984</v>
      </c>
      <c r="H270">
        <v>52</v>
      </c>
      <c r="I270">
        <v>157</v>
      </c>
      <c r="J270">
        <v>1001</v>
      </c>
      <c r="K270">
        <v>1</v>
      </c>
      <c r="L270" t="s">
        <v>1792</v>
      </c>
      <c r="M270">
        <v>9</v>
      </c>
      <c r="N270" s="2">
        <v>44016</v>
      </c>
      <c r="O270" s="2">
        <v>44213</v>
      </c>
      <c r="P270" s="2">
        <v>44227</v>
      </c>
      <c r="Q270" t="s">
        <v>1717</v>
      </c>
      <c r="R270">
        <v>1</v>
      </c>
      <c r="S270">
        <v>1</v>
      </c>
      <c r="T270">
        <v>0</v>
      </c>
      <c r="U270">
        <v>0</v>
      </c>
      <c r="V270">
        <v>1</v>
      </c>
      <c r="W270">
        <v>5</v>
      </c>
      <c r="X270">
        <v>0.32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G270">
        <v>0</v>
      </c>
      <c r="AH270" s="2">
        <v>2958465</v>
      </c>
      <c r="AI270">
        <v>0</v>
      </c>
      <c r="AJ270">
        <v>0</v>
      </c>
      <c r="AK270" t="s">
        <v>1807</v>
      </c>
    </row>
    <row r="271" spans="1:37" hidden="1" x14ac:dyDescent="0.3">
      <c r="A271">
        <v>20024056</v>
      </c>
      <c r="B271" t="e">
        <f>VLOOKUP(A271,#REF!,1,0)</f>
        <v>#REF!</v>
      </c>
      <c r="C271" t="str">
        <f t="shared" si="5"/>
        <v>2002405643997</v>
      </c>
      <c r="D271" t="s">
        <v>1073</v>
      </c>
      <c r="E271" t="s">
        <v>2036</v>
      </c>
      <c r="F271">
        <v>338583119</v>
      </c>
      <c r="G271">
        <v>1991</v>
      </c>
      <c r="H271">
        <v>75</v>
      </c>
      <c r="I271">
        <v>161</v>
      </c>
      <c r="J271">
        <v>111</v>
      </c>
      <c r="K271">
        <v>4</v>
      </c>
      <c r="L271" t="s">
        <v>1801</v>
      </c>
      <c r="M271">
        <v>11.5</v>
      </c>
      <c r="N271" s="2">
        <v>43975</v>
      </c>
      <c r="O271" s="2">
        <v>43980</v>
      </c>
      <c r="P271" s="2">
        <v>43997</v>
      </c>
      <c r="Q271" t="s">
        <v>1706</v>
      </c>
      <c r="R271">
        <v>1</v>
      </c>
      <c r="S271">
        <v>1</v>
      </c>
      <c r="T271">
        <v>1</v>
      </c>
      <c r="U271">
        <v>0</v>
      </c>
      <c r="V271">
        <v>0</v>
      </c>
      <c r="W271">
        <v>5</v>
      </c>
      <c r="X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G271">
        <v>0</v>
      </c>
      <c r="AH271" s="2">
        <v>2958465</v>
      </c>
      <c r="AI271">
        <v>0</v>
      </c>
      <c r="AJ271">
        <v>0</v>
      </c>
      <c r="AK271" t="s">
        <v>1807</v>
      </c>
    </row>
    <row r="272" spans="1:37" hidden="1" x14ac:dyDescent="0.3">
      <c r="A272">
        <v>20024056</v>
      </c>
      <c r="B272" t="e">
        <f>VLOOKUP(A272,#REF!,1,0)</f>
        <v>#REF!</v>
      </c>
      <c r="C272" t="str">
        <f t="shared" si="5"/>
        <v>2002405644026</v>
      </c>
      <c r="D272" t="s">
        <v>1073</v>
      </c>
      <c r="E272" t="s">
        <v>2036</v>
      </c>
      <c r="F272">
        <v>338583119</v>
      </c>
      <c r="G272">
        <v>1991</v>
      </c>
      <c r="H272">
        <v>75</v>
      </c>
      <c r="I272">
        <v>161</v>
      </c>
      <c r="J272">
        <v>111</v>
      </c>
      <c r="K272">
        <v>4</v>
      </c>
      <c r="L272" t="s">
        <v>1792</v>
      </c>
      <c r="M272">
        <v>11</v>
      </c>
      <c r="N272" s="2">
        <v>43975</v>
      </c>
      <c r="O272" s="2">
        <v>44009</v>
      </c>
      <c r="P272" s="2">
        <v>44026</v>
      </c>
      <c r="Q272" t="s">
        <v>1706</v>
      </c>
      <c r="R272">
        <v>2</v>
      </c>
      <c r="S272">
        <v>2</v>
      </c>
      <c r="T272">
        <v>1</v>
      </c>
      <c r="U272">
        <v>1</v>
      </c>
      <c r="V272">
        <v>0</v>
      </c>
      <c r="W272">
        <v>5</v>
      </c>
      <c r="X272">
        <v>0</v>
      </c>
      <c r="Y272" t="s">
        <v>2037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G272">
        <v>0</v>
      </c>
      <c r="AH272" s="2">
        <v>2958465</v>
      </c>
      <c r="AI272">
        <v>0</v>
      </c>
      <c r="AJ272">
        <v>0</v>
      </c>
      <c r="AK272" t="s">
        <v>1807</v>
      </c>
    </row>
    <row r="273" spans="1:37" hidden="1" x14ac:dyDescent="0.3">
      <c r="A273">
        <v>20024056</v>
      </c>
      <c r="B273" t="e">
        <f>VLOOKUP(A273,#REF!,1,0)</f>
        <v>#REF!</v>
      </c>
      <c r="C273" t="str">
        <f t="shared" si="5"/>
        <v>2002405644272</v>
      </c>
      <c r="D273" t="s">
        <v>1073</v>
      </c>
      <c r="E273" t="s">
        <v>2036</v>
      </c>
      <c r="F273">
        <v>338583119</v>
      </c>
      <c r="G273">
        <v>1991</v>
      </c>
      <c r="H273">
        <v>75</v>
      </c>
      <c r="I273">
        <v>161</v>
      </c>
      <c r="J273">
        <v>111</v>
      </c>
      <c r="K273">
        <v>4</v>
      </c>
      <c r="L273" t="s">
        <v>1824</v>
      </c>
      <c r="M273">
        <v>10</v>
      </c>
      <c r="N273" s="2">
        <v>43975</v>
      </c>
      <c r="O273" s="2">
        <v>44255</v>
      </c>
      <c r="P273" s="2">
        <v>44272</v>
      </c>
      <c r="Q273" t="s">
        <v>1717</v>
      </c>
      <c r="R273">
        <v>1</v>
      </c>
      <c r="S273">
        <v>1</v>
      </c>
      <c r="T273">
        <v>1</v>
      </c>
      <c r="U273">
        <v>0</v>
      </c>
      <c r="V273">
        <v>0</v>
      </c>
      <c r="W273">
        <v>5</v>
      </c>
      <c r="X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G273">
        <v>0</v>
      </c>
      <c r="AH273" s="2">
        <v>2958465</v>
      </c>
      <c r="AI273">
        <v>0</v>
      </c>
      <c r="AJ273">
        <v>0</v>
      </c>
      <c r="AK273" t="s">
        <v>1891</v>
      </c>
    </row>
    <row r="274" spans="1:37" x14ac:dyDescent="0.3">
      <c r="A274">
        <v>16717229</v>
      </c>
      <c r="B274" t="e">
        <f>VLOOKUP(A274,#REF!,1,0)</f>
        <v>#REF!</v>
      </c>
      <c r="C274" t="str">
        <f t="shared" si="5"/>
        <v>1671722943815</v>
      </c>
      <c r="D274" t="s">
        <v>1645</v>
      </c>
      <c r="E274" t="s">
        <v>1905</v>
      </c>
      <c r="F274">
        <v>988945308</v>
      </c>
      <c r="G274">
        <v>1988</v>
      </c>
      <c r="H274">
        <v>50</v>
      </c>
      <c r="I274">
        <v>156</v>
      </c>
      <c r="J274">
        <v>1011</v>
      </c>
      <c r="K274">
        <v>3</v>
      </c>
      <c r="L274" t="s">
        <v>1803</v>
      </c>
      <c r="M274">
        <v>11.5</v>
      </c>
      <c r="N274" s="2">
        <v>42696</v>
      </c>
      <c r="O274" s="2">
        <v>43799</v>
      </c>
      <c r="P274" s="2">
        <v>43815</v>
      </c>
      <c r="Q274" t="s">
        <v>1717</v>
      </c>
      <c r="R274">
        <v>2</v>
      </c>
      <c r="S274">
        <v>2</v>
      </c>
      <c r="T274">
        <v>0</v>
      </c>
      <c r="U274">
        <v>1</v>
      </c>
      <c r="V274">
        <v>1</v>
      </c>
      <c r="W274">
        <v>3</v>
      </c>
      <c r="X274">
        <v>4.4000000000000004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G274">
        <v>0</v>
      </c>
      <c r="AH274" s="2">
        <v>2958465</v>
      </c>
      <c r="AI274">
        <v>0</v>
      </c>
      <c r="AJ274">
        <v>0</v>
      </c>
      <c r="AK274" t="s">
        <v>1797</v>
      </c>
    </row>
    <row r="275" spans="1:37" hidden="1" x14ac:dyDescent="0.3">
      <c r="A275">
        <v>20025581</v>
      </c>
      <c r="B275" t="e">
        <f>VLOOKUP(A275,#REF!,1,0)</f>
        <v>#REF!</v>
      </c>
      <c r="C275" t="str">
        <f t="shared" si="5"/>
        <v>2002558144041</v>
      </c>
      <c r="D275" t="s">
        <v>893</v>
      </c>
      <c r="E275" t="s">
        <v>2039</v>
      </c>
      <c r="F275">
        <v>982181760</v>
      </c>
      <c r="G275">
        <v>1976</v>
      </c>
      <c r="H275">
        <v>52</v>
      </c>
      <c r="I275">
        <v>152</v>
      </c>
      <c r="J275">
        <v>1010</v>
      </c>
      <c r="K275">
        <v>9</v>
      </c>
      <c r="L275" t="s">
        <v>1802</v>
      </c>
      <c r="M275">
        <v>10</v>
      </c>
      <c r="N275" s="2">
        <v>43982</v>
      </c>
      <c r="O275" s="2">
        <v>44028</v>
      </c>
      <c r="P275" s="2">
        <v>44041</v>
      </c>
      <c r="Q275" t="s">
        <v>1717</v>
      </c>
      <c r="R275">
        <v>1</v>
      </c>
      <c r="S275">
        <v>1</v>
      </c>
      <c r="T275">
        <v>1</v>
      </c>
      <c r="U275">
        <v>0</v>
      </c>
      <c r="V275">
        <v>0</v>
      </c>
      <c r="W275">
        <v>3</v>
      </c>
      <c r="X275">
        <v>143.44999999999999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5.5</v>
      </c>
      <c r="AF275" t="s">
        <v>1826</v>
      </c>
      <c r="AG275">
        <v>0</v>
      </c>
      <c r="AH275" s="2">
        <v>43778</v>
      </c>
      <c r="AI275">
        <v>0</v>
      </c>
      <c r="AJ275">
        <v>0</v>
      </c>
      <c r="AK275" t="s">
        <v>1797</v>
      </c>
    </row>
    <row r="276" spans="1:37" hidden="1" x14ac:dyDescent="0.3">
      <c r="A276">
        <v>20025581</v>
      </c>
      <c r="B276" t="e">
        <f>VLOOKUP(A276,#REF!,1,0)</f>
        <v>#REF!</v>
      </c>
      <c r="C276" t="str">
        <f t="shared" si="5"/>
        <v>2002558144198</v>
      </c>
      <c r="D276" t="s">
        <v>893</v>
      </c>
      <c r="E276" t="s">
        <v>2039</v>
      </c>
      <c r="F276">
        <v>982181760</v>
      </c>
      <c r="G276">
        <v>1976</v>
      </c>
      <c r="H276">
        <v>52</v>
      </c>
      <c r="I276">
        <v>152</v>
      </c>
      <c r="J276">
        <v>1010</v>
      </c>
      <c r="K276">
        <v>9</v>
      </c>
      <c r="L276" t="s">
        <v>1880</v>
      </c>
      <c r="M276">
        <v>11</v>
      </c>
      <c r="N276" s="2">
        <v>44165</v>
      </c>
      <c r="O276" s="2">
        <v>44181</v>
      </c>
      <c r="P276" s="2">
        <v>44198</v>
      </c>
      <c r="Q276" t="s">
        <v>1717</v>
      </c>
      <c r="R276">
        <v>2</v>
      </c>
      <c r="S276">
        <v>2</v>
      </c>
      <c r="T276">
        <v>0</v>
      </c>
      <c r="U276">
        <v>1</v>
      </c>
      <c r="V276">
        <v>1</v>
      </c>
      <c r="W276">
        <v>5</v>
      </c>
      <c r="X276">
        <v>809.8</v>
      </c>
      <c r="Y276" t="s">
        <v>1727</v>
      </c>
      <c r="Z276">
        <v>2</v>
      </c>
      <c r="AA276">
        <v>0</v>
      </c>
      <c r="AB276">
        <v>2</v>
      </c>
      <c r="AC276">
        <v>0</v>
      </c>
      <c r="AD276">
        <v>0</v>
      </c>
      <c r="AE276">
        <v>0</v>
      </c>
      <c r="AG276">
        <v>0</v>
      </c>
      <c r="AH276" s="2">
        <v>43937</v>
      </c>
      <c r="AI276">
        <v>2700</v>
      </c>
      <c r="AJ276">
        <v>2750</v>
      </c>
      <c r="AK276" t="s">
        <v>1797</v>
      </c>
    </row>
    <row r="277" spans="1:37" x14ac:dyDescent="0.3">
      <c r="A277">
        <v>17706254</v>
      </c>
      <c r="B277" t="e">
        <f>VLOOKUP(A277,#REF!,1,0)</f>
        <v>#REF!</v>
      </c>
      <c r="C277" t="str">
        <f t="shared" si="5"/>
        <v>1770625444275</v>
      </c>
      <c r="D277" t="s">
        <v>864</v>
      </c>
      <c r="E277" t="s">
        <v>1950</v>
      </c>
      <c r="F277">
        <v>394529960</v>
      </c>
      <c r="G277">
        <v>1991</v>
      </c>
      <c r="H277">
        <v>50</v>
      </c>
      <c r="I277">
        <v>154</v>
      </c>
      <c r="J277">
        <v>1211</v>
      </c>
      <c r="L277" t="s">
        <v>1824</v>
      </c>
      <c r="N277" s="2">
        <v>43333</v>
      </c>
      <c r="O277" s="2">
        <v>44258</v>
      </c>
      <c r="P277" s="2">
        <v>44275</v>
      </c>
      <c r="Q277" t="s">
        <v>1717</v>
      </c>
      <c r="R277">
        <v>2</v>
      </c>
      <c r="S277">
        <v>2</v>
      </c>
      <c r="T277">
        <v>0</v>
      </c>
      <c r="U277">
        <v>0</v>
      </c>
      <c r="V277">
        <v>2</v>
      </c>
      <c r="W277">
        <v>5</v>
      </c>
      <c r="X277">
        <v>2.97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G277">
        <v>0</v>
      </c>
      <c r="AH277" s="2">
        <v>2958465</v>
      </c>
      <c r="AI277">
        <v>0</v>
      </c>
      <c r="AJ277">
        <v>0</v>
      </c>
      <c r="AK277" t="s">
        <v>1793</v>
      </c>
    </row>
    <row r="278" spans="1:37" x14ac:dyDescent="0.3">
      <c r="A278">
        <v>17413118</v>
      </c>
      <c r="B278" t="e">
        <f>VLOOKUP(A278,#REF!,1,0)</f>
        <v>#REF!</v>
      </c>
      <c r="C278" t="str">
        <f t="shared" si="5"/>
        <v>1741311844293</v>
      </c>
      <c r="D278" t="s">
        <v>1075</v>
      </c>
      <c r="E278" t="s">
        <v>1933</v>
      </c>
      <c r="F278">
        <v>786300985</v>
      </c>
      <c r="G278">
        <v>1985</v>
      </c>
      <c r="H278">
        <v>41</v>
      </c>
      <c r="I278">
        <v>150</v>
      </c>
      <c r="J278">
        <v>1031</v>
      </c>
      <c r="K278">
        <v>2</v>
      </c>
      <c r="L278" t="s">
        <v>1802</v>
      </c>
      <c r="M278">
        <v>10</v>
      </c>
      <c r="N278" s="2">
        <v>44197</v>
      </c>
      <c r="O278" s="2">
        <v>44272</v>
      </c>
      <c r="P278" s="2">
        <v>44293</v>
      </c>
      <c r="Q278" t="s">
        <v>1717</v>
      </c>
      <c r="R278">
        <v>2</v>
      </c>
      <c r="S278">
        <v>2</v>
      </c>
      <c r="T278">
        <v>0</v>
      </c>
      <c r="U278">
        <v>2</v>
      </c>
      <c r="V278">
        <v>0</v>
      </c>
      <c r="W278">
        <v>5</v>
      </c>
      <c r="X278">
        <v>1.49</v>
      </c>
      <c r="Y278" t="s">
        <v>1934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G278">
        <v>0</v>
      </c>
      <c r="AH278" s="2">
        <v>2958465</v>
      </c>
      <c r="AI278">
        <v>0</v>
      </c>
      <c r="AJ278">
        <v>0</v>
      </c>
      <c r="AK278" t="s">
        <v>1807</v>
      </c>
    </row>
    <row r="279" spans="1:37" x14ac:dyDescent="0.3">
      <c r="A279">
        <v>13601908</v>
      </c>
      <c r="B279" t="e">
        <f>VLOOKUP(A279,#REF!,1,0)</f>
        <v>#REF!</v>
      </c>
      <c r="C279" t="str">
        <f t="shared" si="5"/>
        <v>1360190844094</v>
      </c>
      <c r="D279" t="s">
        <v>979</v>
      </c>
      <c r="E279" t="s">
        <v>1800</v>
      </c>
      <c r="F279">
        <v>977547847</v>
      </c>
      <c r="G279">
        <v>1985</v>
      </c>
      <c r="H279">
        <v>48</v>
      </c>
      <c r="I279">
        <v>156</v>
      </c>
      <c r="J279">
        <v>1001</v>
      </c>
      <c r="K279" t="s">
        <v>1746</v>
      </c>
      <c r="L279" t="s">
        <v>1803</v>
      </c>
      <c r="M279">
        <v>10</v>
      </c>
      <c r="N279" s="2">
        <v>44002</v>
      </c>
      <c r="O279" s="2">
        <v>44077</v>
      </c>
      <c r="P279" s="2">
        <v>44094</v>
      </c>
      <c r="Q279" t="s">
        <v>1706</v>
      </c>
      <c r="R279">
        <v>1</v>
      </c>
      <c r="S279">
        <v>1</v>
      </c>
      <c r="T279">
        <v>1</v>
      </c>
      <c r="U279">
        <v>0</v>
      </c>
      <c r="V279">
        <v>0</v>
      </c>
      <c r="W279">
        <v>5</v>
      </c>
      <c r="X279">
        <v>0.59</v>
      </c>
      <c r="Y279" t="s">
        <v>1804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G279">
        <v>0</v>
      </c>
      <c r="AH279" s="2">
        <v>43833</v>
      </c>
      <c r="AI279">
        <v>0</v>
      </c>
      <c r="AJ279">
        <v>0</v>
      </c>
      <c r="AK279" t="s">
        <v>1797</v>
      </c>
    </row>
    <row r="280" spans="1:37" hidden="1" x14ac:dyDescent="0.3">
      <c r="A280">
        <v>20027100</v>
      </c>
      <c r="B280" t="e">
        <f>VLOOKUP(A280,#REF!,1,0)</f>
        <v>#REF!</v>
      </c>
      <c r="C280" t="str">
        <f t="shared" si="5"/>
        <v>2002710044170</v>
      </c>
      <c r="D280" t="s">
        <v>1051</v>
      </c>
      <c r="E280" t="s">
        <v>2041</v>
      </c>
      <c r="F280">
        <v>941777567</v>
      </c>
      <c r="G280">
        <v>1985</v>
      </c>
      <c r="H280">
        <v>55</v>
      </c>
      <c r="I280">
        <v>158</v>
      </c>
      <c r="J280">
        <v>1011</v>
      </c>
      <c r="K280">
        <v>6</v>
      </c>
      <c r="L280" t="s">
        <v>1792</v>
      </c>
      <c r="M280">
        <v>11</v>
      </c>
      <c r="N280" s="2">
        <v>44037</v>
      </c>
      <c r="O280" s="2">
        <v>44152</v>
      </c>
      <c r="P280" s="2">
        <v>44170</v>
      </c>
      <c r="Q280" t="s">
        <v>1706</v>
      </c>
      <c r="R280">
        <v>2</v>
      </c>
      <c r="S280">
        <v>2</v>
      </c>
      <c r="T280">
        <v>0</v>
      </c>
      <c r="U280">
        <v>1</v>
      </c>
      <c r="V280">
        <v>1</v>
      </c>
      <c r="W280">
        <v>3</v>
      </c>
      <c r="X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G280">
        <v>0</v>
      </c>
      <c r="AH280" s="2">
        <v>2958465</v>
      </c>
      <c r="AI280">
        <v>0</v>
      </c>
      <c r="AJ280">
        <v>0</v>
      </c>
      <c r="AK280" t="s">
        <v>1807</v>
      </c>
    </row>
    <row r="281" spans="1:37" hidden="1" x14ac:dyDescent="0.3">
      <c r="A281">
        <v>20027100</v>
      </c>
      <c r="B281" t="e">
        <f>VLOOKUP(A281,#REF!,1,0)</f>
        <v>#REF!</v>
      </c>
      <c r="C281" t="str">
        <f t="shared" si="5"/>
        <v>2002710044225</v>
      </c>
      <c r="D281" t="s">
        <v>1051</v>
      </c>
      <c r="E281" t="s">
        <v>2041</v>
      </c>
      <c r="F281">
        <v>941777567</v>
      </c>
      <c r="G281">
        <v>1985</v>
      </c>
      <c r="H281">
        <v>55</v>
      </c>
      <c r="I281">
        <v>158</v>
      </c>
      <c r="J281">
        <v>1011</v>
      </c>
      <c r="K281">
        <v>6</v>
      </c>
      <c r="L281" t="s">
        <v>1802</v>
      </c>
      <c r="M281">
        <v>10.5</v>
      </c>
      <c r="N281" s="2">
        <v>44191</v>
      </c>
      <c r="O281" s="2">
        <v>44202</v>
      </c>
      <c r="P281" s="2">
        <v>44225</v>
      </c>
      <c r="Q281" t="s">
        <v>1706</v>
      </c>
      <c r="R281">
        <v>2</v>
      </c>
      <c r="S281">
        <v>2</v>
      </c>
      <c r="T281">
        <v>1</v>
      </c>
      <c r="U281">
        <v>1</v>
      </c>
      <c r="V281">
        <v>0</v>
      </c>
      <c r="W281">
        <v>5</v>
      </c>
      <c r="X281">
        <v>0.17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G281">
        <v>0</v>
      </c>
      <c r="AH281" s="2">
        <v>2958465</v>
      </c>
      <c r="AI281">
        <v>0</v>
      </c>
      <c r="AJ281">
        <v>0</v>
      </c>
      <c r="AK281" t="s">
        <v>2042</v>
      </c>
    </row>
    <row r="282" spans="1:37" hidden="1" x14ac:dyDescent="0.3">
      <c r="A282">
        <v>20027100</v>
      </c>
      <c r="B282" t="e">
        <f>VLOOKUP(A282,#REF!,1,0)</f>
        <v>#REF!</v>
      </c>
      <c r="C282" t="str">
        <f t="shared" si="5"/>
        <v>2002710044321</v>
      </c>
      <c r="D282" t="s">
        <v>1051</v>
      </c>
      <c r="E282" t="s">
        <v>2041</v>
      </c>
      <c r="F282">
        <v>941777567</v>
      </c>
      <c r="G282">
        <v>1985</v>
      </c>
      <c r="H282">
        <v>55</v>
      </c>
      <c r="I282">
        <v>158</v>
      </c>
      <c r="J282">
        <v>1011</v>
      </c>
      <c r="K282">
        <v>6</v>
      </c>
      <c r="L282" t="s">
        <v>1803</v>
      </c>
      <c r="M282">
        <v>9</v>
      </c>
      <c r="N282" s="2">
        <v>44191</v>
      </c>
      <c r="O282" s="2">
        <v>44299</v>
      </c>
      <c r="P282" s="2">
        <v>44321</v>
      </c>
      <c r="Q282" t="s">
        <v>1706</v>
      </c>
      <c r="R282">
        <v>1</v>
      </c>
      <c r="S282">
        <v>1</v>
      </c>
      <c r="T282">
        <v>1</v>
      </c>
      <c r="U282">
        <v>0</v>
      </c>
      <c r="V282">
        <v>0</v>
      </c>
      <c r="W282">
        <v>5</v>
      </c>
      <c r="X282">
        <v>328.27</v>
      </c>
      <c r="Y282" t="s">
        <v>1711</v>
      </c>
      <c r="Z282">
        <v>1</v>
      </c>
      <c r="AA282">
        <v>0</v>
      </c>
      <c r="AB282">
        <v>1</v>
      </c>
      <c r="AC282">
        <v>0</v>
      </c>
      <c r="AD282">
        <v>0</v>
      </c>
      <c r="AE282">
        <v>0</v>
      </c>
      <c r="AG282">
        <v>0</v>
      </c>
      <c r="AH282" s="2">
        <v>44060</v>
      </c>
      <c r="AI282">
        <v>0</v>
      </c>
      <c r="AJ282">
        <v>0</v>
      </c>
      <c r="AK282" t="s">
        <v>1797</v>
      </c>
    </row>
    <row r="283" spans="1:37" hidden="1" x14ac:dyDescent="0.3">
      <c r="A283">
        <v>20033880</v>
      </c>
      <c r="B283" t="e">
        <f>VLOOKUP(A283,#REF!,1,0)</f>
        <v>#REF!</v>
      </c>
      <c r="C283" t="str">
        <f t="shared" si="5"/>
        <v>2003388044121</v>
      </c>
      <c r="D283" t="s">
        <v>994</v>
      </c>
      <c r="E283" t="s">
        <v>2043</v>
      </c>
      <c r="F283">
        <v>902629998</v>
      </c>
      <c r="G283">
        <v>1981</v>
      </c>
      <c r="H283">
        <v>52</v>
      </c>
      <c r="I283">
        <v>157</v>
      </c>
      <c r="J283">
        <v>2002</v>
      </c>
      <c r="K283">
        <v>5</v>
      </c>
      <c r="L283" t="s">
        <v>1801</v>
      </c>
      <c r="M283">
        <v>10</v>
      </c>
      <c r="N283" s="2">
        <v>44049</v>
      </c>
      <c r="O283" s="2">
        <v>44102</v>
      </c>
      <c r="P283" s="2">
        <v>44121</v>
      </c>
      <c r="Q283" t="s">
        <v>1706</v>
      </c>
      <c r="R283">
        <v>1</v>
      </c>
      <c r="S283">
        <v>1</v>
      </c>
      <c r="T283">
        <v>1</v>
      </c>
      <c r="U283">
        <v>0</v>
      </c>
      <c r="V283">
        <v>0</v>
      </c>
      <c r="W283">
        <v>5</v>
      </c>
      <c r="X283">
        <v>732.1</v>
      </c>
      <c r="Z283">
        <v>1</v>
      </c>
      <c r="AA283">
        <v>0</v>
      </c>
      <c r="AB283">
        <v>0</v>
      </c>
      <c r="AC283">
        <v>0</v>
      </c>
      <c r="AD283">
        <v>0</v>
      </c>
      <c r="AE283">
        <v>5.5</v>
      </c>
      <c r="AF283" t="s">
        <v>1826</v>
      </c>
      <c r="AG283">
        <v>0</v>
      </c>
      <c r="AH283" s="2">
        <v>43860</v>
      </c>
      <c r="AI283">
        <v>0</v>
      </c>
      <c r="AJ283">
        <v>0</v>
      </c>
      <c r="AK283" t="s">
        <v>1797</v>
      </c>
    </row>
    <row r="284" spans="1:37" hidden="1" x14ac:dyDescent="0.3">
      <c r="A284">
        <v>20033880</v>
      </c>
      <c r="B284" t="e">
        <f>VLOOKUP(A284,#REF!,1,0)</f>
        <v>#REF!</v>
      </c>
      <c r="C284" t="str">
        <f t="shared" si="5"/>
        <v>2003388044234</v>
      </c>
      <c r="D284" t="s">
        <v>994</v>
      </c>
      <c r="E284" t="s">
        <v>2043</v>
      </c>
      <c r="F284">
        <v>902629998</v>
      </c>
      <c r="G284">
        <v>1981</v>
      </c>
      <c r="H284">
        <v>52</v>
      </c>
      <c r="I284">
        <v>157</v>
      </c>
      <c r="J284">
        <v>2002</v>
      </c>
      <c r="K284">
        <v>5</v>
      </c>
      <c r="L284" t="s">
        <v>1792</v>
      </c>
      <c r="M284">
        <v>9</v>
      </c>
      <c r="N284" s="2">
        <v>44049</v>
      </c>
      <c r="O284" s="2">
        <v>44219</v>
      </c>
      <c r="P284" s="2">
        <v>44234</v>
      </c>
      <c r="Q284" t="s">
        <v>1706</v>
      </c>
      <c r="R284">
        <v>1</v>
      </c>
      <c r="S284">
        <v>1</v>
      </c>
      <c r="T284">
        <v>0</v>
      </c>
      <c r="U284">
        <v>1</v>
      </c>
      <c r="V284">
        <v>0</v>
      </c>
      <c r="W284">
        <v>5</v>
      </c>
      <c r="X284">
        <v>694.8</v>
      </c>
      <c r="Z284">
        <v>1</v>
      </c>
      <c r="AA284">
        <v>0</v>
      </c>
      <c r="AB284">
        <v>1</v>
      </c>
      <c r="AC284">
        <v>0</v>
      </c>
      <c r="AD284">
        <v>0</v>
      </c>
      <c r="AE284">
        <v>0</v>
      </c>
      <c r="AG284">
        <v>0</v>
      </c>
      <c r="AH284" s="2">
        <v>43973</v>
      </c>
      <c r="AI284">
        <v>2.8999999999999901</v>
      </c>
      <c r="AJ284">
        <v>0</v>
      </c>
      <c r="AK284" t="s">
        <v>1797</v>
      </c>
    </row>
    <row r="285" spans="1:37" hidden="1" x14ac:dyDescent="0.3">
      <c r="A285">
        <v>20035108</v>
      </c>
      <c r="B285" t="e">
        <f>VLOOKUP(A285,#REF!,1,0)</f>
        <v>#REF!</v>
      </c>
      <c r="C285" t="str">
        <f t="shared" si="5"/>
        <v>2003510844072</v>
      </c>
      <c r="D285" t="s">
        <v>980</v>
      </c>
      <c r="E285" t="s">
        <v>2044</v>
      </c>
      <c r="F285">
        <v>961920659</v>
      </c>
      <c r="G285">
        <v>1984</v>
      </c>
      <c r="H285">
        <v>67</v>
      </c>
      <c r="I285">
        <v>150</v>
      </c>
      <c r="J285">
        <v>1001</v>
      </c>
      <c r="K285">
        <v>1</v>
      </c>
      <c r="L285" t="s">
        <v>1801</v>
      </c>
      <c r="M285">
        <v>11.5</v>
      </c>
      <c r="N285" s="2">
        <v>44051</v>
      </c>
      <c r="O285" s="2">
        <v>44056</v>
      </c>
      <c r="P285" s="2">
        <v>44072</v>
      </c>
      <c r="Q285" t="s">
        <v>1706</v>
      </c>
      <c r="R285">
        <v>2</v>
      </c>
      <c r="S285">
        <v>2</v>
      </c>
      <c r="T285">
        <v>0</v>
      </c>
      <c r="U285">
        <v>0</v>
      </c>
      <c r="V285">
        <v>2</v>
      </c>
      <c r="W285">
        <v>5</v>
      </c>
      <c r="X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G285">
        <v>0</v>
      </c>
      <c r="AH285" s="2">
        <v>2958465</v>
      </c>
      <c r="AI285">
        <v>0</v>
      </c>
      <c r="AJ285">
        <v>0</v>
      </c>
      <c r="AK285" t="s">
        <v>1797</v>
      </c>
    </row>
    <row r="286" spans="1:37" hidden="1" x14ac:dyDescent="0.3">
      <c r="A286">
        <v>20035108</v>
      </c>
      <c r="B286" t="e">
        <f>VLOOKUP(A286,#REF!,1,0)</f>
        <v>#REF!</v>
      </c>
      <c r="C286" t="str">
        <f t="shared" si="5"/>
        <v>2003510844104</v>
      </c>
      <c r="D286" t="s">
        <v>980</v>
      </c>
      <c r="E286" t="s">
        <v>2044</v>
      </c>
      <c r="F286">
        <v>961920659</v>
      </c>
      <c r="G286">
        <v>1984</v>
      </c>
      <c r="H286">
        <v>67</v>
      </c>
      <c r="I286">
        <v>150</v>
      </c>
      <c r="J286">
        <v>1001</v>
      </c>
      <c r="K286">
        <v>1</v>
      </c>
      <c r="L286" t="s">
        <v>1792</v>
      </c>
      <c r="M286">
        <v>10</v>
      </c>
      <c r="N286" s="2">
        <v>44051</v>
      </c>
      <c r="O286" s="2">
        <v>44087</v>
      </c>
      <c r="P286" s="2">
        <v>44104</v>
      </c>
      <c r="Q286" t="s">
        <v>1706</v>
      </c>
      <c r="R286">
        <v>2</v>
      </c>
      <c r="S286">
        <v>2</v>
      </c>
      <c r="T286">
        <v>0</v>
      </c>
      <c r="U286">
        <v>0</v>
      </c>
      <c r="V286">
        <v>2</v>
      </c>
      <c r="W286">
        <v>5</v>
      </c>
      <c r="X286">
        <v>13.56</v>
      </c>
      <c r="Z286">
        <v>1</v>
      </c>
      <c r="AA286">
        <v>0</v>
      </c>
      <c r="AB286">
        <v>1</v>
      </c>
      <c r="AC286">
        <v>0</v>
      </c>
      <c r="AD286">
        <v>0</v>
      </c>
      <c r="AE286">
        <v>13</v>
      </c>
      <c r="AF286" t="s">
        <v>1725</v>
      </c>
      <c r="AG286">
        <v>0</v>
      </c>
      <c r="AH286" s="2">
        <v>43843</v>
      </c>
      <c r="AI286">
        <v>0</v>
      </c>
      <c r="AJ286">
        <v>0</v>
      </c>
      <c r="AK286" t="s">
        <v>1797</v>
      </c>
    </row>
    <row r="287" spans="1:37" x14ac:dyDescent="0.3">
      <c r="A287">
        <v>13601908</v>
      </c>
      <c r="B287" t="e">
        <f>VLOOKUP(A287,#REF!,1,0)</f>
        <v>#REF!</v>
      </c>
      <c r="C287" t="str">
        <f t="shared" si="5"/>
        <v>1360190844227</v>
      </c>
      <c r="D287" t="s">
        <v>979</v>
      </c>
      <c r="E287" t="s">
        <v>1800</v>
      </c>
      <c r="F287">
        <v>977547847</v>
      </c>
      <c r="G287">
        <v>1985</v>
      </c>
      <c r="H287">
        <v>48</v>
      </c>
      <c r="I287">
        <v>156</v>
      </c>
      <c r="J287">
        <v>1001</v>
      </c>
      <c r="K287" t="s">
        <v>1746</v>
      </c>
      <c r="L287" t="s">
        <v>1805</v>
      </c>
      <c r="M287">
        <v>10</v>
      </c>
      <c r="N287" s="2">
        <v>44002</v>
      </c>
      <c r="O287" s="2">
        <v>44211</v>
      </c>
      <c r="P287" s="2">
        <v>44227</v>
      </c>
      <c r="Q287" t="s">
        <v>1706</v>
      </c>
      <c r="R287">
        <v>1</v>
      </c>
      <c r="S287">
        <v>1</v>
      </c>
      <c r="T287">
        <v>1</v>
      </c>
      <c r="U287">
        <v>0</v>
      </c>
      <c r="V287">
        <v>0</v>
      </c>
      <c r="W287">
        <v>5</v>
      </c>
      <c r="X287">
        <v>0.39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G287">
        <v>0</v>
      </c>
      <c r="AH287" s="2">
        <v>2958465</v>
      </c>
      <c r="AI287">
        <v>0</v>
      </c>
      <c r="AJ287">
        <v>0</v>
      </c>
      <c r="AK287" t="s">
        <v>1797</v>
      </c>
    </row>
    <row r="288" spans="1:37" hidden="1" x14ac:dyDescent="0.3">
      <c r="A288">
        <v>20047027</v>
      </c>
      <c r="B288" t="e">
        <f>VLOOKUP(A288,#REF!,1,0)</f>
        <v>#REF!</v>
      </c>
      <c r="C288" t="str">
        <f t="shared" si="5"/>
        <v>2004702744196</v>
      </c>
      <c r="D288" t="s">
        <v>1067</v>
      </c>
      <c r="E288" t="s">
        <v>2046</v>
      </c>
      <c r="F288">
        <v>974545050</v>
      </c>
      <c r="G288">
        <v>1987</v>
      </c>
      <c r="H288">
        <v>52</v>
      </c>
      <c r="I288">
        <v>158</v>
      </c>
      <c r="J288" t="s">
        <v>1752</v>
      </c>
      <c r="L288" t="s">
        <v>1801</v>
      </c>
      <c r="M288">
        <v>10</v>
      </c>
      <c r="N288" s="2">
        <v>44175</v>
      </c>
      <c r="O288" s="2">
        <v>44180</v>
      </c>
      <c r="P288" s="2">
        <v>44196</v>
      </c>
      <c r="Q288" t="s">
        <v>1706</v>
      </c>
      <c r="R288">
        <v>1</v>
      </c>
      <c r="S288">
        <v>1</v>
      </c>
      <c r="T288">
        <v>0</v>
      </c>
      <c r="U288">
        <v>0</v>
      </c>
      <c r="V288">
        <v>1</v>
      </c>
      <c r="W288">
        <v>5</v>
      </c>
      <c r="X288">
        <v>804</v>
      </c>
      <c r="Z288">
        <v>1</v>
      </c>
      <c r="AA288">
        <v>0</v>
      </c>
      <c r="AB288">
        <v>1</v>
      </c>
      <c r="AC288">
        <v>0</v>
      </c>
      <c r="AD288">
        <v>0</v>
      </c>
      <c r="AE288">
        <v>0</v>
      </c>
      <c r="AG288">
        <v>0</v>
      </c>
      <c r="AH288" s="2">
        <v>43935</v>
      </c>
      <c r="AI288">
        <v>3200</v>
      </c>
      <c r="AJ288">
        <v>0</v>
      </c>
      <c r="AK288" t="s">
        <v>1797</v>
      </c>
    </row>
    <row r="289" spans="1:37" hidden="1" x14ac:dyDescent="0.3">
      <c r="A289">
        <v>20049813</v>
      </c>
      <c r="B289" t="e">
        <f>VLOOKUP(A289,#REF!,1,0)</f>
        <v>#REF!</v>
      </c>
      <c r="C289" t="str">
        <f t="shared" si="5"/>
        <v>2004981344265</v>
      </c>
      <c r="D289" t="s">
        <v>1052</v>
      </c>
      <c r="E289" t="s">
        <v>2047</v>
      </c>
      <c r="F289">
        <v>908345686</v>
      </c>
      <c r="G289">
        <v>1979</v>
      </c>
      <c r="H289">
        <v>50</v>
      </c>
      <c r="I289">
        <v>158</v>
      </c>
      <c r="J289">
        <v>1021</v>
      </c>
      <c r="K289">
        <v>2</v>
      </c>
      <c r="L289" t="s">
        <v>1801</v>
      </c>
      <c r="M289">
        <v>10</v>
      </c>
      <c r="N289" s="2">
        <v>44194</v>
      </c>
      <c r="O289" s="2">
        <v>44251</v>
      </c>
      <c r="P289" s="2">
        <v>44265</v>
      </c>
      <c r="Q289" t="s">
        <v>1706</v>
      </c>
      <c r="R289">
        <v>2</v>
      </c>
      <c r="S289">
        <v>2</v>
      </c>
      <c r="T289">
        <v>1</v>
      </c>
      <c r="U289">
        <v>0</v>
      </c>
      <c r="V289">
        <v>1</v>
      </c>
      <c r="W289">
        <v>3</v>
      </c>
      <c r="X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G289">
        <v>0</v>
      </c>
      <c r="AH289" s="2">
        <v>2958465</v>
      </c>
      <c r="AI289">
        <v>0</v>
      </c>
      <c r="AJ289">
        <v>0</v>
      </c>
      <c r="AK289" t="s">
        <v>1797</v>
      </c>
    </row>
    <row r="290" spans="1:37" hidden="1" x14ac:dyDescent="0.3">
      <c r="A290">
        <v>20051381</v>
      </c>
      <c r="B290" t="e">
        <f>VLOOKUP(A290,#REF!,1,0)</f>
        <v>#REF!</v>
      </c>
      <c r="C290" t="str">
        <f t="shared" si="5"/>
        <v>2005138144193</v>
      </c>
      <c r="D290" t="s">
        <v>1054</v>
      </c>
      <c r="E290" t="s">
        <v>2048</v>
      </c>
      <c r="F290">
        <v>394894270</v>
      </c>
      <c r="G290">
        <v>1979</v>
      </c>
      <c r="H290">
        <v>53</v>
      </c>
      <c r="I290">
        <v>156</v>
      </c>
      <c r="J290">
        <v>1011</v>
      </c>
      <c r="L290" t="s">
        <v>1801</v>
      </c>
      <c r="M290">
        <v>11</v>
      </c>
      <c r="N290" s="2">
        <v>44137</v>
      </c>
      <c r="O290" s="2">
        <v>44180</v>
      </c>
      <c r="P290" s="2">
        <v>44193</v>
      </c>
      <c r="Q290" t="s">
        <v>1717</v>
      </c>
      <c r="R290">
        <v>2</v>
      </c>
      <c r="S290">
        <v>2</v>
      </c>
      <c r="T290">
        <v>1</v>
      </c>
      <c r="U290">
        <v>1</v>
      </c>
      <c r="V290">
        <v>0</v>
      </c>
      <c r="W290">
        <v>3</v>
      </c>
      <c r="X290">
        <v>123.17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6</v>
      </c>
      <c r="AF290" t="s">
        <v>1731</v>
      </c>
      <c r="AG290">
        <v>0</v>
      </c>
      <c r="AH290" s="2">
        <v>43930</v>
      </c>
      <c r="AI290">
        <v>0</v>
      </c>
      <c r="AJ290">
        <v>0</v>
      </c>
      <c r="AK290" t="s">
        <v>1793</v>
      </c>
    </row>
    <row r="291" spans="1:37" hidden="1" x14ac:dyDescent="0.3">
      <c r="A291">
        <v>20051381</v>
      </c>
      <c r="B291" t="e">
        <f>VLOOKUP(A291,#REF!,1,0)</f>
        <v>#REF!</v>
      </c>
      <c r="C291" t="str">
        <f t="shared" si="5"/>
        <v>2005138144290</v>
      </c>
      <c r="D291" t="s">
        <v>1054</v>
      </c>
      <c r="E291" t="s">
        <v>2048</v>
      </c>
      <c r="F291">
        <v>394894270</v>
      </c>
      <c r="G291">
        <v>1979</v>
      </c>
      <c r="H291">
        <v>53</v>
      </c>
      <c r="I291">
        <v>156</v>
      </c>
      <c r="J291">
        <v>1011</v>
      </c>
      <c r="L291" t="s">
        <v>1792</v>
      </c>
      <c r="M291">
        <v>12</v>
      </c>
      <c r="N291" s="2">
        <v>44137</v>
      </c>
      <c r="O291" s="2">
        <v>44275</v>
      </c>
      <c r="P291" s="2">
        <v>44290</v>
      </c>
      <c r="Q291" t="s">
        <v>1717</v>
      </c>
      <c r="R291">
        <v>2</v>
      </c>
      <c r="S291">
        <v>2</v>
      </c>
      <c r="T291">
        <v>0</v>
      </c>
      <c r="U291">
        <v>1</v>
      </c>
      <c r="V291">
        <v>1</v>
      </c>
      <c r="W291">
        <v>3</v>
      </c>
      <c r="X291">
        <v>0.09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G291">
        <v>0</v>
      </c>
      <c r="AH291" s="2">
        <v>2958465</v>
      </c>
      <c r="AI291">
        <v>0</v>
      </c>
      <c r="AJ291">
        <v>0</v>
      </c>
      <c r="AK291" t="s">
        <v>1797</v>
      </c>
    </row>
    <row r="292" spans="1:37" hidden="1" x14ac:dyDescent="0.3">
      <c r="A292">
        <v>20051451</v>
      </c>
      <c r="B292" t="e">
        <f>VLOOKUP(A292,#REF!,1,0)</f>
        <v>#REF!</v>
      </c>
      <c r="C292" t="str">
        <f t="shared" si="5"/>
        <v>2005145144220</v>
      </c>
      <c r="D292" t="s">
        <v>974</v>
      </c>
      <c r="E292" t="s">
        <v>2049</v>
      </c>
      <c r="F292">
        <v>906858567</v>
      </c>
      <c r="G292">
        <v>1984</v>
      </c>
      <c r="H292">
        <v>51</v>
      </c>
      <c r="I292">
        <v>158</v>
      </c>
      <c r="J292">
        <v>1011</v>
      </c>
      <c r="K292">
        <v>1</v>
      </c>
      <c r="L292" t="s">
        <v>1801</v>
      </c>
      <c r="M292">
        <v>11</v>
      </c>
      <c r="N292" s="2">
        <v>44155</v>
      </c>
      <c r="O292" s="2">
        <v>44201</v>
      </c>
      <c r="P292" s="2">
        <v>44220</v>
      </c>
      <c r="Q292" t="s">
        <v>1706</v>
      </c>
      <c r="R292">
        <v>1</v>
      </c>
      <c r="S292">
        <v>1</v>
      </c>
      <c r="T292">
        <v>0</v>
      </c>
      <c r="U292">
        <v>1</v>
      </c>
      <c r="V292">
        <v>0</v>
      </c>
      <c r="W292">
        <v>5</v>
      </c>
      <c r="X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G292">
        <v>0</v>
      </c>
      <c r="AH292" s="2">
        <v>2958465</v>
      </c>
      <c r="AI292">
        <v>0</v>
      </c>
      <c r="AJ292">
        <v>0</v>
      </c>
      <c r="AK292" t="s">
        <v>1797</v>
      </c>
    </row>
    <row r="293" spans="1:37" hidden="1" x14ac:dyDescent="0.3">
      <c r="A293">
        <v>20052831</v>
      </c>
      <c r="B293" t="e">
        <f>VLOOKUP(A293,#REF!,1,0)</f>
        <v>#REF!</v>
      </c>
      <c r="C293" t="str">
        <f t="shared" si="5"/>
        <v>2005283144229</v>
      </c>
      <c r="D293" t="s">
        <v>1059</v>
      </c>
      <c r="E293" t="s">
        <v>2050</v>
      </c>
      <c r="F293">
        <v>707584306</v>
      </c>
      <c r="G293">
        <v>1986</v>
      </c>
      <c r="H293">
        <v>53</v>
      </c>
      <c r="I293">
        <v>150</v>
      </c>
      <c r="J293">
        <v>1001</v>
      </c>
      <c r="K293">
        <v>5</v>
      </c>
      <c r="L293" t="s">
        <v>1801</v>
      </c>
      <c r="M293">
        <v>10</v>
      </c>
      <c r="N293" s="2">
        <v>44194</v>
      </c>
      <c r="O293" s="2">
        <v>44212</v>
      </c>
      <c r="P293" s="2">
        <v>44229</v>
      </c>
      <c r="Q293" t="s">
        <v>1706</v>
      </c>
      <c r="R293">
        <v>1</v>
      </c>
      <c r="S293">
        <v>1</v>
      </c>
      <c r="T293">
        <v>1</v>
      </c>
      <c r="U293">
        <v>0</v>
      </c>
      <c r="V293">
        <v>0</v>
      </c>
      <c r="W293">
        <v>5</v>
      </c>
      <c r="X293">
        <v>1383</v>
      </c>
      <c r="Y293" t="s">
        <v>1711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4</v>
      </c>
      <c r="AF293" t="s">
        <v>1731</v>
      </c>
      <c r="AG293">
        <v>0</v>
      </c>
      <c r="AH293" s="2">
        <v>43968</v>
      </c>
      <c r="AI293">
        <v>0</v>
      </c>
      <c r="AJ293">
        <v>0</v>
      </c>
      <c r="AK293" t="s">
        <v>1797</v>
      </c>
    </row>
    <row r="294" spans="1:37" hidden="1" x14ac:dyDescent="0.3">
      <c r="A294">
        <v>20052831</v>
      </c>
      <c r="B294" t="e">
        <f>VLOOKUP(A294,#REF!,1,0)</f>
        <v>#REF!</v>
      </c>
      <c r="C294" t="str">
        <f t="shared" si="5"/>
        <v>2005283144261</v>
      </c>
      <c r="D294" t="s">
        <v>1059</v>
      </c>
      <c r="E294" t="s">
        <v>2050</v>
      </c>
      <c r="F294">
        <v>707584306</v>
      </c>
      <c r="G294">
        <v>1986</v>
      </c>
      <c r="H294">
        <v>53</v>
      </c>
      <c r="I294">
        <v>150</v>
      </c>
      <c r="J294">
        <v>1001</v>
      </c>
      <c r="K294">
        <v>5</v>
      </c>
      <c r="L294" t="s">
        <v>1792</v>
      </c>
      <c r="M294">
        <v>11</v>
      </c>
      <c r="N294" s="2">
        <v>44194</v>
      </c>
      <c r="O294" s="2">
        <v>44246</v>
      </c>
      <c r="P294" s="2">
        <v>44261</v>
      </c>
      <c r="Q294" t="s">
        <v>1706</v>
      </c>
      <c r="R294">
        <v>1</v>
      </c>
      <c r="S294">
        <v>1</v>
      </c>
      <c r="T294">
        <v>1</v>
      </c>
      <c r="U294">
        <v>0</v>
      </c>
      <c r="V294">
        <v>0</v>
      </c>
      <c r="W294">
        <v>5</v>
      </c>
      <c r="X294">
        <v>0.63700000000000001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G294">
        <v>0</v>
      </c>
      <c r="AH294" s="2">
        <v>2958465</v>
      </c>
      <c r="AI294">
        <v>0</v>
      </c>
      <c r="AJ294">
        <v>0</v>
      </c>
      <c r="AK294" t="s">
        <v>1793</v>
      </c>
    </row>
    <row r="295" spans="1:37" hidden="1" x14ac:dyDescent="0.3">
      <c r="A295">
        <v>20052831</v>
      </c>
      <c r="B295" t="e">
        <f>VLOOKUP(A295,#REF!,1,0)</f>
        <v>#REF!</v>
      </c>
      <c r="C295" t="str">
        <f t="shared" si="5"/>
        <v>2005283144506</v>
      </c>
      <c r="D295" t="s">
        <v>1059</v>
      </c>
      <c r="E295" t="s">
        <v>2050</v>
      </c>
      <c r="F295">
        <v>707584306</v>
      </c>
      <c r="G295">
        <v>1986</v>
      </c>
      <c r="H295">
        <v>53</v>
      </c>
      <c r="I295">
        <v>150</v>
      </c>
      <c r="J295">
        <v>1001</v>
      </c>
      <c r="K295">
        <v>5</v>
      </c>
      <c r="L295" t="s">
        <v>1824</v>
      </c>
      <c r="M295">
        <v>11.5</v>
      </c>
      <c r="N295" s="2">
        <v>44194</v>
      </c>
      <c r="O295" s="2">
        <v>44487</v>
      </c>
      <c r="P295" s="2">
        <v>44506</v>
      </c>
      <c r="Q295" t="s">
        <v>1706</v>
      </c>
      <c r="R295">
        <v>1</v>
      </c>
      <c r="S295">
        <v>1</v>
      </c>
      <c r="T295">
        <v>1</v>
      </c>
      <c r="U295">
        <v>0</v>
      </c>
      <c r="V295">
        <v>0</v>
      </c>
      <c r="W295">
        <v>5</v>
      </c>
      <c r="X295">
        <v>216.3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5</v>
      </c>
      <c r="AG295">
        <v>0</v>
      </c>
      <c r="AH295" s="2">
        <v>44245</v>
      </c>
      <c r="AI295">
        <v>0</v>
      </c>
      <c r="AJ295">
        <v>0</v>
      </c>
      <c r="AK295" t="s">
        <v>1797</v>
      </c>
    </row>
    <row r="296" spans="1:37" hidden="1" x14ac:dyDescent="0.3">
      <c r="A296">
        <v>20055117</v>
      </c>
      <c r="B296" t="e">
        <f>VLOOKUP(A296,#REF!,1,0)</f>
        <v>#REF!</v>
      </c>
      <c r="C296" t="str">
        <f t="shared" si="5"/>
        <v>2005511744213</v>
      </c>
      <c r="D296" t="s">
        <v>928</v>
      </c>
      <c r="E296" t="s">
        <v>2051</v>
      </c>
      <c r="F296">
        <v>909265817</v>
      </c>
      <c r="G296">
        <v>1984</v>
      </c>
      <c r="H296">
        <v>46</v>
      </c>
      <c r="I296">
        <v>148</v>
      </c>
      <c r="J296">
        <v>1001</v>
      </c>
      <c r="K296">
        <v>0.5</v>
      </c>
      <c r="L296" t="s">
        <v>1801</v>
      </c>
      <c r="M296">
        <v>10</v>
      </c>
      <c r="N296" s="2">
        <v>44194</v>
      </c>
      <c r="O296" s="2">
        <v>44198</v>
      </c>
      <c r="P296" s="2">
        <v>44213</v>
      </c>
      <c r="Q296" t="s">
        <v>1706</v>
      </c>
      <c r="R296">
        <v>1</v>
      </c>
      <c r="S296">
        <v>1</v>
      </c>
      <c r="T296">
        <v>1</v>
      </c>
      <c r="U296">
        <v>0</v>
      </c>
      <c r="V296">
        <v>0</v>
      </c>
      <c r="W296">
        <v>5</v>
      </c>
      <c r="X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G296">
        <v>0</v>
      </c>
      <c r="AH296" s="2">
        <v>2958465</v>
      </c>
      <c r="AI296">
        <v>0</v>
      </c>
      <c r="AJ296">
        <v>0</v>
      </c>
      <c r="AK296" t="s">
        <v>1797</v>
      </c>
    </row>
    <row r="297" spans="1:37" hidden="1" x14ac:dyDescent="0.3">
      <c r="A297">
        <v>20055117</v>
      </c>
      <c r="B297" t="e">
        <f>VLOOKUP(A297,#REF!,1,0)</f>
        <v>#REF!</v>
      </c>
      <c r="C297" t="str">
        <f t="shared" si="5"/>
        <v>2005511744267</v>
      </c>
      <c r="D297" t="s">
        <v>928</v>
      </c>
      <c r="E297" t="s">
        <v>2051</v>
      </c>
      <c r="F297">
        <v>909265817</v>
      </c>
      <c r="G297">
        <v>1984</v>
      </c>
      <c r="H297">
        <v>46</v>
      </c>
      <c r="I297">
        <v>148</v>
      </c>
      <c r="J297">
        <v>1001</v>
      </c>
      <c r="K297">
        <v>0.5</v>
      </c>
      <c r="L297" t="s">
        <v>1792</v>
      </c>
      <c r="M297">
        <v>9</v>
      </c>
      <c r="N297" s="2">
        <v>44194</v>
      </c>
      <c r="O297" s="2">
        <v>44253</v>
      </c>
      <c r="P297" s="2">
        <v>44267</v>
      </c>
      <c r="Q297" t="s">
        <v>1706</v>
      </c>
      <c r="R297">
        <v>1</v>
      </c>
      <c r="S297">
        <v>1</v>
      </c>
      <c r="T297">
        <v>1</v>
      </c>
      <c r="U297">
        <v>0</v>
      </c>
      <c r="V297">
        <v>0</v>
      </c>
      <c r="W297">
        <v>5</v>
      </c>
      <c r="X297">
        <v>182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7</v>
      </c>
      <c r="AF297" t="s">
        <v>1725</v>
      </c>
      <c r="AG297">
        <v>1</v>
      </c>
      <c r="AH297" s="2">
        <v>44006</v>
      </c>
      <c r="AI297">
        <v>0</v>
      </c>
      <c r="AJ297">
        <v>0</v>
      </c>
      <c r="AK297" t="s">
        <v>1797</v>
      </c>
    </row>
    <row r="298" spans="1:37" hidden="1" x14ac:dyDescent="0.3">
      <c r="A298">
        <v>20055117</v>
      </c>
      <c r="B298" t="e">
        <f>VLOOKUP(A298,#REF!,1,0)</f>
        <v>#REF!</v>
      </c>
      <c r="C298" t="str">
        <f t="shared" si="5"/>
        <v>2005511744344</v>
      </c>
      <c r="D298" t="s">
        <v>928</v>
      </c>
      <c r="E298" t="s">
        <v>2051</v>
      </c>
      <c r="F298">
        <v>909265817</v>
      </c>
      <c r="G298">
        <v>1984</v>
      </c>
      <c r="H298">
        <v>46</v>
      </c>
      <c r="I298">
        <v>148</v>
      </c>
      <c r="J298">
        <v>1001</v>
      </c>
      <c r="K298">
        <v>0.5</v>
      </c>
      <c r="L298" t="s">
        <v>1824</v>
      </c>
      <c r="M298">
        <v>8</v>
      </c>
      <c r="N298" s="2">
        <v>44194</v>
      </c>
      <c r="O298" s="2">
        <v>44320</v>
      </c>
      <c r="P298" s="2">
        <v>44344</v>
      </c>
      <c r="Q298" t="s">
        <v>1712</v>
      </c>
      <c r="R298">
        <v>1</v>
      </c>
      <c r="S298">
        <v>1</v>
      </c>
      <c r="T298">
        <v>1</v>
      </c>
      <c r="U298">
        <v>0</v>
      </c>
      <c r="V298">
        <v>0</v>
      </c>
      <c r="W298">
        <v>5</v>
      </c>
      <c r="X298">
        <v>2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G298">
        <v>0</v>
      </c>
      <c r="AH298" s="2">
        <v>2958465</v>
      </c>
      <c r="AI298">
        <v>0</v>
      </c>
      <c r="AJ298">
        <v>0</v>
      </c>
      <c r="AK298" t="s">
        <v>1797</v>
      </c>
    </row>
    <row r="299" spans="1:37" x14ac:dyDescent="0.3">
      <c r="A299">
        <v>16730161</v>
      </c>
      <c r="B299" t="e">
        <f>VLOOKUP(A299,#REF!,1,0)</f>
        <v>#REF!</v>
      </c>
      <c r="C299" t="str">
        <f t="shared" si="5"/>
        <v>1673016144230</v>
      </c>
      <c r="D299" t="s">
        <v>1095</v>
      </c>
      <c r="E299" t="s">
        <v>1909</v>
      </c>
      <c r="F299">
        <v>909232226</v>
      </c>
      <c r="G299">
        <v>1977</v>
      </c>
      <c r="H299">
        <v>43</v>
      </c>
      <c r="I299">
        <v>150</v>
      </c>
      <c r="J299">
        <v>1011</v>
      </c>
      <c r="K299">
        <v>5</v>
      </c>
      <c r="L299" t="s">
        <v>1792</v>
      </c>
      <c r="M299">
        <v>12</v>
      </c>
      <c r="N299" s="2">
        <v>44009</v>
      </c>
      <c r="O299" s="2">
        <v>44211</v>
      </c>
      <c r="P299" s="2">
        <v>44230</v>
      </c>
      <c r="Q299" t="s">
        <v>1717</v>
      </c>
      <c r="R299">
        <v>1</v>
      </c>
      <c r="S299">
        <v>1</v>
      </c>
      <c r="T299">
        <v>0</v>
      </c>
      <c r="U299">
        <v>1</v>
      </c>
      <c r="V299">
        <v>0</v>
      </c>
      <c r="W299">
        <v>5</v>
      </c>
      <c r="X299">
        <v>0.33</v>
      </c>
      <c r="Y299" t="s">
        <v>1764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G299">
        <v>0</v>
      </c>
      <c r="AH299" s="2">
        <v>2958465</v>
      </c>
      <c r="AI299">
        <v>0</v>
      </c>
      <c r="AJ299">
        <v>0</v>
      </c>
      <c r="AK299" t="s">
        <v>1797</v>
      </c>
    </row>
    <row r="300" spans="1:37" hidden="1" x14ac:dyDescent="0.3">
      <c r="A300">
        <v>20058447</v>
      </c>
      <c r="B300" t="e">
        <f>VLOOKUP(A300,#REF!,1,0)</f>
        <v>#REF!</v>
      </c>
      <c r="C300" t="str">
        <f t="shared" si="5"/>
        <v>2005844744205</v>
      </c>
      <c r="D300" t="s">
        <v>1064</v>
      </c>
      <c r="E300" t="s">
        <v>2053</v>
      </c>
      <c r="F300">
        <v>842009999</v>
      </c>
      <c r="G300">
        <v>1984</v>
      </c>
      <c r="H300">
        <v>50</v>
      </c>
      <c r="I300">
        <v>149</v>
      </c>
      <c r="J300">
        <v>1021</v>
      </c>
      <c r="K300">
        <v>11</v>
      </c>
      <c r="L300" t="s">
        <v>1801</v>
      </c>
      <c r="M300">
        <v>11</v>
      </c>
      <c r="N300" s="2">
        <v>44136</v>
      </c>
      <c r="O300" s="2">
        <v>44188</v>
      </c>
      <c r="P300" s="2">
        <v>44205</v>
      </c>
      <c r="Q300" t="s">
        <v>1706</v>
      </c>
      <c r="R300">
        <v>2</v>
      </c>
      <c r="S300">
        <v>2</v>
      </c>
      <c r="T300">
        <v>0</v>
      </c>
      <c r="U300">
        <v>0</v>
      </c>
      <c r="V300">
        <v>2</v>
      </c>
      <c r="W300">
        <v>5</v>
      </c>
      <c r="X300">
        <v>429.1</v>
      </c>
      <c r="Z300">
        <v>1</v>
      </c>
      <c r="AA300">
        <v>0</v>
      </c>
      <c r="AB300">
        <v>1</v>
      </c>
      <c r="AC300">
        <v>0</v>
      </c>
      <c r="AD300">
        <v>0</v>
      </c>
      <c r="AE300">
        <v>6</v>
      </c>
      <c r="AF300" t="s">
        <v>1826</v>
      </c>
      <c r="AG300">
        <v>0</v>
      </c>
      <c r="AH300" s="2">
        <v>43944</v>
      </c>
      <c r="AI300">
        <v>0</v>
      </c>
      <c r="AJ300">
        <v>0</v>
      </c>
      <c r="AK300" t="s">
        <v>1793</v>
      </c>
    </row>
    <row r="301" spans="1:37" hidden="1" x14ac:dyDescent="0.3">
      <c r="A301">
        <v>20058447</v>
      </c>
      <c r="B301" t="e">
        <f>VLOOKUP(A301,#REF!,1,0)</f>
        <v>#REF!</v>
      </c>
      <c r="C301" t="str">
        <f t="shared" si="5"/>
        <v>2005844744293</v>
      </c>
      <c r="D301" t="s">
        <v>1064</v>
      </c>
      <c r="E301" t="s">
        <v>2053</v>
      </c>
      <c r="F301">
        <v>842009999</v>
      </c>
      <c r="G301">
        <v>1984</v>
      </c>
      <c r="H301">
        <v>50</v>
      </c>
      <c r="I301">
        <v>149</v>
      </c>
      <c r="J301">
        <v>1021</v>
      </c>
      <c r="K301">
        <v>11</v>
      </c>
      <c r="L301" t="s">
        <v>1792</v>
      </c>
      <c r="M301">
        <v>12</v>
      </c>
      <c r="N301" s="2">
        <v>44136</v>
      </c>
      <c r="O301" s="2">
        <v>44275</v>
      </c>
      <c r="P301" s="2">
        <v>44293</v>
      </c>
      <c r="Q301" t="s">
        <v>1706</v>
      </c>
      <c r="R301">
        <v>2</v>
      </c>
      <c r="S301">
        <v>2</v>
      </c>
      <c r="T301">
        <v>0</v>
      </c>
      <c r="U301">
        <v>0</v>
      </c>
      <c r="V301">
        <v>2</v>
      </c>
      <c r="W301">
        <v>5</v>
      </c>
      <c r="X301">
        <v>299.60000000000002</v>
      </c>
      <c r="Z301">
        <v>1</v>
      </c>
      <c r="AA301">
        <v>0</v>
      </c>
      <c r="AB301">
        <v>1</v>
      </c>
      <c r="AC301">
        <v>0</v>
      </c>
      <c r="AD301">
        <v>0</v>
      </c>
      <c r="AE301">
        <v>0</v>
      </c>
      <c r="AG301">
        <v>1</v>
      </c>
      <c r="AH301" s="2">
        <v>44032</v>
      </c>
      <c r="AI301">
        <v>0</v>
      </c>
      <c r="AJ301">
        <v>0</v>
      </c>
      <c r="AK301" t="s">
        <v>1797</v>
      </c>
    </row>
    <row r="302" spans="1:37" hidden="1" x14ac:dyDescent="0.3">
      <c r="A302">
        <v>20059027</v>
      </c>
      <c r="B302" t="e">
        <f>VLOOKUP(A302,#REF!,1,0)</f>
        <v>#REF!</v>
      </c>
      <c r="C302" t="str">
        <f t="shared" si="5"/>
        <v>2005902744208</v>
      </c>
      <c r="D302" t="s">
        <v>1069</v>
      </c>
      <c r="E302" t="s">
        <v>2054</v>
      </c>
      <c r="F302">
        <v>916872871</v>
      </c>
      <c r="G302">
        <v>1987</v>
      </c>
      <c r="H302">
        <v>48</v>
      </c>
      <c r="I302">
        <v>158</v>
      </c>
      <c r="J302">
        <v>1001</v>
      </c>
      <c r="K302">
        <v>7</v>
      </c>
      <c r="L302" t="s">
        <v>1801</v>
      </c>
      <c r="M302">
        <v>10</v>
      </c>
      <c r="N302" s="2">
        <v>44168</v>
      </c>
      <c r="O302" s="2">
        <v>44185</v>
      </c>
      <c r="P302" s="2">
        <v>44208</v>
      </c>
      <c r="Q302" t="s">
        <v>1706</v>
      </c>
      <c r="R302">
        <v>1</v>
      </c>
      <c r="S302">
        <v>1</v>
      </c>
      <c r="T302">
        <v>0</v>
      </c>
      <c r="U302">
        <v>1</v>
      </c>
      <c r="V302">
        <v>0</v>
      </c>
      <c r="W302">
        <v>5</v>
      </c>
      <c r="X302">
        <v>44.87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 t="s">
        <v>1731</v>
      </c>
      <c r="AG302">
        <v>0</v>
      </c>
      <c r="AH302" s="2">
        <v>43947</v>
      </c>
      <c r="AI302">
        <v>0</v>
      </c>
      <c r="AJ302">
        <v>0</v>
      </c>
      <c r="AK302" t="s">
        <v>1797</v>
      </c>
    </row>
    <row r="303" spans="1:37" hidden="1" x14ac:dyDescent="0.3">
      <c r="A303">
        <v>20059027</v>
      </c>
      <c r="B303" t="e">
        <f>VLOOKUP(A303,#REF!,1,0)</f>
        <v>#REF!</v>
      </c>
      <c r="C303" t="str">
        <f t="shared" si="5"/>
        <v>2005902744276</v>
      </c>
      <c r="D303" t="s">
        <v>1069</v>
      </c>
      <c r="E303" t="s">
        <v>2054</v>
      </c>
      <c r="F303">
        <v>916872871</v>
      </c>
      <c r="G303">
        <v>1987</v>
      </c>
      <c r="H303">
        <v>48</v>
      </c>
      <c r="I303">
        <v>158</v>
      </c>
      <c r="J303">
        <v>1001</v>
      </c>
      <c r="K303">
        <v>7</v>
      </c>
      <c r="L303" t="s">
        <v>1792</v>
      </c>
      <c r="M303">
        <v>10</v>
      </c>
      <c r="N303" s="2">
        <v>44168</v>
      </c>
      <c r="O303" s="2">
        <v>44259</v>
      </c>
      <c r="P303" s="2">
        <v>44276</v>
      </c>
      <c r="Q303" t="s">
        <v>1706</v>
      </c>
      <c r="R303">
        <v>1</v>
      </c>
      <c r="S303">
        <v>1</v>
      </c>
      <c r="T303">
        <v>0</v>
      </c>
      <c r="U303">
        <v>1</v>
      </c>
      <c r="V303">
        <v>0</v>
      </c>
      <c r="W303">
        <v>5</v>
      </c>
      <c r="X303">
        <v>348.5</v>
      </c>
      <c r="Z303">
        <v>1</v>
      </c>
      <c r="AA303">
        <v>0</v>
      </c>
      <c r="AB303">
        <v>1</v>
      </c>
      <c r="AC303">
        <v>0</v>
      </c>
      <c r="AD303">
        <v>0</v>
      </c>
      <c r="AE303">
        <v>0</v>
      </c>
      <c r="AG303">
        <v>0</v>
      </c>
      <c r="AH303" s="2">
        <v>44015</v>
      </c>
      <c r="AI303">
        <v>0</v>
      </c>
      <c r="AJ303">
        <v>0</v>
      </c>
      <c r="AK303" t="s">
        <v>1797</v>
      </c>
    </row>
    <row r="304" spans="1:37" hidden="1" x14ac:dyDescent="0.3">
      <c r="A304">
        <v>20059029</v>
      </c>
      <c r="B304" t="e">
        <f>VLOOKUP(A304,#REF!,1,0)</f>
        <v>#REF!</v>
      </c>
      <c r="C304" t="str">
        <f t="shared" si="5"/>
        <v>2005902944198</v>
      </c>
      <c r="D304" t="s">
        <v>1068</v>
      </c>
      <c r="E304" t="s">
        <v>2055</v>
      </c>
      <c r="F304">
        <v>916781317</v>
      </c>
      <c r="G304">
        <v>1986</v>
      </c>
      <c r="H304">
        <v>55</v>
      </c>
      <c r="I304">
        <v>159</v>
      </c>
      <c r="J304">
        <v>1021</v>
      </c>
      <c r="K304">
        <v>5</v>
      </c>
      <c r="L304" t="s">
        <v>1801</v>
      </c>
      <c r="M304">
        <v>12.5</v>
      </c>
      <c r="N304" s="2">
        <v>44150</v>
      </c>
      <c r="O304" s="2">
        <v>44179</v>
      </c>
      <c r="P304" s="2">
        <v>44198</v>
      </c>
      <c r="Q304" t="s">
        <v>1706</v>
      </c>
      <c r="R304">
        <v>1</v>
      </c>
      <c r="S304">
        <v>1</v>
      </c>
      <c r="T304">
        <v>1</v>
      </c>
      <c r="U304">
        <v>0</v>
      </c>
      <c r="V304">
        <v>0</v>
      </c>
      <c r="W304">
        <v>5</v>
      </c>
      <c r="X304">
        <v>524.6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5.5</v>
      </c>
      <c r="AF304" t="s">
        <v>1725</v>
      </c>
      <c r="AG304">
        <v>0</v>
      </c>
      <c r="AH304" s="2">
        <v>43937</v>
      </c>
      <c r="AI304">
        <v>0</v>
      </c>
      <c r="AJ304">
        <v>0</v>
      </c>
      <c r="AK304" t="s">
        <v>1797</v>
      </c>
    </row>
    <row r="305" spans="1:37" hidden="1" x14ac:dyDescent="0.3">
      <c r="A305">
        <v>20059029</v>
      </c>
      <c r="B305" t="e">
        <f>VLOOKUP(A305,#REF!,1,0)</f>
        <v>#REF!</v>
      </c>
      <c r="C305" t="str">
        <f t="shared" si="5"/>
        <v>2005902944289</v>
      </c>
      <c r="D305" t="s">
        <v>1068</v>
      </c>
      <c r="E305" t="s">
        <v>2055</v>
      </c>
      <c r="F305">
        <v>916781317</v>
      </c>
      <c r="G305">
        <v>1986</v>
      </c>
      <c r="H305">
        <v>55</v>
      </c>
      <c r="I305">
        <v>159</v>
      </c>
      <c r="J305">
        <v>1021</v>
      </c>
      <c r="K305">
        <v>5</v>
      </c>
      <c r="L305" t="s">
        <v>1792</v>
      </c>
      <c r="M305">
        <v>11</v>
      </c>
      <c r="N305" s="2">
        <v>44150</v>
      </c>
      <c r="O305" s="2">
        <v>44270</v>
      </c>
      <c r="P305" s="2">
        <v>44289</v>
      </c>
      <c r="Q305" t="s">
        <v>1706</v>
      </c>
      <c r="R305">
        <v>1</v>
      </c>
      <c r="S305">
        <v>1</v>
      </c>
      <c r="T305">
        <v>1</v>
      </c>
      <c r="U305">
        <v>0</v>
      </c>
      <c r="V305">
        <v>0</v>
      </c>
      <c r="W305">
        <v>5</v>
      </c>
      <c r="X305">
        <v>480</v>
      </c>
      <c r="Z305">
        <v>1</v>
      </c>
      <c r="AA305">
        <v>0</v>
      </c>
      <c r="AB305">
        <v>1</v>
      </c>
      <c r="AC305">
        <v>0</v>
      </c>
      <c r="AD305">
        <v>0</v>
      </c>
      <c r="AE305">
        <v>0</v>
      </c>
      <c r="AG305">
        <v>0</v>
      </c>
      <c r="AH305" s="2">
        <v>44028</v>
      </c>
      <c r="AI305">
        <v>0</v>
      </c>
      <c r="AJ305">
        <v>0</v>
      </c>
      <c r="AK305" t="s">
        <v>1797</v>
      </c>
    </row>
    <row r="306" spans="1:37" hidden="1" x14ac:dyDescent="0.3">
      <c r="A306">
        <v>20059465</v>
      </c>
      <c r="B306" t="e">
        <f>VLOOKUP(A306,#REF!,1,0)</f>
        <v>#REF!</v>
      </c>
      <c r="C306" t="str">
        <f t="shared" si="5"/>
        <v>2005946544188</v>
      </c>
      <c r="D306" t="s">
        <v>998</v>
      </c>
      <c r="E306" t="s">
        <v>2056</v>
      </c>
      <c r="F306">
        <v>909141409</v>
      </c>
      <c r="G306">
        <v>1978</v>
      </c>
      <c r="H306">
        <v>53</v>
      </c>
      <c r="I306">
        <v>156</v>
      </c>
      <c r="J306">
        <v>1001</v>
      </c>
      <c r="K306">
        <v>7</v>
      </c>
      <c r="L306" t="s">
        <v>1802</v>
      </c>
      <c r="M306">
        <v>10.5</v>
      </c>
      <c r="N306" s="2">
        <v>44157</v>
      </c>
      <c r="O306" s="2">
        <v>44170</v>
      </c>
      <c r="P306" s="2">
        <v>44188</v>
      </c>
      <c r="Q306" t="s">
        <v>1706</v>
      </c>
      <c r="R306">
        <v>2</v>
      </c>
      <c r="S306">
        <v>2</v>
      </c>
      <c r="T306">
        <v>0</v>
      </c>
      <c r="U306">
        <v>2</v>
      </c>
      <c r="V306">
        <v>0</v>
      </c>
      <c r="W306">
        <v>3</v>
      </c>
      <c r="X306">
        <v>1.06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G306">
        <v>0</v>
      </c>
      <c r="AH306" s="2">
        <v>2958465</v>
      </c>
      <c r="AI306">
        <v>0</v>
      </c>
      <c r="AJ306">
        <v>0</v>
      </c>
      <c r="AK306" t="s">
        <v>1797</v>
      </c>
    </row>
    <row r="307" spans="1:37" hidden="1" x14ac:dyDescent="0.3">
      <c r="A307">
        <v>20059465</v>
      </c>
      <c r="B307" t="e">
        <f>VLOOKUP(A307,#REF!,1,0)</f>
        <v>#REF!</v>
      </c>
      <c r="C307" t="str">
        <f t="shared" si="5"/>
        <v>2005946544259</v>
      </c>
      <c r="D307" t="s">
        <v>998</v>
      </c>
      <c r="E307" t="s">
        <v>2056</v>
      </c>
      <c r="F307">
        <v>909141409</v>
      </c>
      <c r="G307">
        <v>1978</v>
      </c>
      <c r="H307">
        <v>53</v>
      </c>
      <c r="I307">
        <v>156</v>
      </c>
      <c r="J307">
        <v>1001</v>
      </c>
      <c r="K307">
        <v>7</v>
      </c>
      <c r="L307" t="s">
        <v>1803</v>
      </c>
      <c r="M307">
        <v>10</v>
      </c>
      <c r="N307" s="2">
        <v>44157</v>
      </c>
      <c r="O307" s="2">
        <v>44243</v>
      </c>
      <c r="P307" s="2">
        <v>44259</v>
      </c>
      <c r="Q307" t="s">
        <v>1706</v>
      </c>
      <c r="R307">
        <v>2</v>
      </c>
      <c r="S307">
        <v>2</v>
      </c>
      <c r="T307">
        <v>0</v>
      </c>
      <c r="U307">
        <v>1</v>
      </c>
      <c r="V307">
        <v>1</v>
      </c>
      <c r="W307">
        <v>3</v>
      </c>
      <c r="X307">
        <v>1.1100000000000001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G307">
        <v>0</v>
      </c>
      <c r="AH307" s="2">
        <v>2958465</v>
      </c>
      <c r="AI307">
        <v>0</v>
      </c>
      <c r="AJ307">
        <v>0</v>
      </c>
      <c r="AK307" t="s">
        <v>1793</v>
      </c>
    </row>
    <row r="308" spans="1:37" hidden="1" x14ac:dyDescent="0.3">
      <c r="A308">
        <v>20059465</v>
      </c>
      <c r="B308" t="e">
        <f>VLOOKUP(A308,#REF!,1,0)</f>
        <v>#REF!</v>
      </c>
      <c r="C308" t="str">
        <f t="shared" si="5"/>
        <v>2005946544289</v>
      </c>
      <c r="D308" t="s">
        <v>998</v>
      </c>
      <c r="E308" t="s">
        <v>2056</v>
      </c>
      <c r="F308">
        <v>909141409</v>
      </c>
      <c r="G308">
        <v>1978</v>
      </c>
      <c r="H308">
        <v>53</v>
      </c>
      <c r="I308">
        <v>156</v>
      </c>
      <c r="J308">
        <v>1001</v>
      </c>
      <c r="K308">
        <v>7</v>
      </c>
      <c r="L308" t="s">
        <v>1805</v>
      </c>
      <c r="M308">
        <v>12</v>
      </c>
      <c r="N308" s="2">
        <v>44157</v>
      </c>
      <c r="O308" s="2">
        <v>44275</v>
      </c>
      <c r="P308" s="2">
        <v>44289</v>
      </c>
      <c r="Q308" t="s">
        <v>1706</v>
      </c>
      <c r="R308">
        <v>1</v>
      </c>
      <c r="S308">
        <v>1</v>
      </c>
      <c r="T308">
        <v>0</v>
      </c>
      <c r="U308">
        <v>1</v>
      </c>
      <c r="V308">
        <v>0</v>
      </c>
      <c r="W308">
        <v>3</v>
      </c>
      <c r="X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G308">
        <v>0</v>
      </c>
      <c r="AH308" s="2">
        <v>2958465</v>
      </c>
      <c r="AI308">
        <v>0</v>
      </c>
      <c r="AJ308">
        <v>0</v>
      </c>
      <c r="AK308" t="s">
        <v>1793</v>
      </c>
    </row>
    <row r="309" spans="1:37" x14ac:dyDescent="0.3">
      <c r="A309">
        <v>16730161</v>
      </c>
      <c r="B309" t="e">
        <f>VLOOKUP(A309,#REF!,1,0)</f>
        <v>#REF!</v>
      </c>
      <c r="C309" t="str">
        <f t="shared" si="5"/>
        <v>1673016144265</v>
      </c>
      <c r="D309" t="s">
        <v>1095</v>
      </c>
      <c r="E309" t="s">
        <v>1909</v>
      </c>
      <c r="F309">
        <v>909232226</v>
      </c>
      <c r="G309">
        <v>1977</v>
      </c>
      <c r="H309">
        <v>43</v>
      </c>
      <c r="I309">
        <v>150</v>
      </c>
      <c r="J309">
        <v>1011</v>
      </c>
      <c r="K309">
        <v>5</v>
      </c>
      <c r="L309" t="s">
        <v>1824</v>
      </c>
      <c r="M309">
        <v>10</v>
      </c>
      <c r="N309" s="2">
        <v>44009</v>
      </c>
      <c r="O309" s="2">
        <v>44247</v>
      </c>
      <c r="P309" s="2">
        <v>44265</v>
      </c>
      <c r="Q309" t="s">
        <v>1717</v>
      </c>
      <c r="R309">
        <v>2</v>
      </c>
      <c r="S309">
        <v>2</v>
      </c>
      <c r="T309">
        <v>0</v>
      </c>
      <c r="U309">
        <v>0</v>
      </c>
      <c r="V309">
        <v>2</v>
      </c>
      <c r="W309">
        <v>5</v>
      </c>
      <c r="X309">
        <v>0.31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G309">
        <v>0</v>
      </c>
      <c r="AH309" s="2">
        <v>2958465</v>
      </c>
      <c r="AI309">
        <v>0</v>
      </c>
      <c r="AJ309">
        <v>0</v>
      </c>
      <c r="AK309" t="s">
        <v>1797</v>
      </c>
    </row>
    <row r="310" spans="1:37" x14ac:dyDescent="0.3">
      <c r="A310">
        <v>20026965</v>
      </c>
      <c r="B310" t="e">
        <f>VLOOKUP(A310,#REF!,1,0)</f>
        <v>#REF!</v>
      </c>
      <c r="C310" t="str">
        <f t="shared" si="5"/>
        <v>2002696544213</v>
      </c>
      <c r="D310" t="s">
        <v>1159</v>
      </c>
      <c r="E310" t="s">
        <v>2040</v>
      </c>
      <c r="F310">
        <v>963192078</v>
      </c>
      <c r="G310">
        <v>1987</v>
      </c>
      <c r="H310">
        <v>53</v>
      </c>
      <c r="I310">
        <v>153</v>
      </c>
      <c r="J310">
        <v>1001</v>
      </c>
      <c r="K310">
        <v>2</v>
      </c>
      <c r="L310" t="s">
        <v>1801</v>
      </c>
      <c r="M310">
        <v>9</v>
      </c>
      <c r="N310" s="2">
        <v>44157</v>
      </c>
      <c r="O310" s="2">
        <v>44198</v>
      </c>
      <c r="P310" s="2">
        <v>44213</v>
      </c>
      <c r="Q310" t="s">
        <v>1717</v>
      </c>
      <c r="R310">
        <v>1</v>
      </c>
      <c r="S310">
        <v>1</v>
      </c>
      <c r="T310">
        <v>1</v>
      </c>
      <c r="U310">
        <v>0</v>
      </c>
      <c r="V310">
        <v>0</v>
      </c>
      <c r="W310">
        <v>5</v>
      </c>
      <c r="X310">
        <v>0.27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G310">
        <v>0</v>
      </c>
      <c r="AH310" s="2">
        <v>2958465</v>
      </c>
      <c r="AI310">
        <v>0</v>
      </c>
      <c r="AJ310">
        <v>0</v>
      </c>
      <c r="AK310" t="s">
        <v>1793</v>
      </c>
    </row>
    <row r="311" spans="1:37" x14ac:dyDescent="0.3">
      <c r="A311">
        <v>20060401</v>
      </c>
      <c r="B311" t="e">
        <f>VLOOKUP(A311,#REF!,1,0)</f>
        <v>#REF!</v>
      </c>
      <c r="C311" t="str">
        <f t="shared" si="5"/>
        <v>2006040144200</v>
      </c>
      <c r="D311" t="s">
        <v>900</v>
      </c>
      <c r="E311" t="s">
        <v>2058</v>
      </c>
      <c r="F311">
        <v>913417243</v>
      </c>
      <c r="G311">
        <v>1979</v>
      </c>
      <c r="H311">
        <v>58</v>
      </c>
      <c r="I311">
        <v>160</v>
      </c>
      <c r="J311">
        <v>1021</v>
      </c>
      <c r="K311">
        <v>10</v>
      </c>
      <c r="L311" t="s">
        <v>1801</v>
      </c>
      <c r="M311">
        <v>12</v>
      </c>
      <c r="N311" s="2">
        <v>44146</v>
      </c>
      <c r="O311" s="2">
        <v>44187</v>
      </c>
      <c r="P311" s="2">
        <v>44200</v>
      </c>
      <c r="Q311" t="s">
        <v>1717</v>
      </c>
      <c r="R311">
        <v>2</v>
      </c>
      <c r="S311">
        <v>2</v>
      </c>
      <c r="T311">
        <v>0</v>
      </c>
      <c r="U311">
        <v>2</v>
      </c>
      <c r="V311">
        <v>0</v>
      </c>
      <c r="W311">
        <v>3</v>
      </c>
      <c r="X311">
        <v>0.26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G311">
        <v>0</v>
      </c>
      <c r="AH311" s="2">
        <v>2958465</v>
      </c>
      <c r="AI311">
        <v>0</v>
      </c>
      <c r="AJ311">
        <v>0</v>
      </c>
      <c r="AK311" t="s">
        <v>1797</v>
      </c>
    </row>
    <row r="312" spans="1:37" x14ac:dyDescent="0.3">
      <c r="A312">
        <v>20026965</v>
      </c>
      <c r="B312" t="e">
        <f>VLOOKUP(A312,#REF!,1,0)</f>
        <v>#REF!</v>
      </c>
      <c r="C312" t="str">
        <f t="shared" si="5"/>
        <v>2002696544308</v>
      </c>
      <c r="D312" t="s">
        <v>1159</v>
      </c>
      <c r="E312" t="s">
        <v>2040</v>
      </c>
      <c r="F312">
        <v>963192078</v>
      </c>
      <c r="G312">
        <v>1987</v>
      </c>
      <c r="H312">
        <v>53</v>
      </c>
      <c r="I312">
        <v>153</v>
      </c>
      <c r="J312">
        <v>1001</v>
      </c>
      <c r="K312">
        <v>2</v>
      </c>
      <c r="L312" t="s">
        <v>1792</v>
      </c>
      <c r="M312">
        <v>10</v>
      </c>
      <c r="N312" s="2">
        <v>44157</v>
      </c>
      <c r="O312" s="2">
        <v>44286</v>
      </c>
      <c r="P312" s="2">
        <v>44308</v>
      </c>
      <c r="Q312" t="s">
        <v>1717</v>
      </c>
      <c r="R312">
        <v>1</v>
      </c>
      <c r="S312">
        <v>1</v>
      </c>
      <c r="T312">
        <v>0</v>
      </c>
      <c r="U312">
        <v>1</v>
      </c>
      <c r="V312">
        <v>0</v>
      </c>
      <c r="W312">
        <v>5</v>
      </c>
      <c r="X312">
        <v>0.09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G312">
        <v>0</v>
      </c>
      <c r="AH312" s="2">
        <v>2958465</v>
      </c>
      <c r="AI312">
        <v>0</v>
      </c>
      <c r="AJ312">
        <v>0</v>
      </c>
      <c r="AK312" t="s">
        <v>1807</v>
      </c>
    </row>
    <row r="313" spans="1:37" hidden="1" x14ac:dyDescent="0.3">
      <c r="A313">
        <v>20060572</v>
      </c>
      <c r="B313" t="e">
        <f>VLOOKUP(A313,#REF!,1,0)</f>
        <v>#REF!</v>
      </c>
      <c r="C313" t="str">
        <f t="shared" si="5"/>
        <v>2006057244315</v>
      </c>
      <c r="D313" t="s">
        <v>1072</v>
      </c>
      <c r="E313" t="s">
        <v>2059</v>
      </c>
      <c r="F313">
        <v>769694401</v>
      </c>
      <c r="G313">
        <v>1986</v>
      </c>
      <c r="H313">
        <v>53</v>
      </c>
      <c r="I313">
        <v>157</v>
      </c>
      <c r="J313">
        <v>1011</v>
      </c>
      <c r="K313">
        <v>5</v>
      </c>
      <c r="L313" t="s">
        <v>1801</v>
      </c>
      <c r="M313">
        <v>10</v>
      </c>
      <c r="N313" s="2">
        <v>44288</v>
      </c>
      <c r="O313" s="2">
        <v>44298</v>
      </c>
      <c r="P313" s="2">
        <v>44315</v>
      </c>
      <c r="Q313" t="s">
        <v>1717</v>
      </c>
      <c r="R313">
        <v>1</v>
      </c>
      <c r="S313">
        <v>1</v>
      </c>
      <c r="T313">
        <v>1</v>
      </c>
      <c r="U313">
        <v>0</v>
      </c>
      <c r="V313">
        <v>0</v>
      </c>
      <c r="W313">
        <v>5</v>
      </c>
      <c r="X313">
        <v>2113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G313">
        <v>0</v>
      </c>
      <c r="AH313" s="2">
        <v>44054</v>
      </c>
      <c r="AI313">
        <v>0</v>
      </c>
      <c r="AJ313">
        <v>0</v>
      </c>
      <c r="AK313" t="s">
        <v>1797</v>
      </c>
    </row>
    <row r="314" spans="1:37" hidden="1" x14ac:dyDescent="0.3">
      <c r="A314">
        <v>20066374</v>
      </c>
      <c r="B314" t="e">
        <f>VLOOKUP(A314,#REF!,1,0)</f>
        <v>#REF!</v>
      </c>
      <c r="C314" t="str">
        <f t="shared" si="5"/>
        <v>2006637444336</v>
      </c>
      <c r="D314" t="s">
        <v>1083</v>
      </c>
      <c r="E314" t="s">
        <v>2060</v>
      </c>
      <c r="F314">
        <v>938579555</v>
      </c>
      <c r="G314">
        <v>1983</v>
      </c>
      <c r="H314">
        <v>60</v>
      </c>
      <c r="I314">
        <v>160</v>
      </c>
      <c r="J314">
        <v>1021</v>
      </c>
      <c r="K314">
        <v>4</v>
      </c>
      <c r="L314" t="s">
        <v>1802</v>
      </c>
      <c r="M314">
        <v>11</v>
      </c>
      <c r="N314" s="2">
        <v>44271</v>
      </c>
      <c r="O314" s="2">
        <v>44317</v>
      </c>
      <c r="P314" s="2">
        <v>44336</v>
      </c>
      <c r="Q314" t="s">
        <v>1717</v>
      </c>
      <c r="R314">
        <v>1</v>
      </c>
      <c r="S314">
        <v>1</v>
      </c>
      <c r="T314">
        <v>0</v>
      </c>
      <c r="U314">
        <v>0</v>
      </c>
      <c r="V314">
        <v>1</v>
      </c>
      <c r="W314">
        <v>5</v>
      </c>
      <c r="X314">
        <v>146.83000000000001</v>
      </c>
      <c r="Z314">
        <v>1</v>
      </c>
      <c r="AA314">
        <v>0</v>
      </c>
      <c r="AB314">
        <v>0</v>
      </c>
      <c r="AC314">
        <v>0</v>
      </c>
      <c r="AD314">
        <v>0</v>
      </c>
      <c r="AE314">
        <v>5.5</v>
      </c>
      <c r="AF314" t="s">
        <v>1999</v>
      </c>
      <c r="AG314">
        <v>0</v>
      </c>
      <c r="AH314" s="2">
        <v>44075</v>
      </c>
      <c r="AI314">
        <v>0</v>
      </c>
      <c r="AJ314">
        <v>0</v>
      </c>
      <c r="AK314" t="s">
        <v>1807</v>
      </c>
    </row>
    <row r="315" spans="1:37" hidden="1" x14ac:dyDescent="0.3">
      <c r="A315">
        <v>20067141</v>
      </c>
      <c r="B315" t="e">
        <f>VLOOKUP(A315,#REF!,1,0)</f>
        <v>#REF!</v>
      </c>
      <c r="C315" t="str">
        <f t="shared" si="5"/>
        <v>2006714144351</v>
      </c>
      <c r="D315" t="s">
        <v>870</v>
      </c>
      <c r="E315" t="s">
        <v>2061</v>
      </c>
      <c r="F315">
        <v>978761633</v>
      </c>
      <c r="G315">
        <v>1980</v>
      </c>
      <c r="H315">
        <v>53</v>
      </c>
      <c r="I315">
        <v>150</v>
      </c>
      <c r="J315">
        <v>100</v>
      </c>
      <c r="K315">
        <v>3</v>
      </c>
      <c r="L315" t="s">
        <v>1801</v>
      </c>
      <c r="M315">
        <v>12</v>
      </c>
      <c r="N315" s="2">
        <v>44280</v>
      </c>
      <c r="O315" s="2">
        <v>44328</v>
      </c>
      <c r="P315" s="2">
        <v>44351</v>
      </c>
      <c r="Q315" t="s">
        <v>1717</v>
      </c>
      <c r="R315">
        <v>2</v>
      </c>
      <c r="S315">
        <v>2</v>
      </c>
      <c r="T315">
        <v>0</v>
      </c>
      <c r="U315">
        <v>2</v>
      </c>
      <c r="V315">
        <v>0</v>
      </c>
      <c r="W315">
        <v>3</v>
      </c>
      <c r="X315">
        <v>0.5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G315">
        <v>0</v>
      </c>
      <c r="AH315" s="2">
        <v>2958465</v>
      </c>
      <c r="AI315">
        <v>0</v>
      </c>
      <c r="AJ315">
        <v>0</v>
      </c>
      <c r="AK315" t="s">
        <v>1807</v>
      </c>
    </row>
    <row r="316" spans="1:37" hidden="1" x14ac:dyDescent="0.3">
      <c r="A316">
        <v>20067141</v>
      </c>
      <c r="B316" t="e">
        <f>VLOOKUP(A316,#REF!,1,0)</f>
        <v>#REF!</v>
      </c>
      <c r="C316" t="str">
        <f t="shared" si="5"/>
        <v>2006714144381</v>
      </c>
      <c r="D316" t="s">
        <v>870</v>
      </c>
      <c r="E316" t="s">
        <v>2061</v>
      </c>
      <c r="F316">
        <v>978761633</v>
      </c>
      <c r="G316">
        <v>1980</v>
      </c>
      <c r="H316">
        <v>53</v>
      </c>
      <c r="I316">
        <v>150</v>
      </c>
      <c r="J316">
        <v>100</v>
      </c>
      <c r="K316">
        <v>3</v>
      </c>
      <c r="L316" t="s">
        <v>1792</v>
      </c>
      <c r="M316">
        <v>10</v>
      </c>
      <c r="N316" s="2">
        <v>44280</v>
      </c>
      <c r="O316" s="2">
        <v>44364</v>
      </c>
      <c r="P316" s="2">
        <v>44381</v>
      </c>
      <c r="Q316" t="s">
        <v>1717</v>
      </c>
      <c r="R316">
        <v>1</v>
      </c>
      <c r="S316">
        <v>1</v>
      </c>
      <c r="T316">
        <v>0</v>
      </c>
      <c r="U316">
        <v>1</v>
      </c>
      <c r="V316">
        <v>0</v>
      </c>
      <c r="W316">
        <v>5</v>
      </c>
      <c r="X316">
        <v>358.87</v>
      </c>
      <c r="Y316" t="s">
        <v>1727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7</v>
      </c>
      <c r="AF316" t="s">
        <v>1725</v>
      </c>
      <c r="AG316">
        <v>0</v>
      </c>
      <c r="AH316" s="2">
        <v>44120</v>
      </c>
      <c r="AI316">
        <v>0</v>
      </c>
      <c r="AJ316">
        <v>0</v>
      </c>
      <c r="AK316" t="s">
        <v>1793</v>
      </c>
    </row>
    <row r="317" spans="1:37" hidden="1" x14ac:dyDescent="0.3">
      <c r="A317">
        <v>20068179</v>
      </c>
      <c r="B317" t="e">
        <f>VLOOKUP(A317,#REF!,1,0)</f>
        <v>#REF!</v>
      </c>
      <c r="C317" t="str">
        <f t="shared" si="5"/>
        <v>2006817944202</v>
      </c>
      <c r="D317" t="s">
        <v>943</v>
      </c>
      <c r="E317" t="s">
        <v>2062</v>
      </c>
      <c r="F317">
        <v>965914918</v>
      </c>
      <c r="G317">
        <v>1989</v>
      </c>
      <c r="H317">
        <v>82</v>
      </c>
      <c r="I317">
        <v>153</v>
      </c>
      <c r="J317">
        <v>1001</v>
      </c>
      <c r="K317">
        <v>1</v>
      </c>
      <c r="L317" t="s">
        <v>1801</v>
      </c>
      <c r="M317">
        <v>11</v>
      </c>
      <c r="N317" s="2">
        <v>44182</v>
      </c>
      <c r="O317" s="2">
        <v>44188</v>
      </c>
      <c r="P317" s="2">
        <v>44202</v>
      </c>
      <c r="Q317" t="s">
        <v>1706</v>
      </c>
      <c r="R317">
        <v>2</v>
      </c>
      <c r="S317">
        <v>2</v>
      </c>
      <c r="T317">
        <v>0</v>
      </c>
      <c r="U317">
        <v>2</v>
      </c>
      <c r="V317">
        <v>0</v>
      </c>
      <c r="W317">
        <v>3</v>
      </c>
      <c r="X317">
        <v>544.4</v>
      </c>
      <c r="Z317">
        <v>2</v>
      </c>
      <c r="AA317">
        <v>0</v>
      </c>
      <c r="AB317">
        <v>2</v>
      </c>
      <c r="AC317">
        <v>0</v>
      </c>
      <c r="AD317">
        <v>0</v>
      </c>
      <c r="AE317">
        <v>0</v>
      </c>
      <c r="AG317">
        <v>0</v>
      </c>
      <c r="AH317" s="2">
        <v>43939</v>
      </c>
      <c r="AI317">
        <v>0</v>
      </c>
      <c r="AJ317">
        <v>0</v>
      </c>
      <c r="AK317" t="s">
        <v>1797</v>
      </c>
    </row>
    <row r="318" spans="1:37" hidden="1" x14ac:dyDescent="0.3">
      <c r="A318">
        <v>20068531</v>
      </c>
      <c r="B318" t="e">
        <f>VLOOKUP(A318,#REF!,1,0)</f>
        <v>#REF!</v>
      </c>
      <c r="C318" t="str">
        <f t="shared" si="5"/>
        <v>2006853144281</v>
      </c>
      <c r="D318" t="s">
        <v>1663</v>
      </c>
      <c r="E318" t="s">
        <v>2063</v>
      </c>
      <c r="F318">
        <v>905675671</v>
      </c>
      <c r="G318">
        <v>1989</v>
      </c>
      <c r="H318">
        <v>47</v>
      </c>
      <c r="I318">
        <v>158</v>
      </c>
      <c r="J318">
        <v>1001</v>
      </c>
      <c r="L318" t="s">
        <v>1801</v>
      </c>
      <c r="M318">
        <v>10.5</v>
      </c>
      <c r="N318" s="2">
        <v>44211</v>
      </c>
      <c r="O318" s="2">
        <v>44262</v>
      </c>
      <c r="P318" s="2">
        <v>44281</v>
      </c>
      <c r="Q318" t="s">
        <v>1706</v>
      </c>
      <c r="R318">
        <v>1</v>
      </c>
      <c r="S318">
        <v>1</v>
      </c>
      <c r="T318">
        <v>0</v>
      </c>
      <c r="U318">
        <v>1</v>
      </c>
      <c r="V318">
        <v>0</v>
      </c>
      <c r="W318">
        <v>5</v>
      </c>
      <c r="X318">
        <v>793.4</v>
      </c>
      <c r="Z318">
        <v>1</v>
      </c>
      <c r="AA318">
        <v>0</v>
      </c>
      <c r="AB318">
        <v>1</v>
      </c>
      <c r="AC318">
        <v>0</v>
      </c>
      <c r="AD318">
        <v>0</v>
      </c>
      <c r="AE318">
        <v>0</v>
      </c>
      <c r="AG318">
        <v>0</v>
      </c>
      <c r="AH318" s="2">
        <v>44542</v>
      </c>
      <c r="AI318">
        <v>0</v>
      </c>
      <c r="AJ318">
        <v>0</v>
      </c>
      <c r="AK318" t="s">
        <v>1797</v>
      </c>
    </row>
    <row r="319" spans="1:37" hidden="1" x14ac:dyDescent="0.3">
      <c r="A319">
        <v>20069654</v>
      </c>
      <c r="B319" t="e">
        <f>VLOOKUP(A319,#REF!,1,0)</f>
        <v>#REF!</v>
      </c>
      <c r="C319" t="str">
        <f t="shared" si="5"/>
        <v>2006965444221</v>
      </c>
      <c r="D319" t="s">
        <v>929</v>
      </c>
      <c r="E319" t="s">
        <v>2064</v>
      </c>
      <c r="F319">
        <v>933251532</v>
      </c>
      <c r="G319">
        <v>1988</v>
      </c>
      <c r="H319">
        <v>55</v>
      </c>
      <c r="I319">
        <v>160</v>
      </c>
      <c r="J319">
        <v>1011</v>
      </c>
      <c r="K319">
        <v>1</v>
      </c>
      <c r="L319" t="s">
        <v>1801</v>
      </c>
      <c r="M319">
        <v>11.5</v>
      </c>
      <c r="N319" s="2">
        <v>44194</v>
      </c>
      <c r="O319" s="2">
        <v>44206</v>
      </c>
      <c r="P319" s="2">
        <v>44221</v>
      </c>
      <c r="Q319" t="s">
        <v>1706</v>
      </c>
      <c r="R319">
        <v>2</v>
      </c>
      <c r="S319">
        <v>2</v>
      </c>
      <c r="T319">
        <v>0</v>
      </c>
      <c r="U319">
        <v>2</v>
      </c>
      <c r="V319">
        <v>0</v>
      </c>
      <c r="W319">
        <v>3</v>
      </c>
      <c r="X319">
        <v>8.57</v>
      </c>
      <c r="Y319" t="s">
        <v>2065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5</v>
      </c>
      <c r="AF319" t="s">
        <v>1731</v>
      </c>
      <c r="AG319">
        <v>0</v>
      </c>
      <c r="AH319" s="2">
        <v>43958</v>
      </c>
      <c r="AI319">
        <v>0</v>
      </c>
      <c r="AJ319">
        <v>0</v>
      </c>
      <c r="AK319" t="s">
        <v>1797</v>
      </c>
    </row>
    <row r="320" spans="1:37" hidden="1" x14ac:dyDescent="0.3">
      <c r="A320">
        <v>20069654</v>
      </c>
      <c r="B320" t="e">
        <f>VLOOKUP(A320,#REF!,1,0)</f>
        <v>#REF!</v>
      </c>
      <c r="C320" t="str">
        <f t="shared" si="5"/>
        <v>2006965444305</v>
      </c>
      <c r="D320" t="s">
        <v>929</v>
      </c>
      <c r="E320" t="s">
        <v>2064</v>
      </c>
      <c r="F320">
        <v>933251532</v>
      </c>
      <c r="G320">
        <v>1988</v>
      </c>
      <c r="H320">
        <v>55</v>
      </c>
      <c r="I320">
        <v>160</v>
      </c>
      <c r="J320">
        <v>1011</v>
      </c>
      <c r="K320">
        <v>1</v>
      </c>
      <c r="L320" t="s">
        <v>1792</v>
      </c>
      <c r="M320">
        <v>11</v>
      </c>
      <c r="N320" s="2">
        <v>44194</v>
      </c>
      <c r="O320" s="2">
        <v>44290</v>
      </c>
      <c r="P320" s="2">
        <v>44305</v>
      </c>
      <c r="Q320" t="s">
        <v>1717</v>
      </c>
      <c r="R320">
        <v>2</v>
      </c>
      <c r="S320">
        <v>2</v>
      </c>
      <c r="T320">
        <v>0</v>
      </c>
      <c r="U320">
        <v>2</v>
      </c>
      <c r="V320">
        <v>0</v>
      </c>
      <c r="W320">
        <v>3</v>
      </c>
      <c r="X320">
        <v>0.01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G320">
        <v>0</v>
      </c>
      <c r="AH320" s="2">
        <v>2958465</v>
      </c>
      <c r="AI320">
        <v>0</v>
      </c>
      <c r="AJ320">
        <v>0</v>
      </c>
      <c r="AK320" t="s">
        <v>1797</v>
      </c>
    </row>
    <row r="321" spans="1:37" x14ac:dyDescent="0.3">
      <c r="A321">
        <v>17425277</v>
      </c>
      <c r="B321" t="e">
        <f>VLOOKUP(A321,#REF!,1,0)</f>
        <v>#REF!</v>
      </c>
      <c r="C321" t="str">
        <f t="shared" si="5"/>
        <v>1742527744296</v>
      </c>
      <c r="D321" t="s">
        <v>902</v>
      </c>
      <c r="E321" t="s">
        <v>1943</v>
      </c>
      <c r="F321">
        <v>902900512</v>
      </c>
      <c r="G321">
        <v>1985</v>
      </c>
      <c r="H321">
        <v>48</v>
      </c>
      <c r="I321">
        <v>154</v>
      </c>
      <c r="J321">
        <v>1001</v>
      </c>
      <c r="K321">
        <v>1</v>
      </c>
      <c r="L321" t="s">
        <v>1801</v>
      </c>
      <c r="M321">
        <v>10</v>
      </c>
      <c r="N321" s="2">
        <v>44229</v>
      </c>
      <c r="O321" s="2">
        <v>44275</v>
      </c>
      <c r="P321" s="2">
        <v>44296</v>
      </c>
      <c r="Q321" t="s">
        <v>1717</v>
      </c>
      <c r="R321">
        <v>2</v>
      </c>
      <c r="S321">
        <v>2</v>
      </c>
      <c r="T321">
        <v>0</v>
      </c>
      <c r="U321">
        <v>2</v>
      </c>
      <c r="V321">
        <v>0</v>
      </c>
      <c r="W321">
        <v>3</v>
      </c>
      <c r="X321">
        <v>0.03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G321">
        <v>0</v>
      </c>
      <c r="AH321" s="2">
        <v>2958465</v>
      </c>
      <c r="AI321">
        <v>0</v>
      </c>
      <c r="AJ321">
        <v>0</v>
      </c>
      <c r="AK321" t="s">
        <v>1807</v>
      </c>
    </row>
    <row r="322" spans="1:37" hidden="1" x14ac:dyDescent="0.3">
      <c r="A322">
        <v>20071355</v>
      </c>
      <c r="B322" t="e">
        <f>VLOOKUP(A322,#REF!,1,0)</f>
        <v>#REF!</v>
      </c>
      <c r="C322" t="str">
        <f t="shared" si="5"/>
        <v>2007135544298</v>
      </c>
      <c r="D322" t="s">
        <v>895</v>
      </c>
      <c r="E322" t="s">
        <v>2067</v>
      </c>
      <c r="F322">
        <v>968802667</v>
      </c>
      <c r="G322">
        <v>1985</v>
      </c>
      <c r="H322">
        <v>55</v>
      </c>
      <c r="I322">
        <v>156</v>
      </c>
      <c r="J322">
        <v>1101</v>
      </c>
      <c r="K322">
        <v>5</v>
      </c>
      <c r="L322" t="s">
        <v>1801</v>
      </c>
      <c r="M322">
        <v>11.5</v>
      </c>
      <c r="N322" s="2">
        <v>44229</v>
      </c>
      <c r="O322" s="2">
        <v>44278</v>
      </c>
      <c r="P322" s="2">
        <v>44298</v>
      </c>
      <c r="Q322" t="s">
        <v>1717</v>
      </c>
      <c r="R322">
        <v>1</v>
      </c>
      <c r="S322">
        <v>1</v>
      </c>
      <c r="T322">
        <v>1</v>
      </c>
      <c r="U322">
        <v>0</v>
      </c>
      <c r="V322">
        <v>0</v>
      </c>
      <c r="W322">
        <v>5</v>
      </c>
      <c r="X322">
        <v>710.52</v>
      </c>
      <c r="Z322">
        <v>1</v>
      </c>
      <c r="AA322">
        <v>0</v>
      </c>
      <c r="AB322">
        <v>1</v>
      </c>
      <c r="AC322">
        <v>0</v>
      </c>
      <c r="AD322">
        <v>0</v>
      </c>
      <c r="AE322">
        <v>0</v>
      </c>
      <c r="AG322">
        <v>0</v>
      </c>
      <c r="AH322" s="2">
        <v>44037</v>
      </c>
      <c r="AI322">
        <v>0</v>
      </c>
      <c r="AJ322">
        <v>0</v>
      </c>
      <c r="AK322" t="s">
        <v>1807</v>
      </c>
    </row>
    <row r="323" spans="1:37" hidden="1" x14ac:dyDescent="0.3">
      <c r="A323">
        <v>20071536</v>
      </c>
      <c r="B323" t="e">
        <f>VLOOKUP(A323,#REF!,1,0)</f>
        <v>#REF!</v>
      </c>
      <c r="C323" t="str">
        <f t="shared" si="5"/>
        <v>2007153644260</v>
      </c>
      <c r="D323" t="s">
        <v>940</v>
      </c>
      <c r="E323" t="s">
        <v>2068</v>
      </c>
      <c r="F323">
        <v>909595259</v>
      </c>
      <c r="G323">
        <v>1979</v>
      </c>
      <c r="H323">
        <v>43</v>
      </c>
      <c r="I323">
        <v>148</v>
      </c>
      <c r="J323">
        <v>2002</v>
      </c>
      <c r="K323">
        <v>1</v>
      </c>
      <c r="L323" t="s">
        <v>1801</v>
      </c>
      <c r="N323" s="2">
        <v>44206</v>
      </c>
      <c r="O323" s="2">
        <v>44244</v>
      </c>
      <c r="P323" s="2">
        <v>44260</v>
      </c>
      <c r="Q323" t="s">
        <v>1712</v>
      </c>
      <c r="R323">
        <v>2</v>
      </c>
      <c r="S323">
        <v>2</v>
      </c>
      <c r="T323">
        <v>0</v>
      </c>
      <c r="U323">
        <v>1</v>
      </c>
      <c r="V323">
        <v>1</v>
      </c>
      <c r="W323">
        <v>5</v>
      </c>
      <c r="X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G323">
        <v>0</v>
      </c>
      <c r="AH323" s="2">
        <v>2958465</v>
      </c>
      <c r="AI323">
        <v>0</v>
      </c>
      <c r="AJ323">
        <v>0</v>
      </c>
      <c r="AK323" t="s">
        <v>1793</v>
      </c>
    </row>
    <row r="324" spans="1:37" hidden="1" x14ac:dyDescent="0.3">
      <c r="A324">
        <v>20071536</v>
      </c>
      <c r="B324" t="e">
        <f>VLOOKUP(A324,#REF!,1,0)</f>
        <v>#REF!</v>
      </c>
      <c r="C324" t="str">
        <f t="shared" si="5"/>
        <v>2007153644290</v>
      </c>
      <c r="D324" t="s">
        <v>940</v>
      </c>
      <c r="E324" t="s">
        <v>2068</v>
      </c>
      <c r="F324">
        <v>909595259</v>
      </c>
      <c r="G324">
        <v>1979</v>
      </c>
      <c r="H324">
        <v>43</v>
      </c>
      <c r="I324">
        <v>148</v>
      </c>
      <c r="J324">
        <v>2002</v>
      </c>
      <c r="K324">
        <v>1</v>
      </c>
      <c r="L324" t="s">
        <v>1792</v>
      </c>
      <c r="N324" s="2">
        <v>44206</v>
      </c>
      <c r="O324" s="2">
        <v>44273</v>
      </c>
      <c r="P324" s="2">
        <v>44290</v>
      </c>
      <c r="Q324" t="s">
        <v>1739</v>
      </c>
      <c r="R324">
        <v>2</v>
      </c>
      <c r="S324">
        <v>2</v>
      </c>
      <c r="T324">
        <v>0</v>
      </c>
      <c r="U324">
        <v>0</v>
      </c>
      <c r="V324">
        <v>2</v>
      </c>
      <c r="W324">
        <v>5</v>
      </c>
      <c r="X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G324">
        <v>0</v>
      </c>
      <c r="AH324" s="2">
        <v>2958465</v>
      </c>
      <c r="AI324">
        <v>0</v>
      </c>
      <c r="AJ324">
        <v>0</v>
      </c>
      <c r="AK324" t="s">
        <v>1797</v>
      </c>
    </row>
    <row r="325" spans="1:37" hidden="1" x14ac:dyDescent="0.3">
      <c r="A325">
        <v>20071536</v>
      </c>
      <c r="B325" t="e">
        <f>VLOOKUP(A325,#REF!,1,0)</f>
        <v>#REF!</v>
      </c>
      <c r="C325" t="str">
        <f t="shared" ref="C325:C344" si="6">A325&amp;P325</f>
        <v>2007153644538</v>
      </c>
      <c r="D325" t="s">
        <v>940</v>
      </c>
      <c r="E325" t="s">
        <v>2068</v>
      </c>
      <c r="F325">
        <v>909595259</v>
      </c>
      <c r="G325">
        <v>1979</v>
      </c>
      <c r="H325">
        <v>43</v>
      </c>
      <c r="I325">
        <v>148</v>
      </c>
      <c r="J325">
        <v>2002</v>
      </c>
      <c r="K325">
        <v>1</v>
      </c>
      <c r="L325" t="s">
        <v>1802</v>
      </c>
      <c r="N325" s="2">
        <v>44314</v>
      </c>
      <c r="O325" s="2">
        <v>44525</v>
      </c>
      <c r="P325" s="2">
        <v>44538</v>
      </c>
      <c r="Q325" t="s">
        <v>1739</v>
      </c>
      <c r="R325">
        <v>2</v>
      </c>
      <c r="S325">
        <v>2</v>
      </c>
      <c r="T325">
        <v>1</v>
      </c>
      <c r="U325">
        <v>1</v>
      </c>
      <c r="V325">
        <v>0</v>
      </c>
      <c r="W325">
        <v>3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G325">
        <v>0</v>
      </c>
      <c r="AH325" s="2">
        <v>2958465</v>
      </c>
      <c r="AI325">
        <v>0</v>
      </c>
      <c r="AJ325">
        <v>0</v>
      </c>
      <c r="AK325" t="s">
        <v>1797</v>
      </c>
    </row>
    <row r="326" spans="1:37" x14ac:dyDescent="0.3">
      <c r="A326">
        <v>13601908</v>
      </c>
      <c r="B326" t="e">
        <f>VLOOKUP(A326,#REF!,1,0)</f>
        <v>#REF!</v>
      </c>
      <c r="C326" t="str">
        <f t="shared" si="6"/>
        <v>1360190844062</v>
      </c>
      <c r="D326" t="s">
        <v>979</v>
      </c>
      <c r="E326" t="s">
        <v>1800</v>
      </c>
      <c r="F326">
        <v>977547847</v>
      </c>
      <c r="G326">
        <v>1985</v>
      </c>
      <c r="H326">
        <v>48</v>
      </c>
      <c r="I326">
        <v>156</v>
      </c>
      <c r="J326">
        <v>1001</v>
      </c>
      <c r="K326" t="s">
        <v>1746</v>
      </c>
      <c r="L326" t="s">
        <v>1802</v>
      </c>
      <c r="M326">
        <v>10</v>
      </c>
      <c r="N326" s="2">
        <v>44002</v>
      </c>
      <c r="O326" s="2">
        <v>44046</v>
      </c>
      <c r="P326" s="2">
        <v>44062</v>
      </c>
      <c r="Q326" t="s">
        <v>1706</v>
      </c>
      <c r="R326">
        <v>1</v>
      </c>
      <c r="S326">
        <v>1</v>
      </c>
      <c r="T326">
        <v>1</v>
      </c>
      <c r="U326">
        <v>0</v>
      </c>
      <c r="V326">
        <v>0</v>
      </c>
      <c r="W326">
        <v>5</v>
      </c>
      <c r="X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G326">
        <v>0</v>
      </c>
      <c r="AH326" s="2">
        <v>2958465</v>
      </c>
      <c r="AI326">
        <v>0</v>
      </c>
      <c r="AJ326">
        <v>0</v>
      </c>
      <c r="AK326" t="s">
        <v>1797</v>
      </c>
    </row>
    <row r="327" spans="1:37" x14ac:dyDescent="0.3">
      <c r="A327">
        <v>16717229</v>
      </c>
      <c r="B327" t="e">
        <f>VLOOKUP(A327,#REF!,1,0)</f>
        <v>#REF!</v>
      </c>
      <c r="C327" t="str">
        <f t="shared" si="6"/>
        <v>1671722943907</v>
      </c>
      <c r="D327" t="s">
        <v>1645</v>
      </c>
      <c r="E327" t="s">
        <v>1905</v>
      </c>
      <c r="F327">
        <v>988945308</v>
      </c>
      <c r="G327">
        <v>1988</v>
      </c>
      <c r="H327">
        <v>50</v>
      </c>
      <c r="I327">
        <v>156</v>
      </c>
      <c r="J327">
        <v>1011</v>
      </c>
      <c r="K327">
        <v>3</v>
      </c>
      <c r="L327" t="s">
        <v>1805</v>
      </c>
      <c r="M327">
        <v>8</v>
      </c>
      <c r="N327" s="2">
        <v>42696</v>
      </c>
      <c r="O327" s="2">
        <v>43891</v>
      </c>
      <c r="P327" s="2">
        <v>43907</v>
      </c>
      <c r="Q327" t="s">
        <v>1717</v>
      </c>
      <c r="R327">
        <v>2</v>
      </c>
      <c r="S327">
        <v>2</v>
      </c>
      <c r="T327">
        <v>0</v>
      </c>
      <c r="U327">
        <v>1</v>
      </c>
      <c r="V327">
        <v>1</v>
      </c>
      <c r="W327">
        <v>3</v>
      </c>
      <c r="X327">
        <v>0</v>
      </c>
      <c r="Y327" t="s">
        <v>1906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G327">
        <v>0</v>
      </c>
      <c r="AH327" s="2">
        <v>2958465</v>
      </c>
      <c r="AI327">
        <v>0</v>
      </c>
      <c r="AJ327">
        <v>0</v>
      </c>
      <c r="AK327" t="s">
        <v>1793</v>
      </c>
    </row>
    <row r="328" spans="1:37" hidden="1" x14ac:dyDescent="0.3">
      <c r="A328">
        <v>21002618</v>
      </c>
      <c r="B328" t="e">
        <f>VLOOKUP(A328,#REF!,1,0)</f>
        <v>#REF!</v>
      </c>
      <c r="C328" t="str">
        <f t="shared" si="6"/>
        <v>2100261844296</v>
      </c>
      <c r="D328" t="s">
        <v>997</v>
      </c>
      <c r="E328" t="s">
        <v>2071</v>
      </c>
      <c r="F328">
        <v>937572141</v>
      </c>
      <c r="G328">
        <v>1994</v>
      </c>
      <c r="H328">
        <v>60</v>
      </c>
      <c r="I328">
        <v>154</v>
      </c>
      <c r="J328">
        <v>1011</v>
      </c>
      <c r="K328">
        <v>1</v>
      </c>
      <c r="L328" t="s">
        <v>1801</v>
      </c>
      <c r="M328">
        <v>10</v>
      </c>
      <c r="N328" s="2">
        <v>44259</v>
      </c>
      <c r="O328" s="2">
        <v>44280</v>
      </c>
      <c r="P328" s="2">
        <v>44296</v>
      </c>
      <c r="Q328" t="s">
        <v>1706</v>
      </c>
      <c r="R328">
        <v>2</v>
      </c>
      <c r="S328">
        <v>2</v>
      </c>
      <c r="T328">
        <v>0</v>
      </c>
      <c r="U328">
        <v>0</v>
      </c>
      <c r="V328">
        <v>2</v>
      </c>
      <c r="W328">
        <v>5</v>
      </c>
      <c r="X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G328">
        <v>0</v>
      </c>
      <c r="AH328" s="2">
        <v>2958465</v>
      </c>
      <c r="AI328">
        <v>0</v>
      </c>
      <c r="AJ328">
        <v>0</v>
      </c>
      <c r="AK328" t="s">
        <v>1797</v>
      </c>
    </row>
    <row r="329" spans="1:37" hidden="1" x14ac:dyDescent="0.3">
      <c r="A329">
        <v>21002618</v>
      </c>
      <c r="B329" t="e">
        <f>VLOOKUP(A329,#REF!,1,0)</f>
        <v>#REF!</v>
      </c>
      <c r="C329" t="str">
        <f t="shared" si="6"/>
        <v>2100261844322</v>
      </c>
      <c r="D329" t="s">
        <v>997</v>
      </c>
      <c r="E329" t="s">
        <v>2071</v>
      </c>
      <c r="F329">
        <v>937572141</v>
      </c>
      <c r="G329">
        <v>1994</v>
      </c>
      <c r="H329">
        <v>60</v>
      </c>
      <c r="I329">
        <v>154</v>
      </c>
      <c r="J329">
        <v>1011</v>
      </c>
      <c r="K329">
        <v>1</v>
      </c>
      <c r="L329" t="s">
        <v>1792</v>
      </c>
      <c r="M329">
        <v>10.5</v>
      </c>
      <c r="N329" s="2">
        <v>44259</v>
      </c>
      <c r="O329" s="2">
        <v>44309</v>
      </c>
      <c r="P329" s="2">
        <v>44322</v>
      </c>
      <c r="Q329" t="s">
        <v>1706</v>
      </c>
      <c r="R329">
        <v>1</v>
      </c>
      <c r="S329">
        <v>1</v>
      </c>
      <c r="T329">
        <v>0</v>
      </c>
      <c r="U329">
        <v>0</v>
      </c>
      <c r="V329">
        <v>1</v>
      </c>
      <c r="W329">
        <v>5</v>
      </c>
      <c r="X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G329">
        <v>0</v>
      </c>
      <c r="AH329" s="2">
        <v>2958465</v>
      </c>
      <c r="AI329">
        <v>0</v>
      </c>
      <c r="AJ329">
        <v>0</v>
      </c>
      <c r="AK329" t="s">
        <v>1797</v>
      </c>
    </row>
    <row r="330" spans="1:37" hidden="1" x14ac:dyDescent="0.3">
      <c r="A330">
        <v>21003209</v>
      </c>
      <c r="B330" t="e">
        <f>VLOOKUP(A330,#REF!,1,0)</f>
        <v>#REF!</v>
      </c>
      <c r="C330" t="str">
        <f t="shared" si="6"/>
        <v>2100320944280</v>
      </c>
      <c r="D330" t="s">
        <v>993</v>
      </c>
      <c r="E330" t="s">
        <v>2072</v>
      </c>
      <c r="F330">
        <v>916844666</v>
      </c>
      <c r="G330">
        <v>1988</v>
      </c>
      <c r="H330">
        <v>49</v>
      </c>
      <c r="I330">
        <v>154</v>
      </c>
      <c r="J330">
        <v>1011</v>
      </c>
      <c r="K330">
        <v>4</v>
      </c>
      <c r="L330" t="s">
        <v>1824</v>
      </c>
      <c r="M330">
        <v>12</v>
      </c>
      <c r="N330" s="2">
        <v>41882</v>
      </c>
      <c r="O330" s="2">
        <v>44264</v>
      </c>
      <c r="P330" s="2">
        <v>44280</v>
      </c>
      <c r="Q330" t="s">
        <v>1706</v>
      </c>
      <c r="R330">
        <v>3</v>
      </c>
      <c r="S330">
        <v>3</v>
      </c>
      <c r="T330">
        <v>0</v>
      </c>
      <c r="U330">
        <v>3</v>
      </c>
      <c r="V330">
        <v>0</v>
      </c>
      <c r="W330">
        <v>3</v>
      </c>
      <c r="X330">
        <v>14</v>
      </c>
      <c r="Y330" t="s">
        <v>2073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G330">
        <v>0</v>
      </c>
      <c r="AH330" s="2">
        <v>2958465</v>
      </c>
      <c r="AI330">
        <v>0</v>
      </c>
      <c r="AJ330">
        <v>0</v>
      </c>
      <c r="AK330" t="s">
        <v>1793</v>
      </c>
    </row>
    <row r="331" spans="1:37" hidden="1" x14ac:dyDescent="0.3">
      <c r="A331">
        <v>21003274</v>
      </c>
      <c r="B331" t="e">
        <f>VLOOKUP(A331,#REF!,1,0)</f>
        <v>#REF!</v>
      </c>
      <c r="C331" t="str">
        <f t="shared" si="6"/>
        <v>2100327444339</v>
      </c>
      <c r="D331" t="s">
        <v>1113</v>
      </c>
      <c r="E331" t="s">
        <v>2074</v>
      </c>
      <c r="F331">
        <v>766177780</v>
      </c>
      <c r="G331">
        <v>1977</v>
      </c>
      <c r="H331">
        <v>58</v>
      </c>
      <c r="I331">
        <v>158</v>
      </c>
      <c r="J331">
        <v>1011</v>
      </c>
      <c r="K331">
        <v>10</v>
      </c>
      <c r="L331" t="s">
        <v>1801</v>
      </c>
      <c r="M331">
        <v>10</v>
      </c>
      <c r="N331" s="2">
        <v>44231</v>
      </c>
      <c r="O331" s="2">
        <v>44324</v>
      </c>
      <c r="P331" s="2">
        <v>44339</v>
      </c>
      <c r="Q331" t="s">
        <v>1706</v>
      </c>
      <c r="R331">
        <v>2</v>
      </c>
      <c r="S331">
        <v>2</v>
      </c>
      <c r="T331">
        <v>1</v>
      </c>
      <c r="U331">
        <v>1</v>
      </c>
      <c r="V331">
        <v>0</v>
      </c>
      <c r="W331">
        <v>3</v>
      </c>
      <c r="X331">
        <v>5</v>
      </c>
      <c r="Y331" t="s">
        <v>2075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G331">
        <v>0</v>
      </c>
      <c r="AH331" s="2">
        <v>2958465</v>
      </c>
      <c r="AI331">
        <v>0</v>
      </c>
      <c r="AJ331">
        <v>0</v>
      </c>
      <c r="AK331" t="s">
        <v>1797</v>
      </c>
    </row>
    <row r="332" spans="1:37" hidden="1" x14ac:dyDescent="0.3">
      <c r="A332">
        <v>21005375</v>
      </c>
      <c r="B332" t="e">
        <f>VLOOKUP(A332,#REF!,1,0)</f>
        <v>#REF!</v>
      </c>
      <c r="C332" t="str">
        <f t="shared" si="6"/>
        <v>2100537544492</v>
      </c>
      <c r="D332" t="s">
        <v>871</v>
      </c>
      <c r="E332" t="s">
        <v>2076</v>
      </c>
      <c r="F332">
        <v>918287614</v>
      </c>
      <c r="G332">
        <v>1983</v>
      </c>
      <c r="H332">
        <v>67</v>
      </c>
      <c r="I332">
        <v>158</v>
      </c>
      <c r="J332">
        <v>101</v>
      </c>
      <c r="K332">
        <v>4</v>
      </c>
      <c r="L332" t="s">
        <v>1801</v>
      </c>
      <c r="M332">
        <v>10</v>
      </c>
      <c r="N332" s="2">
        <v>44278</v>
      </c>
      <c r="O332" s="2">
        <v>44479</v>
      </c>
      <c r="P332" s="2">
        <v>44492</v>
      </c>
      <c r="Q332" t="s">
        <v>1717</v>
      </c>
      <c r="R332">
        <v>2</v>
      </c>
      <c r="S332">
        <v>2</v>
      </c>
      <c r="T332">
        <v>1</v>
      </c>
      <c r="U332">
        <v>1</v>
      </c>
      <c r="V332">
        <v>0</v>
      </c>
      <c r="W332">
        <v>3</v>
      </c>
      <c r="X332">
        <v>0.04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G332">
        <v>0</v>
      </c>
      <c r="AH332" s="2">
        <v>2958465</v>
      </c>
      <c r="AI332">
        <v>0</v>
      </c>
      <c r="AJ332">
        <v>0</v>
      </c>
      <c r="AK332" t="s">
        <v>1797</v>
      </c>
    </row>
    <row r="333" spans="1:37" x14ac:dyDescent="0.3">
      <c r="A333">
        <v>20011131</v>
      </c>
      <c r="B333" t="e">
        <f>VLOOKUP(A333,#REF!,1,0)</f>
        <v>#REF!</v>
      </c>
      <c r="C333" t="str">
        <f t="shared" si="6"/>
        <v>2001113144296</v>
      </c>
      <c r="D333" t="s">
        <v>1114</v>
      </c>
      <c r="E333" t="s">
        <v>2023</v>
      </c>
      <c r="F333">
        <v>982699337</v>
      </c>
      <c r="G333">
        <v>1985</v>
      </c>
      <c r="H333">
        <v>54</v>
      </c>
      <c r="I333">
        <v>154</v>
      </c>
      <c r="J333">
        <v>1111</v>
      </c>
      <c r="K333">
        <v>2</v>
      </c>
      <c r="L333" t="s">
        <v>1801</v>
      </c>
      <c r="M333">
        <v>10</v>
      </c>
      <c r="N333" s="2">
        <v>44274</v>
      </c>
      <c r="O333" s="2">
        <v>44284</v>
      </c>
      <c r="P333" s="2">
        <v>44296</v>
      </c>
      <c r="Q333" t="s">
        <v>1706</v>
      </c>
      <c r="R333">
        <v>2</v>
      </c>
      <c r="S333">
        <v>2</v>
      </c>
      <c r="T333">
        <v>0</v>
      </c>
      <c r="U333">
        <v>1</v>
      </c>
      <c r="V333">
        <v>1</v>
      </c>
      <c r="W333">
        <v>3</v>
      </c>
      <c r="X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G333">
        <v>0</v>
      </c>
      <c r="AH333" s="2">
        <v>2958465</v>
      </c>
      <c r="AI333">
        <v>0</v>
      </c>
      <c r="AJ333">
        <v>0</v>
      </c>
      <c r="AK333" t="s">
        <v>1797</v>
      </c>
    </row>
    <row r="334" spans="1:37" x14ac:dyDescent="0.3">
      <c r="A334">
        <v>20060401</v>
      </c>
      <c r="B334" t="e">
        <f>VLOOKUP(A334,#REF!,1,0)</f>
        <v>#REF!</v>
      </c>
      <c r="C334" t="str">
        <f t="shared" si="6"/>
        <v>2006040144229</v>
      </c>
      <c r="D334" t="s">
        <v>900</v>
      </c>
      <c r="E334" t="s">
        <v>2058</v>
      </c>
      <c r="F334">
        <v>913417243</v>
      </c>
      <c r="G334">
        <v>1979</v>
      </c>
      <c r="H334">
        <v>58</v>
      </c>
      <c r="I334">
        <v>160</v>
      </c>
      <c r="J334">
        <v>1021</v>
      </c>
      <c r="K334">
        <v>10</v>
      </c>
      <c r="L334" t="s">
        <v>1792</v>
      </c>
      <c r="M334">
        <v>11</v>
      </c>
      <c r="N334" s="2">
        <v>44146</v>
      </c>
      <c r="O334" s="2">
        <v>44214</v>
      </c>
      <c r="P334" s="2">
        <v>44229</v>
      </c>
      <c r="Q334" t="s">
        <v>1717</v>
      </c>
      <c r="R334">
        <v>2</v>
      </c>
      <c r="S334">
        <v>2</v>
      </c>
      <c r="T334">
        <v>0</v>
      </c>
      <c r="U334">
        <v>0</v>
      </c>
      <c r="V334">
        <v>2</v>
      </c>
      <c r="W334">
        <v>3</v>
      </c>
      <c r="X334">
        <v>0</v>
      </c>
      <c r="Y334" t="s">
        <v>1760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G334">
        <v>0</v>
      </c>
      <c r="AH334" s="2">
        <v>2958465</v>
      </c>
      <c r="AI334">
        <v>0</v>
      </c>
      <c r="AJ334">
        <v>0</v>
      </c>
      <c r="AK334" t="s">
        <v>1793</v>
      </c>
    </row>
    <row r="335" spans="1:37" x14ac:dyDescent="0.3">
      <c r="A335">
        <v>20073362</v>
      </c>
      <c r="B335" t="e">
        <f>VLOOKUP(A335,#REF!,1,0)</f>
        <v>#REF!</v>
      </c>
      <c r="C335" t="str">
        <f t="shared" si="6"/>
        <v>2007336244255</v>
      </c>
      <c r="D335" t="s">
        <v>1090</v>
      </c>
      <c r="E335" t="s">
        <v>2069</v>
      </c>
      <c r="F335">
        <v>941573168</v>
      </c>
      <c r="G335">
        <v>1987</v>
      </c>
      <c r="H335">
        <v>62</v>
      </c>
      <c r="I335">
        <v>172</v>
      </c>
      <c r="J335">
        <v>1001</v>
      </c>
      <c r="K335">
        <v>2</v>
      </c>
      <c r="L335" t="s">
        <v>1801</v>
      </c>
      <c r="M335">
        <v>8</v>
      </c>
      <c r="N335" s="2">
        <v>44225</v>
      </c>
      <c r="O335" s="2">
        <v>44244</v>
      </c>
      <c r="P335" s="2">
        <v>44255</v>
      </c>
      <c r="Q335" t="s">
        <v>1706</v>
      </c>
      <c r="R335">
        <v>1</v>
      </c>
      <c r="S335">
        <v>1</v>
      </c>
      <c r="T335">
        <v>0</v>
      </c>
      <c r="U335">
        <v>1</v>
      </c>
      <c r="V335">
        <v>0</v>
      </c>
      <c r="W335">
        <v>5</v>
      </c>
      <c r="X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G335">
        <v>0</v>
      </c>
      <c r="AH335" s="2">
        <v>2958465</v>
      </c>
      <c r="AI335">
        <v>0</v>
      </c>
      <c r="AJ335">
        <v>0</v>
      </c>
      <c r="AK335" t="s">
        <v>1793</v>
      </c>
    </row>
    <row r="336" spans="1:37" hidden="1" x14ac:dyDescent="0.3">
      <c r="A336">
        <v>21008099</v>
      </c>
      <c r="B336" t="e">
        <f>VLOOKUP(A336,#REF!,1,0)</f>
        <v>#REF!</v>
      </c>
      <c r="C336" t="str">
        <f t="shared" si="6"/>
        <v>2100809944290</v>
      </c>
      <c r="D336" t="s">
        <v>996</v>
      </c>
      <c r="E336" t="s">
        <v>2079</v>
      </c>
      <c r="F336">
        <v>938007859</v>
      </c>
      <c r="G336">
        <v>1989</v>
      </c>
      <c r="H336">
        <v>50</v>
      </c>
      <c r="I336">
        <v>162</v>
      </c>
      <c r="J336">
        <v>1001</v>
      </c>
      <c r="K336">
        <v>3</v>
      </c>
      <c r="L336" t="s">
        <v>1801</v>
      </c>
      <c r="M336">
        <v>9</v>
      </c>
      <c r="N336" s="2">
        <v>44261</v>
      </c>
      <c r="O336" s="2">
        <v>44273</v>
      </c>
      <c r="P336" s="2">
        <v>44290</v>
      </c>
      <c r="Q336" t="s">
        <v>1706</v>
      </c>
      <c r="R336">
        <v>1</v>
      </c>
      <c r="S336">
        <v>1</v>
      </c>
      <c r="T336">
        <v>1</v>
      </c>
      <c r="U336">
        <v>0</v>
      </c>
      <c r="V336">
        <v>0</v>
      </c>
      <c r="W336">
        <v>5</v>
      </c>
      <c r="X336">
        <v>838.6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G336">
        <v>0</v>
      </c>
      <c r="AH336" s="2">
        <v>44029</v>
      </c>
      <c r="AI336">
        <v>0</v>
      </c>
      <c r="AJ336">
        <v>0</v>
      </c>
      <c r="AK336" t="s">
        <v>1797</v>
      </c>
    </row>
    <row r="337" spans="1:37" hidden="1" x14ac:dyDescent="0.3">
      <c r="A337">
        <v>21008256</v>
      </c>
      <c r="B337" t="e">
        <f>VLOOKUP(A337,#REF!,1,0)</f>
        <v>#REF!</v>
      </c>
      <c r="C337" t="str">
        <f t="shared" si="6"/>
        <v>2100825644324</v>
      </c>
      <c r="D337" t="s">
        <v>1112</v>
      </c>
      <c r="E337" t="s">
        <v>2080</v>
      </c>
      <c r="F337">
        <v>762902681</v>
      </c>
      <c r="G337">
        <v>1978</v>
      </c>
      <c r="H337">
        <v>55</v>
      </c>
      <c r="I337">
        <v>154</v>
      </c>
      <c r="J337" t="s">
        <v>1710</v>
      </c>
      <c r="K337">
        <v>2</v>
      </c>
      <c r="L337" t="s">
        <v>1801</v>
      </c>
      <c r="M337">
        <v>9</v>
      </c>
      <c r="N337" s="2">
        <v>44291</v>
      </c>
      <c r="O337" s="2">
        <v>44308</v>
      </c>
      <c r="P337" s="2">
        <v>44324</v>
      </c>
      <c r="Q337" t="s">
        <v>1706</v>
      </c>
      <c r="R337">
        <v>7</v>
      </c>
      <c r="S337">
        <v>2</v>
      </c>
      <c r="T337">
        <v>1</v>
      </c>
      <c r="U337">
        <v>0</v>
      </c>
      <c r="V337">
        <v>1</v>
      </c>
      <c r="W337">
        <v>5</v>
      </c>
      <c r="X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G337">
        <v>0</v>
      </c>
      <c r="AH337" s="2">
        <v>2958465</v>
      </c>
      <c r="AI337">
        <v>0</v>
      </c>
      <c r="AJ337">
        <v>0</v>
      </c>
      <c r="AK337" t="s">
        <v>1797</v>
      </c>
    </row>
    <row r="338" spans="1:37" hidden="1" x14ac:dyDescent="0.3">
      <c r="A338">
        <v>21008488</v>
      </c>
      <c r="B338" t="e">
        <f>VLOOKUP(A338,#REF!,1,0)</f>
        <v>#REF!</v>
      </c>
      <c r="C338" t="str">
        <f t="shared" si="6"/>
        <v>2100848844375</v>
      </c>
      <c r="D338" t="s">
        <v>1127</v>
      </c>
      <c r="E338" t="s">
        <v>2081</v>
      </c>
      <c r="F338">
        <v>905471234</v>
      </c>
      <c r="G338">
        <v>1987</v>
      </c>
      <c r="H338">
        <v>55</v>
      </c>
      <c r="I338">
        <v>153</v>
      </c>
      <c r="J338">
        <v>1021</v>
      </c>
      <c r="K338">
        <v>6</v>
      </c>
      <c r="L338" t="s">
        <v>1802</v>
      </c>
      <c r="N338" s="2">
        <v>44274</v>
      </c>
      <c r="O338" s="2">
        <v>44360</v>
      </c>
      <c r="P338" s="2">
        <v>44375</v>
      </c>
      <c r="Q338" t="s">
        <v>1757</v>
      </c>
      <c r="R338">
        <v>1</v>
      </c>
      <c r="S338">
        <v>1</v>
      </c>
      <c r="T338">
        <v>0</v>
      </c>
      <c r="U338">
        <v>1</v>
      </c>
      <c r="V338">
        <v>0</v>
      </c>
      <c r="W338">
        <v>3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G338">
        <v>0</v>
      </c>
      <c r="AH338" s="2">
        <v>2958465</v>
      </c>
      <c r="AI338">
        <v>0</v>
      </c>
      <c r="AJ338">
        <v>0</v>
      </c>
      <c r="AK338" t="s">
        <v>1837</v>
      </c>
    </row>
    <row r="339" spans="1:37" hidden="1" x14ac:dyDescent="0.3">
      <c r="A339">
        <v>21008750</v>
      </c>
      <c r="B339" t="e">
        <f>VLOOKUP(A339,#REF!,1,0)</f>
        <v>#REF!</v>
      </c>
      <c r="C339" t="str">
        <f t="shared" si="6"/>
        <v>2100875044311</v>
      </c>
      <c r="D339" t="s">
        <v>1143</v>
      </c>
      <c r="E339" t="s">
        <v>2082</v>
      </c>
      <c r="F339">
        <v>937205200</v>
      </c>
      <c r="G339">
        <v>1982</v>
      </c>
      <c r="H339">
        <v>58</v>
      </c>
      <c r="I339">
        <v>160</v>
      </c>
      <c r="J339">
        <v>3003</v>
      </c>
      <c r="K339">
        <v>3</v>
      </c>
      <c r="L339" t="s">
        <v>1801</v>
      </c>
      <c r="M339">
        <v>9</v>
      </c>
      <c r="N339" s="2">
        <v>44285</v>
      </c>
      <c r="O339" s="2">
        <v>44294</v>
      </c>
      <c r="P339" s="2">
        <v>44311</v>
      </c>
      <c r="Q339" t="s">
        <v>1706</v>
      </c>
      <c r="R339">
        <v>1</v>
      </c>
      <c r="S339">
        <v>1</v>
      </c>
      <c r="T339">
        <v>0</v>
      </c>
      <c r="U339">
        <v>0</v>
      </c>
      <c r="V339">
        <v>1</v>
      </c>
      <c r="W339">
        <v>5</v>
      </c>
      <c r="X339">
        <v>199.2</v>
      </c>
      <c r="Z339">
        <v>1</v>
      </c>
      <c r="AA339">
        <v>0</v>
      </c>
      <c r="AB339">
        <v>1</v>
      </c>
      <c r="AC339">
        <v>0</v>
      </c>
      <c r="AD339">
        <v>0</v>
      </c>
      <c r="AE339">
        <v>0</v>
      </c>
      <c r="AG339">
        <v>0</v>
      </c>
      <c r="AH339" s="2">
        <v>44050</v>
      </c>
      <c r="AI339">
        <v>0</v>
      </c>
      <c r="AJ339">
        <v>0</v>
      </c>
      <c r="AK339" t="s">
        <v>1797</v>
      </c>
    </row>
    <row r="340" spans="1:37" hidden="1" x14ac:dyDescent="0.3">
      <c r="A340">
        <v>21008901</v>
      </c>
      <c r="B340" t="e">
        <f>VLOOKUP(A340,#REF!,1,0)</f>
        <v>#REF!</v>
      </c>
      <c r="C340" t="str">
        <f t="shared" si="6"/>
        <v>2100890144295</v>
      </c>
      <c r="D340" t="s">
        <v>1121</v>
      </c>
      <c r="E340" t="s">
        <v>2083</v>
      </c>
      <c r="F340">
        <v>933597627</v>
      </c>
      <c r="G340">
        <v>1983</v>
      </c>
      <c r="H340">
        <v>50</v>
      </c>
      <c r="I340">
        <v>158</v>
      </c>
      <c r="J340">
        <v>2012</v>
      </c>
      <c r="K340">
        <v>1</v>
      </c>
      <c r="L340" t="s">
        <v>1801</v>
      </c>
      <c r="M340">
        <v>10</v>
      </c>
      <c r="N340" s="2">
        <v>44268</v>
      </c>
      <c r="O340" s="2">
        <v>44279</v>
      </c>
      <c r="P340" s="2">
        <v>44295</v>
      </c>
      <c r="Q340" t="s">
        <v>1717</v>
      </c>
      <c r="R340">
        <v>2</v>
      </c>
      <c r="S340">
        <v>2</v>
      </c>
      <c r="T340">
        <v>0</v>
      </c>
      <c r="U340">
        <v>1</v>
      </c>
      <c r="V340">
        <v>1</v>
      </c>
      <c r="W340">
        <v>5</v>
      </c>
      <c r="X340">
        <v>0.21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G340">
        <v>0</v>
      </c>
      <c r="AH340" s="2">
        <v>2958465</v>
      </c>
      <c r="AI340">
        <v>0</v>
      </c>
      <c r="AJ340">
        <v>0</v>
      </c>
      <c r="AK340" t="s">
        <v>1793</v>
      </c>
    </row>
    <row r="341" spans="1:37" x14ac:dyDescent="0.3">
      <c r="A341">
        <v>21007992</v>
      </c>
      <c r="B341" t="e">
        <f>VLOOKUP(A341,#REF!,1,0)</f>
        <v>#REF!</v>
      </c>
      <c r="C341" t="str">
        <f t="shared" si="6"/>
        <v>2100799244316</v>
      </c>
      <c r="D341" t="s">
        <v>1644</v>
      </c>
      <c r="E341" t="s">
        <v>2078</v>
      </c>
      <c r="F341">
        <v>937840292</v>
      </c>
      <c r="G341">
        <v>1987</v>
      </c>
      <c r="H341">
        <v>52</v>
      </c>
      <c r="I341">
        <v>155</v>
      </c>
      <c r="J341">
        <v>1001</v>
      </c>
      <c r="K341">
        <v>1</v>
      </c>
      <c r="L341" t="s">
        <v>1801</v>
      </c>
      <c r="M341">
        <v>11</v>
      </c>
      <c r="N341" s="2">
        <v>44285</v>
      </c>
      <c r="O341" s="2">
        <v>44297</v>
      </c>
      <c r="P341" s="2">
        <v>44316</v>
      </c>
      <c r="Q341" t="s">
        <v>1706</v>
      </c>
      <c r="R341">
        <v>1</v>
      </c>
      <c r="S341">
        <v>1</v>
      </c>
      <c r="T341">
        <v>1</v>
      </c>
      <c r="U341">
        <v>0</v>
      </c>
      <c r="V341">
        <v>0</v>
      </c>
      <c r="W341">
        <v>5</v>
      </c>
      <c r="X341">
        <v>0</v>
      </c>
      <c r="Y341" t="s">
        <v>1867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G341">
        <v>0</v>
      </c>
      <c r="AH341" s="2">
        <v>2958465</v>
      </c>
      <c r="AI341">
        <v>0</v>
      </c>
      <c r="AJ341">
        <v>0</v>
      </c>
      <c r="AK341" t="s">
        <v>1797</v>
      </c>
    </row>
    <row r="342" spans="1:37" x14ac:dyDescent="0.3">
      <c r="A342">
        <v>21009946</v>
      </c>
      <c r="B342" t="e">
        <f>VLOOKUP(A342,#REF!,1,0)</f>
        <v>#REF!</v>
      </c>
      <c r="C342" t="str">
        <f t="shared" si="6"/>
        <v>2100994644334</v>
      </c>
      <c r="D342" t="s">
        <v>1136</v>
      </c>
      <c r="E342" t="s">
        <v>2084</v>
      </c>
      <c r="F342">
        <v>966691068</v>
      </c>
      <c r="G342">
        <v>1989</v>
      </c>
      <c r="H342">
        <v>55</v>
      </c>
      <c r="I342">
        <v>160</v>
      </c>
      <c r="J342">
        <v>2002</v>
      </c>
      <c r="K342">
        <v>1</v>
      </c>
      <c r="L342" t="s">
        <v>1801</v>
      </c>
      <c r="M342">
        <v>10</v>
      </c>
      <c r="N342" s="2">
        <v>44277</v>
      </c>
      <c r="O342" s="2">
        <v>44318</v>
      </c>
      <c r="P342" s="2">
        <v>44334</v>
      </c>
      <c r="Q342" t="s">
        <v>1717</v>
      </c>
      <c r="R342">
        <v>1</v>
      </c>
      <c r="S342">
        <v>1</v>
      </c>
      <c r="T342">
        <v>0</v>
      </c>
      <c r="U342">
        <v>1</v>
      </c>
      <c r="V342">
        <v>0</v>
      </c>
      <c r="W342">
        <v>3</v>
      </c>
      <c r="X342">
        <v>0</v>
      </c>
      <c r="Y342" t="s">
        <v>1727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G342">
        <v>0</v>
      </c>
      <c r="AH342" s="2">
        <v>2958465</v>
      </c>
      <c r="AI342">
        <v>0</v>
      </c>
      <c r="AJ342">
        <v>0</v>
      </c>
      <c r="AK342" t="s">
        <v>1797</v>
      </c>
    </row>
    <row r="343" spans="1:37" hidden="1" x14ac:dyDescent="0.3">
      <c r="A343">
        <v>21010016</v>
      </c>
      <c r="B343" t="e">
        <f>VLOOKUP(A343,#REF!,1,0)</f>
        <v>#REF!</v>
      </c>
      <c r="C343" t="str">
        <f t="shared" si="6"/>
        <v>2101001644324</v>
      </c>
      <c r="D343" t="s">
        <v>1643</v>
      </c>
      <c r="E343" t="s">
        <v>2085</v>
      </c>
      <c r="F343">
        <v>908685907</v>
      </c>
      <c r="G343">
        <v>1981</v>
      </c>
      <c r="H343">
        <v>48</v>
      </c>
      <c r="I343">
        <v>156</v>
      </c>
      <c r="J343">
        <v>2012</v>
      </c>
      <c r="K343">
        <v>2</v>
      </c>
      <c r="L343" t="s">
        <v>1801</v>
      </c>
      <c r="M343">
        <v>10</v>
      </c>
      <c r="N343" s="2">
        <v>44293</v>
      </c>
      <c r="O343" s="2">
        <v>44305</v>
      </c>
      <c r="P343" s="2">
        <v>44324</v>
      </c>
      <c r="Q343" t="s">
        <v>1706</v>
      </c>
      <c r="R343">
        <v>1</v>
      </c>
      <c r="S343">
        <v>1</v>
      </c>
      <c r="T343">
        <v>0</v>
      </c>
      <c r="U343">
        <v>0</v>
      </c>
      <c r="V343">
        <v>1</v>
      </c>
      <c r="W343">
        <v>6</v>
      </c>
      <c r="X343">
        <v>0.01</v>
      </c>
      <c r="Y343" t="s">
        <v>1867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G343">
        <v>0</v>
      </c>
      <c r="AH343" s="2">
        <v>2958465</v>
      </c>
      <c r="AI343">
        <v>0</v>
      </c>
      <c r="AJ343">
        <v>0</v>
      </c>
      <c r="AK343" t="s">
        <v>1797</v>
      </c>
    </row>
    <row r="344" spans="1:37" x14ac:dyDescent="0.3">
      <c r="A344">
        <v>13601908</v>
      </c>
      <c r="B344" t="e">
        <f>VLOOKUP(A344,#REF!,1,0)</f>
        <v>#REF!</v>
      </c>
      <c r="C344" t="str">
        <f t="shared" si="6"/>
        <v>1360190843806</v>
      </c>
      <c r="D344" t="s">
        <v>979</v>
      </c>
      <c r="E344" t="s">
        <v>1800</v>
      </c>
      <c r="F344">
        <v>977547847</v>
      </c>
      <c r="G344">
        <v>1985</v>
      </c>
      <c r="H344">
        <v>48</v>
      </c>
      <c r="I344">
        <v>156</v>
      </c>
      <c r="J344">
        <v>1001</v>
      </c>
      <c r="K344" t="s">
        <v>1746</v>
      </c>
      <c r="L344" t="s">
        <v>1801</v>
      </c>
      <c r="M344">
        <v>10</v>
      </c>
      <c r="N344" s="2">
        <v>41253</v>
      </c>
      <c r="O344" s="2">
        <v>43792</v>
      </c>
      <c r="P344" s="2">
        <v>43806</v>
      </c>
      <c r="Q344" t="s">
        <v>1706</v>
      </c>
      <c r="R344">
        <v>2</v>
      </c>
      <c r="S344">
        <v>0</v>
      </c>
      <c r="T344">
        <v>0</v>
      </c>
      <c r="U344">
        <v>0</v>
      </c>
      <c r="V344">
        <v>0</v>
      </c>
      <c r="W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G344">
        <v>0</v>
      </c>
      <c r="AH344" s="2">
        <v>2958465</v>
      </c>
      <c r="AI344">
        <v>0</v>
      </c>
      <c r="AJ344">
        <v>0</v>
      </c>
      <c r="AK344" t="s">
        <v>1797</v>
      </c>
    </row>
    <row r="345" spans="1:37" hidden="1" x14ac:dyDescent="0.3">
      <c r="A345">
        <v>21011686</v>
      </c>
      <c r="B345" t="e">
        <f>VLOOKUP(A345,#REF!,1,0)</f>
        <v>#REF!</v>
      </c>
      <c r="C345" t="str">
        <f t="shared" ref="C345:C348" si="7">A345&amp;P345</f>
        <v>2101168644322</v>
      </c>
      <c r="D345" t="s">
        <v>876</v>
      </c>
      <c r="E345" t="s">
        <v>2001</v>
      </c>
      <c r="F345">
        <v>978541033</v>
      </c>
      <c r="G345">
        <v>1984</v>
      </c>
      <c r="H345">
        <v>50</v>
      </c>
      <c r="I345">
        <v>156</v>
      </c>
      <c r="J345">
        <v>111</v>
      </c>
      <c r="K345">
        <v>2</v>
      </c>
      <c r="L345" t="s">
        <v>1801</v>
      </c>
      <c r="M345" t="s">
        <v>2087</v>
      </c>
      <c r="N345" s="2">
        <v>44298</v>
      </c>
      <c r="O345" s="2">
        <v>44309</v>
      </c>
      <c r="P345" s="2">
        <v>44322</v>
      </c>
      <c r="Q345" t="s">
        <v>1717</v>
      </c>
      <c r="R345">
        <v>2</v>
      </c>
      <c r="S345">
        <v>2</v>
      </c>
      <c r="T345">
        <v>0</v>
      </c>
      <c r="U345">
        <v>1</v>
      </c>
      <c r="V345">
        <v>1</v>
      </c>
      <c r="W345">
        <v>3</v>
      </c>
      <c r="X345">
        <v>0</v>
      </c>
      <c r="Y345" t="s">
        <v>2088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G345">
        <v>0</v>
      </c>
      <c r="AH345" s="2">
        <v>2958465</v>
      </c>
      <c r="AI345">
        <v>0</v>
      </c>
      <c r="AJ345">
        <v>0</v>
      </c>
      <c r="AK345" t="s">
        <v>1797</v>
      </c>
    </row>
    <row r="346" spans="1:37" hidden="1" x14ac:dyDescent="0.3">
      <c r="A346">
        <v>21011982</v>
      </c>
      <c r="B346" t="e">
        <f>VLOOKUP(A346,#REF!,1,0)</f>
        <v>#REF!</v>
      </c>
      <c r="C346" t="str">
        <f t="shared" si="7"/>
        <v>2101198244319</v>
      </c>
      <c r="D346" t="s">
        <v>915</v>
      </c>
      <c r="E346" t="s">
        <v>2089</v>
      </c>
      <c r="F346">
        <v>973664662</v>
      </c>
      <c r="G346">
        <v>1987</v>
      </c>
      <c r="H346">
        <v>62</v>
      </c>
      <c r="I346">
        <v>158</v>
      </c>
      <c r="J346">
        <v>1001</v>
      </c>
      <c r="K346">
        <v>6</v>
      </c>
      <c r="L346" t="s">
        <v>1801</v>
      </c>
      <c r="M346">
        <v>12</v>
      </c>
      <c r="N346" s="2">
        <v>44297</v>
      </c>
      <c r="O346" s="2">
        <v>44302</v>
      </c>
      <c r="P346" s="2">
        <v>44319</v>
      </c>
      <c r="Q346" t="s">
        <v>1717</v>
      </c>
      <c r="R346">
        <v>1</v>
      </c>
      <c r="S346">
        <v>1</v>
      </c>
      <c r="T346">
        <v>1</v>
      </c>
      <c r="U346">
        <v>0</v>
      </c>
      <c r="V346">
        <v>0</v>
      </c>
      <c r="W346">
        <v>5</v>
      </c>
      <c r="X346">
        <v>164.93</v>
      </c>
      <c r="Y346" t="s">
        <v>1799</v>
      </c>
      <c r="Z346">
        <v>1</v>
      </c>
      <c r="AA346">
        <v>0</v>
      </c>
      <c r="AB346">
        <v>1</v>
      </c>
      <c r="AC346">
        <v>0</v>
      </c>
      <c r="AD346">
        <v>0</v>
      </c>
      <c r="AE346">
        <v>0</v>
      </c>
      <c r="AG346">
        <v>0</v>
      </c>
      <c r="AH346" s="2">
        <v>44058</v>
      </c>
      <c r="AI346">
        <v>0</v>
      </c>
      <c r="AJ346">
        <v>0</v>
      </c>
      <c r="AK346" t="s">
        <v>1797</v>
      </c>
    </row>
    <row r="347" spans="1:37" hidden="1" x14ac:dyDescent="0.3">
      <c r="A347">
        <v>21013137</v>
      </c>
      <c r="B347" t="e">
        <f>VLOOKUP(A347,#REF!,1,0)</f>
        <v>#REF!</v>
      </c>
      <c r="C347" t="str">
        <f t="shared" si="7"/>
        <v>2101313744310</v>
      </c>
      <c r="D347" t="s">
        <v>1028</v>
      </c>
      <c r="E347" t="s">
        <v>2014</v>
      </c>
      <c r="F347">
        <v>797260026</v>
      </c>
      <c r="G347">
        <v>1981</v>
      </c>
      <c r="H347">
        <v>51</v>
      </c>
      <c r="I347">
        <v>155</v>
      </c>
      <c r="J347">
        <v>1021</v>
      </c>
      <c r="K347">
        <v>6</v>
      </c>
      <c r="L347" t="s">
        <v>1801</v>
      </c>
      <c r="M347">
        <v>10</v>
      </c>
      <c r="N347" s="2">
        <v>44280</v>
      </c>
      <c r="O347" s="2">
        <v>44292</v>
      </c>
      <c r="P347" s="2">
        <v>44310</v>
      </c>
      <c r="Q347" t="s">
        <v>1706</v>
      </c>
      <c r="R347">
        <v>2</v>
      </c>
      <c r="S347">
        <v>2</v>
      </c>
      <c r="T347">
        <v>0</v>
      </c>
      <c r="U347">
        <v>2</v>
      </c>
      <c r="V347">
        <v>0</v>
      </c>
      <c r="W347">
        <v>3</v>
      </c>
      <c r="X347">
        <v>0</v>
      </c>
      <c r="Y347" t="s">
        <v>1867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G347">
        <v>0</v>
      </c>
      <c r="AH347" s="2">
        <v>2958465</v>
      </c>
      <c r="AI347">
        <v>0</v>
      </c>
      <c r="AJ347">
        <v>0</v>
      </c>
      <c r="AK347" t="s">
        <v>1797</v>
      </c>
    </row>
    <row r="348" spans="1:37" hidden="1" x14ac:dyDescent="0.3">
      <c r="A348">
        <v>21015083</v>
      </c>
      <c r="B348" t="e">
        <f>VLOOKUP(A348,#REF!,1,0)</f>
        <v>#REF!</v>
      </c>
      <c r="C348" t="str">
        <f t="shared" si="7"/>
        <v>2101508344525</v>
      </c>
      <c r="D348" t="s">
        <v>1039</v>
      </c>
      <c r="E348" t="s">
        <v>2090</v>
      </c>
      <c r="F348">
        <v>933360172</v>
      </c>
      <c r="G348">
        <v>1986</v>
      </c>
      <c r="H348">
        <v>52</v>
      </c>
      <c r="I348">
        <v>150</v>
      </c>
      <c r="J348">
        <v>1011</v>
      </c>
      <c r="K348">
        <v>6</v>
      </c>
      <c r="L348" t="s">
        <v>1801</v>
      </c>
      <c r="M348">
        <v>8.5</v>
      </c>
      <c r="N348" s="2">
        <v>44314</v>
      </c>
      <c r="O348" s="2">
        <v>44508</v>
      </c>
      <c r="P348" s="2">
        <v>44525</v>
      </c>
      <c r="Q348" t="s">
        <v>1706</v>
      </c>
      <c r="R348">
        <v>2</v>
      </c>
      <c r="S348">
        <v>2</v>
      </c>
      <c r="T348">
        <v>0</v>
      </c>
      <c r="U348">
        <v>2</v>
      </c>
      <c r="V348">
        <v>0</v>
      </c>
      <c r="W348">
        <v>3</v>
      </c>
      <c r="X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G348">
        <v>0</v>
      </c>
      <c r="AH348" s="2">
        <v>2958465</v>
      </c>
      <c r="AI348">
        <v>0</v>
      </c>
      <c r="AJ348">
        <v>0</v>
      </c>
      <c r="AK348" t="s">
        <v>1797</v>
      </c>
    </row>
  </sheetData>
  <autoFilter ref="A1:AK348" xr:uid="{7CF3C173-F263-9248-BD42-4A8313D96C38}">
    <filterColumn colId="1">
      <filters>
        <filter val="13601908"/>
        <filter val="14707321"/>
        <filter val="16027996"/>
        <filter val="16407271"/>
        <filter val="16717229"/>
        <filter val="16730161"/>
        <filter val="17404142"/>
        <filter val="17413118"/>
        <filter val="17417350"/>
        <filter val="17425277"/>
        <filter val="17706254"/>
        <filter val="18403796"/>
        <filter val="18410309"/>
        <filter val="19413393"/>
        <filter val="20011131"/>
        <filter val="20024098"/>
        <filter val="20026965"/>
        <filter val="20045417"/>
        <filter val="20057467"/>
        <filter val="20059758"/>
        <filter val="20060401"/>
        <filter val="20071272"/>
        <filter val="20073362"/>
        <filter val="21006740"/>
        <filter val="21007992"/>
        <filter val="21009946"/>
        <filter val="21011283"/>
      </filters>
    </filterColumn>
    <filterColumn colId="31">
      <filters blank="1"/>
    </filterColumn>
    <sortState xmlns:xlrd2="http://schemas.microsoft.com/office/spreadsheetml/2017/richdata2" ref="A5:AK344">
      <sortCondition descending="1" ref="X1:X34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6299-F259-2947-9CA9-9CAFCA90AF73}">
  <dimension ref="A1:W177"/>
  <sheetViews>
    <sheetView topLeftCell="A124" workbookViewId="0">
      <selection activeCell="T12" sqref="T12"/>
    </sheetView>
  </sheetViews>
  <sheetFormatPr defaultColWidth="10.88671875" defaultRowHeight="14.4" x14ac:dyDescent="0.3"/>
  <cols>
    <col min="2" max="2" width="17.44140625" customWidth="1"/>
    <col min="6" max="7" width="15.33203125" bestFit="1" customWidth="1"/>
    <col min="18" max="18" width="11" customWidth="1"/>
  </cols>
  <sheetData>
    <row r="1" spans="1:23" x14ac:dyDescent="0.3">
      <c r="A1" t="s">
        <v>2127</v>
      </c>
      <c r="B1" t="s">
        <v>1649</v>
      </c>
      <c r="C1" t="s">
        <v>2129</v>
      </c>
      <c r="D1" t="s">
        <v>2129</v>
      </c>
      <c r="E1" t="s">
        <v>2207</v>
      </c>
      <c r="F1" t="s">
        <v>2208</v>
      </c>
      <c r="G1" t="s">
        <v>2209</v>
      </c>
      <c r="H1" t="s">
        <v>2210</v>
      </c>
      <c r="I1" t="s">
        <v>1778</v>
      </c>
      <c r="J1" t="s">
        <v>2211</v>
      </c>
      <c r="K1" t="s">
        <v>2212</v>
      </c>
      <c r="L1" t="s">
        <v>2213</v>
      </c>
      <c r="M1" t="s">
        <v>2214</v>
      </c>
      <c r="N1" t="s">
        <v>2215</v>
      </c>
      <c r="O1" t="s">
        <v>1687</v>
      </c>
      <c r="P1" t="s">
        <v>2216</v>
      </c>
      <c r="Q1" t="s">
        <v>2160</v>
      </c>
      <c r="R1" t="s">
        <v>2217</v>
      </c>
      <c r="S1" t="s">
        <v>2162</v>
      </c>
      <c r="T1" t="s">
        <v>2163</v>
      </c>
      <c r="U1" t="s">
        <v>2164</v>
      </c>
      <c r="V1" t="s">
        <v>2165</v>
      </c>
      <c r="W1" t="s">
        <v>2166</v>
      </c>
    </row>
    <row r="2" spans="1:23" x14ac:dyDescent="0.3">
      <c r="A2">
        <v>15015789</v>
      </c>
      <c r="B2" t="str">
        <f t="shared" ref="B2:B33" si="0">A2&amp;G2</f>
        <v>1501578942477</v>
      </c>
      <c r="C2" t="s">
        <v>2178</v>
      </c>
      <c r="D2" t="s">
        <v>2181</v>
      </c>
      <c r="E2">
        <v>1</v>
      </c>
      <c r="F2" s="5">
        <v>42175</v>
      </c>
      <c r="G2" s="5">
        <v>42477</v>
      </c>
      <c r="H2">
        <v>1</v>
      </c>
      <c r="I2">
        <v>11</v>
      </c>
      <c r="J2">
        <v>3</v>
      </c>
      <c r="K2">
        <v>0</v>
      </c>
      <c r="L2">
        <v>2</v>
      </c>
      <c r="M2">
        <v>1</v>
      </c>
      <c r="N2">
        <v>3</v>
      </c>
      <c r="O2">
        <v>1034</v>
      </c>
      <c r="Q2">
        <v>1</v>
      </c>
      <c r="R2" s="5">
        <v>42721</v>
      </c>
      <c r="S2">
        <v>37.200000000000003</v>
      </c>
      <c r="T2">
        <v>1</v>
      </c>
      <c r="U2">
        <v>0</v>
      </c>
      <c r="V2">
        <v>3100</v>
      </c>
      <c r="W2">
        <v>0</v>
      </c>
    </row>
    <row r="3" spans="1:23" x14ac:dyDescent="0.3">
      <c r="A3">
        <v>16406751</v>
      </c>
      <c r="B3" t="str">
        <f t="shared" si="0"/>
        <v>1640675142555</v>
      </c>
      <c r="C3" t="s">
        <v>2178</v>
      </c>
      <c r="D3" t="s">
        <v>2187</v>
      </c>
      <c r="E3">
        <v>1</v>
      </c>
      <c r="F3" s="5">
        <v>42495</v>
      </c>
      <c r="G3" s="5">
        <v>42555</v>
      </c>
      <c r="H3">
        <v>1</v>
      </c>
      <c r="I3">
        <v>13</v>
      </c>
      <c r="J3">
        <v>2</v>
      </c>
      <c r="K3">
        <v>1</v>
      </c>
      <c r="L3">
        <v>1</v>
      </c>
      <c r="M3">
        <v>0</v>
      </c>
      <c r="N3">
        <v>3</v>
      </c>
      <c r="O3">
        <v>265.8</v>
      </c>
      <c r="Q3">
        <v>1</v>
      </c>
      <c r="R3" s="5">
        <v>42812</v>
      </c>
      <c r="S3">
        <v>39</v>
      </c>
      <c r="T3">
        <v>1</v>
      </c>
      <c r="U3">
        <v>0</v>
      </c>
      <c r="V3">
        <v>3800</v>
      </c>
      <c r="W3">
        <v>0</v>
      </c>
    </row>
    <row r="4" spans="1:23" x14ac:dyDescent="0.3">
      <c r="A4">
        <v>16409895</v>
      </c>
      <c r="B4" t="str">
        <f t="shared" si="0"/>
        <v>1640989542524</v>
      </c>
      <c r="C4" t="s">
        <v>2178</v>
      </c>
      <c r="D4" t="s">
        <v>2181</v>
      </c>
      <c r="E4">
        <v>1</v>
      </c>
      <c r="F4" s="5">
        <v>41218</v>
      </c>
      <c r="G4" s="5">
        <v>42524</v>
      </c>
      <c r="H4">
        <v>1</v>
      </c>
      <c r="I4">
        <v>12.5</v>
      </c>
      <c r="J4">
        <v>2</v>
      </c>
      <c r="K4">
        <v>0</v>
      </c>
      <c r="L4">
        <v>2</v>
      </c>
      <c r="M4">
        <v>0</v>
      </c>
      <c r="N4">
        <v>3</v>
      </c>
      <c r="O4">
        <v>268.5</v>
      </c>
      <c r="Q4">
        <v>1</v>
      </c>
      <c r="R4" s="5">
        <v>42692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>
        <v>16404748</v>
      </c>
      <c r="B5" t="str">
        <f t="shared" si="0"/>
        <v>1640474842508</v>
      </c>
      <c r="C5" t="s">
        <v>2178</v>
      </c>
      <c r="D5" t="s">
        <v>2179</v>
      </c>
      <c r="E5">
        <v>2</v>
      </c>
      <c r="F5" s="5">
        <v>42450</v>
      </c>
      <c r="G5" s="5">
        <v>42508</v>
      </c>
      <c r="H5">
        <v>1</v>
      </c>
      <c r="I5">
        <v>12</v>
      </c>
      <c r="J5">
        <v>3</v>
      </c>
      <c r="K5">
        <v>0</v>
      </c>
      <c r="L5">
        <v>3</v>
      </c>
      <c r="M5">
        <v>0</v>
      </c>
      <c r="N5">
        <v>3</v>
      </c>
      <c r="O5">
        <v>310.7</v>
      </c>
      <c r="Q5">
        <v>1</v>
      </c>
      <c r="R5" s="5">
        <v>42541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>
        <v>15024947</v>
      </c>
      <c r="B6" t="str">
        <f t="shared" si="0"/>
        <v>1502494742619</v>
      </c>
      <c r="C6" t="s">
        <v>2174</v>
      </c>
      <c r="D6" t="s">
        <v>2186</v>
      </c>
      <c r="E6">
        <v>2</v>
      </c>
      <c r="F6" s="5">
        <v>42527</v>
      </c>
      <c r="G6" s="5">
        <v>42619</v>
      </c>
      <c r="H6">
        <v>1</v>
      </c>
      <c r="I6">
        <v>11</v>
      </c>
      <c r="J6">
        <v>2</v>
      </c>
      <c r="K6">
        <v>1</v>
      </c>
      <c r="L6">
        <v>1</v>
      </c>
      <c r="M6">
        <v>0</v>
      </c>
      <c r="N6">
        <v>5</v>
      </c>
      <c r="O6">
        <v>943</v>
      </c>
      <c r="Q6">
        <v>1</v>
      </c>
      <c r="R6" s="5">
        <v>42630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>
        <v>16416081</v>
      </c>
      <c r="B7" t="str">
        <f t="shared" si="0"/>
        <v>1641608142592</v>
      </c>
      <c r="C7" t="s">
        <v>2178</v>
      </c>
      <c r="D7" t="s">
        <v>2181</v>
      </c>
      <c r="E7">
        <v>1</v>
      </c>
      <c r="F7" s="5">
        <v>42568</v>
      </c>
      <c r="G7" s="5">
        <v>42592</v>
      </c>
      <c r="H7">
        <v>1</v>
      </c>
      <c r="I7">
        <v>13</v>
      </c>
      <c r="J7">
        <v>2</v>
      </c>
      <c r="K7">
        <v>1</v>
      </c>
      <c r="L7">
        <v>1</v>
      </c>
      <c r="M7">
        <v>0</v>
      </c>
      <c r="N7">
        <v>3</v>
      </c>
      <c r="O7">
        <v>271</v>
      </c>
      <c r="P7" t="s">
        <v>2194</v>
      </c>
      <c r="Q7">
        <v>0</v>
      </c>
      <c r="R7" s="5">
        <v>42632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>
        <v>16015023</v>
      </c>
      <c r="B8" t="str">
        <f t="shared" si="0"/>
        <v>1601502342651</v>
      </c>
      <c r="C8" t="s">
        <v>2174</v>
      </c>
      <c r="D8" t="s">
        <v>2184</v>
      </c>
      <c r="E8">
        <v>1</v>
      </c>
      <c r="F8" s="5">
        <v>42616</v>
      </c>
      <c r="G8" s="5">
        <v>42651</v>
      </c>
      <c r="H8">
        <v>1</v>
      </c>
      <c r="I8">
        <v>13</v>
      </c>
      <c r="J8">
        <v>2</v>
      </c>
      <c r="K8">
        <v>1</v>
      </c>
      <c r="L8">
        <v>1</v>
      </c>
      <c r="M8">
        <v>0</v>
      </c>
      <c r="N8">
        <v>5</v>
      </c>
      <c r="O8">
        <v>267.29000000000002</v>
      </c>
      <c r="P8" t="s">
        <v>2191</v>
      </c>
      <c r="Q8">
        <v>3</v>
      </c>
      <c r="R8" s="5">
        <v>42662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>
        <v>16705427</v>
      </c>
      <c r="B9" t="str">
        <f t="shared" si="0"/>
        <v>1670542742579</v>
      </c>
      <c r="C9" t="s">
        <v>2174</v>
      </c>
      <c r="D9" t="s">
        <v>2186</v>
      </c>
      <c r="E9">
        <v>1</v>
      </c>
      <c r="F9" s="5">
        <v>42518</v>
      </c>
      <c r="G9" s="5">
        <v>42579</v>
      </c>
      <c r="H9">
        <v>1</v>
      </c>
      <c r="I9">
        <v>10</v>
      </c>
      <c r="J9">
        <v>2</v>
      </c>
      <c r="K9">
        <v>0</v>
      </c>
      <c r="L9">
        <v>2</v>
      </c>
      <c r="M9">
        <v>0</v>
      </c>
      <c r="N9">
        <v>5</v>
      </c>
      <c r="O9">
        <v>348</v>
      </c>
      <c r="Q9">
        <v>2</v>
      </c>
      <c r="R9" s="5">
        <v>42840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>
        <v>16710126</v>
      </c>
      <c r="B10" t="str">
        <f t="shared" si="0"/>
        <v>1671012642552</v>
      </c>
      <c r="C10" t="s">
        <v>2174</v>
      </c>
      <c r="D10" t="s">
        <v>2186</v>
      </c>
      <c r="E10">
        <v>1</v>
      </c>
      <c r="F10" s="5">
        <v>42517</v>
      </c>
      <c r="G10" s="5">
        <v>42552</v>
      </c>
      <c r="H10">
        <v>1</v>
      </c>
      <c r="I10">
        <v>12</v>
      </c>
      <c r="J10">
        <v>2</v>
      </c>
      <c r="K10">
        <v>0</v>
      </c>
      <c r="L10">
        <v>2</v>
      </c>
      <c r="M10">
        <v>0</v>
      </c>
      <c r="N10">
        <v>3</v>
      </c>
      <c r="O10">
        <v>216</v>
      </c>
      <c r="Q10">
        <v>1</v>
      </c>
      <c r="R10" s="5">
        <v>42435</v>
      </c>
      <c r="S10">
        <v>37</v>
      </c>
      <c r="T10">
        <v>1</v>
      </c>
      <c r="U10">
        <v>0</v>
      </c>
      <c r="V10">
        <v>3100</v>
      </c>
      <c r="W10">
        <v>0</v>
      </c>
    </row>
    <row r="11" spans="1:23" x14ac:dyDescent="0.3">
      <c r="A11">
        <v>16427567</v>
      </c>
      <c r="B11" t="str">
        <f t="shared" si="0"/>
        <v>1642756742854</v>
      </c>
      <c r="C11" t="s">
        <v>2178</v>
      </c>
      <c r="D11" t="s">
        <v>2185</v>
      </c>
      <c r="E11">
        <v>1</v>
      </c>
      <c r="F11" s="5">
        <v>42832</v>
      </c>
      <c r="G11" s="5">
        <v>42854</v>
      </c>
      <c r="H11">
        <v>1</v>
      </c>
      <c r="I11">
        <v>11.5</v>
      </c>
      <c r="J11">
        <v>2</v>
      </c>
      <c r="K11">
        <v>2</v>
      </c>
      <c r="L11">
        <v>0</v>
      </c>
      <c r="M11">
        <v>0</v>
      </c>
      <c r="N11">
        <v>3</v>
      </c>
      <c r="O11">
        <v>86.28</v>
      </c>
      <c r="P11" t="s">
        <v>2191</v>
      </c>
      <c r="Q11">
        <v>1</v>
      </c>
      <c r="R11" s="5">
        <v>42868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>
        <v>14708404</v>
      </c>
      <c r="B12" t="str">
        <f t="shared" si="0"/>
        <v>1470840442487</v>
      </c>
      <c r="C12" t="s">
        <v>2178</v>
      </c>
      <c r="D12" t="s">
        <v>2187</v>
      </c>
      <c r="E12">
        <v>1</v>
      </c>
      <c r="F12" s="5">
        <v>42459</v>
      </c>
      <c r="G12" s="5">
        <v>42487</v>
      </c>
      <c r="H12">
        <v>1</v>
      </c>
      <c r="I12">
        <v>10</v>
      </c>
      <c r="J12">
        <v>2</v>
      </c>
      <c r="K12">
        <v>2</v>
      </c>
      <c r="L12">
        <v>0</v>
      </c>
      <c r="M12">
        <v>0</v>
      </c>
      <c r="N12">
        <v>3</v>
      </c>
      <c r="O12">
        <v>395.3</v>
      </c>
      <c r="Q12">
        <v>1</v>
      </c>
      <c r="R12" s="5">
        <v>42713</v>
      </c>
      <c r="S12">
        <v>0</v>
      </c>
      <c r="T12">
        <v>1</v>
      </c>
      <c r="U12">
        <v>0</v>
      </c>
      <c r="V12">
        <v>2300</v>
      </c>
      <c r="W12">
        <v>0</v>
      </c>
    </row>
    <row r="13" spans="1:23" x14ac:dyDescent="0.3">
      <c r="A13">
        <v>16723308</v>
      </c>
      <c r="B13" t="str">
        <f t="shared" si="0"/>
        <v>1672330842665</v>
      </c>
      <c r="C13" t="s">
        <v>2174</v>
      </c>
      <c r="D13" t="s">
        <v>2190</v>
      </c>
      <c r="E13">
        <v>1</v>
      </c>
      <c r="F13" s="5">
        <v>42639</v>
      </c>
      <c r="G13" s="5">
        <v>42665</v>
      </c>
      <c r="H13">
        <v>1</v>
      </c>
      <c r="I13">
        <v>10</v>
      </c>
      <c r="J13">
        <v>2</v>
      </c>
      <c r="K13">
        <v>1</v>
      </c>
      <c r="L13">
        <v>1</v>
      </c>
      <c r="M13">
        <v>0</v>
      </c>
      <c r="N13">
        <v>5</v>
      </c>
      <c r="O13">
        <v>299.3</v>
      </c>
      <c r="Q13">
        <v>1</v>
      </c>
      <c r="R13" s="5">
        <v>42926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>
        <v>16422357</v>
      </c>
      <c r="B14" t="str">
        <f t="shared" si="0"/>
        <v>1642235742657</v>
      </c>
      <c r="C14" t="s">
        <v>2178</v>
      </c>
      <c r="D14" t="s">
        <v>2181</v>
      </c>
      <c r="E14">
        <v>1</v>
      </c>
      <c r="F14" s="5">
        <v>42631</v>
      </c>
      <c r="G14" s="5">
        <v>42657</v>
      </c>
      <c r="H14">
        <v>1</v>
      </c>
      <c r="I14">
        <v>11</v>
      </c>
      <c r="J14">
        <v>2</v>
      </c>
      <c r="K14">
        <v>0</v>
      </c>
      <c r="L14">
        <v>2</v>
      </c>
      <c r="M14">
        <v>0</v>
      </c>
      <c r="N14">
        <v>5</v>
      </c>
      <c r="O14">
        <v>2483</v>
      </c>
      <c r="Q14">
        <v>2</v>
      </c>
      <c r="R14" s="5">
        <v>42905</v>
      </c>
      <c r="S14">
        <v>38.1</v>
      </c>
      <c r="T14">
        <v>1</v>
      </c>
      <c r="U14">
        <v>0</v>
      </c>
      <c r="V14">
        <v>3000</v>
      </c>
      <c r="W14">
        <v>0</v>
      </c>
    </row>
    <row r="15" spans="1:23" x14ac:dyDescent="0.3">
      <c r="A15">
        <v>16411938</v>
      </c>
      <c r="B15" t="str">
        <f t="shared" si="0"/>
        <v>1641193842591</v>
      </c>
      <c r="C15" t="s">
        <v>2178</v>
      </c>
      <c r="D15" t="s">
        <v>2181</v>
      </c>
      <c r="E15">
        <v>1</v>
      </c>
      <c r="F15" s="5">
        <v>42518</v>
      </c>
      <c r="G15" s="5">
        <v>42591</v>
      </c>
      <c r="H15">
        <v>1</v>
      </c>
      <c r="I15">
        <v>11</v>
      </c>
      <c r="J15">
        <v>3</v>
      </c>
      <c r="K15">
        <v>0</v>
      </c>
      <c r="L15">
        <v>2</v>
      </c>
      <c r="M15">
        <v>1</v>
      </c>
      <c r="N15">
        <v>3</v>
      </c>
      <c r="O15">
        <v>535.26</v>
      </c>
      <c r="Q15">
        <v>1</v>
      </c>
      <c r="R15" s="5">
        <v>42837</v>
      </c>
      <c r="S15">
        <v>0</v>
      </c>
      <c r="T15">
        <v>1</v>
      </c>
      <c r="U15">
        <v>0</v>
      </c>
      <c r="V15">
        <v>2900</v>
      </c>
      <c r="W15">
        <v>0</v>
      </c>
    </row>
    <row r="16" spans="1:23" x14ac:dyDescent="0.3">
      <c r="A16">
        <v>17415811</v>
      </c>
      <c r="B16" t="str">
        <f t="shared" si="0"/>
        <v>1741581142978</v>
      </c>
      <c r="C16" t="s">
        <v>2178</v>
      </c>
      <c r="D16" t="s">
        <v>2175</v>
      </c>
      <c r="E16">
        <v>1</v>
      </c>
      <c r="F16" s="5">
        <v>42945</v>
      </c>
      <c r="G16" s="5">
        <v>42978</v>
      </c>
      <c r="H16">
        <v>1</v>
      </c>
      <c r="I16">
        <v>11</v>
      </c>
      <c r="J16">
        <v>2</v>
      </c>
      <c r="K16">
        <v>0</v>
      </c>
      <c r="L16">
        <v>0</v>
      </c>
      <c r="M16">
        <v>2</v>
      </c>
      <c r="N16">
        <v>5</v>
      </c>
      <c r="O16">
        <v>704.9</v>
      </c>
      <c r="Q16">
        <v>1</v>
      </c>
      <c r="R16" s="5">
        <v>43214</v>
      </c>
      <c r="S16">
        <v>36</v>
      </c>
      <c r="T16">
        <v>1</v>
      </c>
      <c r="U16">
        <v>0</v>
      </c>
      <c r="V16">
        <v>3100</v>
      </c>
      <c r="W16">
        <v>0</v>
      </c>
    </row>
    <row r="17" spans="1:23" x14ac:dyDescent="0.3">
      <c r="A17">
        <v>16015023</v>
      </c>
      <c r="B17" t="str">
        <f t="shared" si="0"/>
        <v>1601502342731</v>
      </c>
      <c r="C17" t="s">
        <v>2174</v>
      </c>
      <c r="D17" t="s">
        <v>2186</v>
      </c>
      <c r="E17">
        <v>1</v>
      </c>
      <c r="F17" s="5">
        <v>42709</v>
      </c>
      <c r="G17" s="5">
        <v>42731</v>
      </c>
      <c r="H17">
        <v>1</v>
      </c>
      <c r="I17">
        <v>12</v>
      </c>
      <c r="J17">
        <v>3</v>
      </c>
      <c r="K17">
        <v>1</v>
      </c>
      <c r="L17">
        <v>0</v>
      </c>
      <c r="M17">
        <v>2</v>
      </c>
      <c r="N17">
        <v>3</v>
      </c>
      <c r="O17">
        <v>643</v>
      </c>
      <c r="Q17">
        <v>3</v>
      </c>
      <c r="R17" s="5">
        <v>42791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">
      <c r="A18">
        <v>16406254</v>
      </c>
      <c r="B18" t="str">
        <f t="shared" si="0"/>
        <v>1640625442657</v>
      </c>
      <c r="C18" t="s">
        <v>2178</v>
      </c>
      <c r="D18" t="s">
        <v>2181</v>
      </c>
      <c r="E18">
        <v>3</v>
      </c>
      <c r="F18" s="5">
        <v>42466</v>
      </c>
      <c r="G18" s="5">
        <v>42657</v>
      </c>
      <c r="H18">
        <v>1</v>
      </c>
      <c r="I18">
        <v>12</v>
      </c>
      <c r="J18">
        <v>2</v>
      </c>
      <c r="K18">
        <v>1</v>
      </c>
      <c r="L18">
        <v>1</v>
      </c>
      <c r="M18">
        <v>0</v>
      </c>
      <c r="N18">
        <v>5</v>
      </c>
      <c r="O18">
        <v>933</v>
      </c>
      <c r="Q18">
        <v>1</v>
      </c>
      <c r="R18" s="5">
        <v>42908</v>
      </c>
      <c r="S18">
        <v>38.6</v>
      </c>
      <c r="T18">
        <v>1</v>
      </c>
      <c r="U18">
        <v>0</v>
      </c>
      <c r="V18">
        <v>3600</v>
      </c>
      <c r="W18">
        <v>0</v>
      </c>
    </row>
    <row r="19" spans="1:23" x14ac:dyDescent="0.3">
      <c r="A19">
        <v>16417726</v>
      </c>
      <c r="B19" t="str">
        <f t="shared" si="0"/>
        <v>1641772642652</v>
      </c>
      <c r="C19" t="s">
        <v>2178</v>
      </c>
      <c r="D19" t="s">
        <v>2181</v>
      </c>
      <c r="E19">
        <v>1</v>
      </c>
      <c r="F19" s="5">
        <v>42576</v>
      </c>
      <c r="G19" s="5">
        <v>42652</v>
      </c>
      <c r="H19">
        <v>1</v>
      </c>
      <c r="I19">
        <v>12.5</v>
      </c>
      <c r="J19">
        <v>2</v>
      </c>
      <c r="K19">
        <v>0</v>
      </c>
      <c r="L19">
        <v>2</v>
      </c>
      <c r="M19">
        <v>0</v>
      </c>
      <c r="N19">
        <v>3</v>
      </c>
      <c r="O19">
        <v>476.67</v>
      </c>
      <c r="Q19">
        <v>1</v>
      </c>
      <c r="R19" s="5">
        <v>42908</v>
      </c>
      <c r="S19">
        <v>39</v>
      </c>
      <c r="T19">
        <v>1</v>
      </c>
      <c r="U19">
        <v>0</v>
      </c>
      <c r="V19">
        <v>3450</v>
      </c>
      <c r="W19">
        <v>0</v>
      </c>
    </row>
    <row r="20" spans="1:23" x14ac:dyDescent="0.3">
      <c r="A20">
        <v>16418302</v>
      </c>
      <c r="B20" t="str">
        <f t="shared" si="0"/>
        <v>1641830242661</v>
      </c>
      <c r="C20" t="s">
        <v>2178</v>
      </c>
      <c r="D20" t="s">
        <v>2181</v>
      </c>
      <c r="E20">
        <v>1</v>
      </c>
      <c r="F20" s="5">
        <v>42624</v>
      </c>
      <c r="G20" s="5">
        <v>42661</v>
      </c>
      <c r="H20">
        <v>1</v>
      </c>
      <c r="I20">
        <v>12</v>
      </c>
      <c r="J20">
        <v>2</v>
      </c>
      <c r="K20">
        <v>0</v>
      </c>
      <c r="L20">
        <v>2</v>
      </c>
      <c r="M20">
        <v>0</v>
      </c>
      <c r="N20">
        <v>3</v>
      </c>
      <c r="O20">
        <v>124</v>
      </c>
      <c r="Q20">
        <v>1</v>
      </c>
      <c r="R20" s="5">
        <v>42862</v>
      </c>
      <c r="S20">
        <v>31</v>
      </c>
      <c r="T20">
        <v>1</v>
      </c>
      <c r="U20">
        <v>0</v>
      </c>
      <c r="V20">
        <v>1900</v>
      </c>
      <c r="W20">
        <v>0</v>
      </c>
    </row>
    <row r="21" spans="1:23" x14ac:dyDescent="0.3">
      <c r="A21">
        <v>16416081</v>
      </c>
      <c r="B21" t="str">
        <f t="shared" si="0"/>
        <v>1641608142668</v>
      </c>
      <c r="C21" t="s">
        <v>2178</v>
      </c>
      <c r="D21" t="s">
        <v>2181</v>
      </c>
      <c r="E21">
        <v>2</v>
      </c>
      <c r="F21" s="5">
        <v>42568</v>
      </c>
      <c r="G21" s="5">
        <v>42668</v>
      </c>
      <c r="H21">
        <v>1</v>
      </c>
      <c r="I21">
        <v>14</v>
      </c>
      <c r="J21">
        <v>2</v>
      </c>
      <c r="K21">
        <v>0</v>
      </c>
      <c r="L21">
        <v>2</v>
      </c>
      <c r="M21">
        <v>0</v>
      </c>
      <c r="N21">
        <v>3</v>
      </c>
      <c r="O21">
        <v>603.9</v>
      </c>
      <c r="Q21">
        <v>1</v>
      </c>
      <c r="R21" s="5">
        <v>42910</v>
      </c>
      <c r="S21">
        <v>37</v>
      </c>
      <c r="T21">
        <v>1</v>
      </c>
      <c r="U21">
        <v>0</v>
      </c>
      <c r="V21">
        <v>3400</v>
      </c>
      <c r="W21">
        <v>0</v>
      </c>
    </row>
    <row r="22" spans="1:23" x14ac:dyDescent="0.3">
      <c r="A22">
        <v>17401880</v>
      </c>
      <c r="B22" t="str">
        <f t="shared" si="0"/>
        <v>1740188042828</v>
      </c>
      <c r="C22" t="s">
        <v>2178</v>
      </c>
      <c r="D22" t="s">
        <v>2181</v>
      </c>
      <c r="E22">
        <v>1</v>
      </c>
      <c r="F22" s="5">
        <v>42800</v>
      </c>
      <c r="G22" s="5">
        <v>42828</v>
      </c>
      <c r="H22">
        <v>1</v>
      </c>
      <c r="I22">
        <v>12</v>
      </c>
      <c r="J22">
        <v>2</v>
      </c>
      <c r="K22">
        <v>1</v>
      </c>
      <c r="L22">
        <v>1</v>
      </c>
      <c r="M22">
        <v>0</v>
      </c>
      <c r="N22">
        <v>3</v>
      </c>
      <c r="O22">
        <v>615.79999999999995</v>
      </c>
      <c r="Q22">
        <v>1</v>
      </c>
      <c r="R22" s="5">
        <v>43076</v>
      </c>
      <c r="S22">
        <v>40</v>
      </c>
      <c r="T22">
        <v>1</v>
      </c>
      <c r="U22">
        <v>0</v>
      </c>
      <c r="V22">
        <v>3700</v>
      </c>
      <c r="W22">
        <v>0</v>
      </c>
    </row>
    <row r="23" spans="1:23" x14ac:dyDescent="0.3">
      <c r="A23">
        <v>16426859</v>
      </c>
      <c r="B23" t="str">
        <f t="shared" si="0"/>
        <v>1642685942692</v>
      </c>
      <c r="C23" t="s">
        <v>2174</v>
      </c>
      <c r="D23" t="s">
        <v>2186</v>
      </c>
      <c r="E23">
        <v>1</v>
      </c>
      <c r="F23" s="5">
        <v>42662</v>
      </c>
      <c r="G23" s="5">
        <v>42692</v>
      </c>
      <c r="H23">
        <v>1</v>
      </c>
      <c r="I23">
        <v>10</v>
      </c>
      <c r="J23">
        <v>2</v>
      </c>
      <c r="K23">
        <v>0</v>
      </c>
      <c r="L23">
        <v>2</v>
      </c>
      <c r="M23">
        <v>0</v>
      </c>
      <c r="N23">
        <v>3</v>
      </c>
      <c r="O23">
        <v>424.4</v>
      </c>
      <c r="Q23">
        <v>2</v>
      </c>
      <c r="R23" s="5">
        <v>42759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>
        <v>16724949</v>
      </c>
      <c r="B24" t="str">
        <f t="shared" si="0"/>
        <v>1672494942728</v>
      </c>
      <c r="C24" t="s">
        <v>2174</v>
      </c>
      <c r="D24" t="s">
        <v>2184</v>
      </c>
      <c r="E24">
        <v>1</v>
      </c>
      <c r="F24" s="5">
        <v>42704</v>
      </c>
      <c r="G24" s="5">
        <v>42728</v>
      </c>
      <c r="H24">
        <v>1</v>
      </c>
      <c r="I24">
        <v>13</v>
      </c>
      <c r="J24">
        <v>2</v>
      </c>
      <c r="K24">
        <v>0</v>
      </c>
      <c r="L24">
        <v>2</v>
      </c>
      <c r="M24">
        <v>0</v>
      </c>
      <c r="N24">
        <v>3</v>
      </c>
      <c r="O24">
        <v>611</v>
      </c>
      <c r="Q24">
        <v>1</v>
      </c>
      <c r="R24" s="5">
        <v>42972</v>
      </c>
      <c r="S24">
        <v>37</v>
      </c>
      <c r="T24">
        <v>1</v>
      </c>
      <c r="U24">
        <v>0</v>
      </c>
      <c r="V24">
        <v>3600</v>
      </c>
      <c r="W24">
        <v>0</v>
      </c>
    </row>
    <row r="25" spans="1:23" x14ac:dyDescent="0.3">
      <c r="A25">
        <v>16427567</v>
      </c>
      <c r="B25" t="str">
        <f t="shared" si="0"/>
        <v>1642756743066</v>
      </c>
      <c r="C25" t="s">
        <v>2178</v>
      </c>
      <c r="D25" t="s">
        <v>2185</v>
      </c>
      <c r="E25">
        <v>2</v>
      </c>
      <c r="F25" s="5">
        <v>42832</v>
      </c>
      <c r="G25" s="5">
        <v>43066</v>
      </c>
      <c r="H25">
        <v>1</v>
      </c>
      <c r="I25">
        <v>12</v>
      </c>
      <c r="J25">
        <v>2</v>
      </c>
      <c r="K25">
        <v>2</v>
      </c>
      <c r="L25">
        <v>0</v>
      </c>
      <c r="M25">
        <v>0</v>
      </c>
      <c r="N25">
        <v>3</v>
      </c>
      <c r="O25">
        <v>2166</v>
      </c>
      <c r="P25" t="s">
        <v>2191</v>
      </c>
      <c r="Q25">
        <v>1</v>
      </c>
      <c r="R25" s="5">
        <v>43115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>
        <v>16717229</v>
      </c>
      <c r="B26" t="str">
        <f t="shared" si="0"/>
        <v>1671722942734</v>
      </c>
      <c r="C26" t="s">
        <v>2174</v>
      </c>
      <c r="D26" t="s">
        <v>2186</v>
      </c>
      <c r="E26">
        <v>1</v>
      </c>
      <c r="F26" s="5">
        <v>42696</v>
      </c>
      <c r="G26" s="5">
        <v>42734</v>
      </c>
      <c r="H26">
        <v>1</v>
      </c>
      <c r="I26">
        <v>9.5</v>
      </c>
      <c r="J26">
        <v>2</v>
      </c>
      <c r="K26">
        <v>0</v>
      </c>
      <c r="L26">
        <v>2</v>
      </c>
      <c r="M26">
        <v>0</v>
      </c>
      <c r="N26">
        <v>3</v>
      </c>
      <c r="O26">
        <v>426</v>
      </c>
      <c r="Q26">
        <v>1</v>
      </c>
      <c r="R26" s="5">
        <v>42979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>
        <v>16405854</v>
      </c>
      <c r="B27" t="str">
        <f t="shared" si="0"/>
        <v>1640585442706</v>
      </c>
      <c r="C27" t="s">
        <v>2178</v>
      </c>
      <c r="D27" t="s">
        <v>2187</v>
      </c>
      <c r="E27">
        <v>4</v>
      </c>
      <c r="F27" s="5">
        <v>42485</v>
      </c>
      <c r="G27" s="5">
        <v>42706</v>
      </c>
      <c r="H27">
        <v>1</v>
      </c>
      <c r="I27">
        <v>11</v>
      </c>
      <c r="J27">
        <v>3</v>
      </c>
      <c r="K27">
        <v>0</v>
      </c>
      <c r="L27">
        <v>3</v>
      </c>
      <c r="M27">
        <v>0</v>
      </c>
      <c r="N27">
        <v>3</v>
      </c>
      <c r="O27">
        <v>116.8</v>
      </c>
      <c r="Q27">
        <v>1</v>
      </c>
      <c r="R27" s="5">
        <v>42734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>
        <v>17709545</v>
      </c>
      <c r="B28" t="str">
        <f t="shared" si="0"/>
        <v>1770954543001</v>
      </c>
      <c r="C28" t="s">
        <v>2174</v>
      </c>
      <c r="D28" t="s">
        <v>2184</v>
      </c>
      <c r="E28">
        <v>2</v>
      </c>
      <c r="F28" s="5">
        <v>42949</v>
      </c>
      <c r="G28" s="5">
        <v>43001</v>
      </c>
      <c r="H28">
        <v>4</v>
      </c>
      <c r="I28">
        <v>10.5</v>
      </c>
      <c r="J28">
        <v>3</v>
      </c>
      <c r="K28">
        <v>0</v>
      </c>
      <c r="L28">
        <v>3</v>
      </c>
      <c r="M28">
        <v>0</v>
      </c>
      <c r="N28">
        <v>3</v>
      </c>
      <c r="O28">
        <v>111.8</v>
      </c>
      <c r="P28" t="s">
        <v>1525</v>
      </c>
      <c r="Q28">
        <v>0</v>
      </c>
      <c r="R28" s="5">
        <v>43014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>
        <v>14019082</v>
      </c>
      <c r="B29" t="str">
        <f t="shared" si="0"/>
        <v>1401908243064</v>
      </c>
      <c r="C29" t="s">
        <v>2178</v>
      </c>
      <c r="D29" t="s">
        <v>2186</v>
      </c>
      <c r="E29">
        <v>3</v>
      </c>
      <c r="F29" s="5">
        <v>41945</v>
      </c>
      <c r="G29" s="5">
        <v>43064</v>
      </c>
      <c r="H29">
        <v>1</v>
      </c>
      <c r="I29">
        <v>10.5</v>
      </c>
      <c r="J29">
        <v>3</v>
      </c>
      <c r="K29">
        <v>0</v>
      </c>
      <c r="L29">
        <v>3</v>
      </c>
      <c r="M29">
        <v>0</v>
      </c>
      <c r="N29">
        <v>3</v>
      </c>
      <c r="O29">
        <v>5.1100000000000003</v>
      </c>
      <c r="Q29">
        <v>0</v>
      </c>
      <c r="R29" s="1">
        <v>43077.443995324073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>
        <v>17415417</v>
      </c>
      <c r="B30" t="str">
        <f t="shared" si="0"/>
        <v>1741541743035</v>
      </c>
      <c r="C30" t="s">
        <v>2178</v>
      </c>
      <c r="D30" t="s">
        <v>2179</v>
      </c>
      <c r="E30">
        <v>2</v>
      </c>
      <c r="F30" s="5">
        <v>42944</v>
      </c>
      <c r="G30" s="5">
        <v>43035</v>
      </c>
      <c r="H30">
        <v>1</v>
      </c>
      <c r="I30">
        <v>11</v>
      </c>
      <c r="J30">
        <v>2</v>
      </c>
      <c r="K30">
        <v>0</v>
      </c>
      <c r="L30">
        <v>2</v>
      </c>
      <c r="M30">
        <v>0</v>
      </c>
      <c r="N30">
        <v>3</v>
      </c>
      <c r="O30">
        <v>708</v>
      </c>
      <c r="P30" t="s">
        <v>2191</v>
      </c>
      <c r="Q30">
        <v>1</v>
      </c>
      <c r="R30" s="5">
        <v>43069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>
        <v>17714395</v>
      </c>
      <c r="B31" t="str">
        <f t="shared" si="0"/>
        <v>1771439542999</v>
      </c>
      <c r="C31" t="s">
        <v>2174</v>
      </c>
      <c r="D31" t="s">
        <v>2184</v>
      </c>
      <c r="E31">
        <v>1</v>
      </c>
      <c r="F31" s="5">
        <v>42979</v>
      </c>
      <c r="G31" s="5">
        <v>42999</v>
      </c>
      <c r="H31">
        <v>1</v>
      </c>
      <c r="I31">
        <v>10.5</v>
      </c>
      <c r="J31">
        <v>2</v>
      </c>
      <c r="K31">
        <v>1</v>
      </c>
      <c r="L31">
        <v>1</v>
      </c>
      <c r="M31">
        <v>0</v>
      </c>
      <c r="N31">
        <v>3</v>
      </c>
      <c r="O31">
        <v>256</v>
      </c>
      <c r="Q31">
        <v>0</v>
      </c>
      <c r="R31" s="5">
        <v>43251</v>
      </c>
      <c r="S31">
        <v>0</v>
      </c>
      <c r="T31">
        <v>0</v>
      </c>
      <c r="U31">
        <v>0</v>
      </c>
      <c r="V31">
        <v>3.5</v>
      </c>
      <c r="W31">
        <v>0</v>
      </c>
    </row>
    <row r="32" spans="1:23" x14ac:dyDescent="0.3">
      <c r="A32">
        <v>17400757</v>
      </c>
      <c r="B32" t="str">
        <f t="shared" si="0"/>
        <v>1740075743561</v>
      </c>
      <c r="C32" t="s">
        <v>2178</v>
      </c>
      <c r="D32" t="s">
        <v>2179</v>
      </c>
      <c r="E32">
        <v>2</v>
      </c>
      <c r="F32" s="5">
        <v>43302</v>
      </c>
      <c r="G32" s="5">
        <v>43561</v>
      </c>
      <c r="H32">
        <v>1</v>
      </c>
      <c r="I32">
        <v>12</v>
      </c>
      <c r="J32">
        <v>2</v>
      </c>
      <c r="K32">
        <v>1</v>
      </c>
      <c r="L32">
        <v>0</v>
      </c>
      <c r="M32">
        <v>1</v>
      </c>
      <c r="N32">
        <v>3</v>
      </c>
      <c r="O32">
        <v>1730</v>
      </c>
      <c r="Q32">
        <v>1</v>
      </c>
      <c r="R32" s="5">
        <v>43810</v>
      </c>
      <c r="S32">
        <v>37</v>
      </c>
      <c r="T32">
        <v>1</v>
      </c>
      <c r="U32">
        <v>0</v>
      </c>
      <c r="V32">
        <v>2.9</v>
      </c>
      <c r="W32">
        <v>0</v>
      </c>
    </row>
    <row r="33" spans="1:23" x14ac:dyDescent="0.3">
      <c r="A33">
        <v>14701593</v>
      </c>
      <c r="B33" t="str">
        <f t="shared" si="0"/>
        <v>1470159343063</v>
      </c>
      <c r="C33" t="s">
        <v>2174</v>
      </c>
      <c r="D33" t="s">
        <v>2190</v>
      </c>
      <c r="E33">
        <v>1</v>
      </c>
      <c r="F33" s="5">
        <v>42031</v>
      </c>
      <c r="G33" s="5">
        <v>43063</v>
      </c>
      <c r="H33">
        <v>1</v>
      </c>
      <c r="I33">
        <v>10.5</v>
      </c>
      <c r="J33">
        <v>2</v>
      </c>
      <c r="K33">
        <v>1</v>
      </c>
      <c r="L33">
        <v>1</v>
      </c>
      <c r="M33">
        <v>0</v>
      </c>
      <c r="N33">
        <v>5</v>
      </c>
      <c r="O33">
        <v>2842</v>
      </c>
      <c r="P33" t="s">
        <v>2191</v>
      </c>
      <c r="Q33">
        <v>2</v>
      </c>
      <c r="R33" s="5">
        <v>43074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>
        <v>16415328</v>
      </c>
      <c r="B34" t="str">
        <f t="shared" ref="B34:B65" si="1">A34&amp;G34</f>
        <v>1641532842865</v>
      </c>
      <c r="C34" t="s">
        <v>2178</v>
      </c>
      <c r="D34" t="s">
        <v>2187</v>
      </c>
      <c r="E34">
        <v>1</v>
      </c>
      <c r="F34" s="5">
        <v>42834</v>
      </c>
      <c r="G34" s="5">
        <v>42865</v>
      </c>
      <c r="H34">
        <v>1</v>
      </c>
      <c r="I34">
        <v>10.5</v>
      </c>
      <c r="J34">
        <v>2</v>
      </c>
      <c r="K34">
        <v>0</v>
      </c>
      <c r="L34">
        <v>1</v>
      </c>
      <c r="M34">
        <v>1</v>
      </c>
      <c r="N34">
        <v>3</v>
      </c>
      <c r="O34">
        <v>479.6</v>
      </c>
      <c r="Q34">
        <v>1</v>
      </c>
      <c r="R34" s="5">
        <v>43125</v>
      </c>
      <c r="S34">
        <v>39.4</v>
      </c>
      <c r="T34">
        <v>1</v>
      </c>
      <c r="U34">
        <v>0</v>
      </c>
      <c r="V34">
        <v>3900</v>
      </c>
      <c r="W34">
        <v>0</v>
      </c>
    </row>
    <row r="35" spans="1:23" x14ac:dyDescent="0.3">
      <c r="A35">
        <v>12008306</v>
      </c>
      <c r="B35" t="str">
        <f t="shared" si="1"/>
        <v>1200830642837</v>
      </c>
      <c r="C35" t="s">
        <v>2174</v>
      </c>
      <c r="D35" t="s">
        <v>2184</v>
      </c>
      <c r="E35">
        <v>1</v>
      </c>
      <c r="F35" s="5">
        <v>42811</v>
      </c>
      <c r="G35" s="5">
        <v>42837</v>
      </c>
      <c r="H35">
        <v>1</v>
      </c>
      <c r="I35">
        <v>10.5</v>
      </c>
      <c r="J35">
        <v>2</v>
      </c>
      <c r="K35">
        <v>2</v>
      </c>
      <c r="L35">
        <v>0</v>
      </c>
      <c r="M35">
        <v>0</v>
      </c>
      <c r="N35">
        <v>3</v>
      </c>
      <c r="O35">
        <v>788.09</v>
      </c>
      <c r="Q35">
        <v>1</v>
      </c>
      <c r="R35" s="5">
        <v>43090</v>
      </c>
      <c r="S35">
        <v>0</v>
      </c>
      <c r="T35">
        <v>1</v>
      </c>
      <c r="U35">
        <v>0</v>
      </c>
      <c r="V35">
        <v>2900</v>
      </c>
      <c r="W35">
        <v>0</v>
      </c>
    </row>
    <row r="36" spans="1:23" x14ac:dyDescent="0.3">
      <c r="A36">
        <v>15703807</v>
      </c>
      <c r="B36" t="str">
        <f t="shared" si="1"/>
        <v>1570380743104</v>
      </c>
      <c r="C36" t="s">
        <v>2178</v>
      </c>
      <c r="D36" t="s">
        <v>2203</v>
      </c>
      <c r="E36">
        <v>1</v>
      </c>
      <c r="F36" s="5">
        <v>43064</v>
      </c>
      <c r="G36" s="5">
        <v>43104</v>
      </c>
      <c r="H36">
        <v>1</v>
      </c>
      <c r="I36">
        <v>11</v>
      </c>
      <c r="J36">
        <v>2</v>
      </c>
      <c r="K36">
        <v>1</v>
      </c>
      <c r="L36">
        <v>1</v>
      </c>
      <c r="M36">
        <v>0</v>
      </c>
      <c r="N36">
        <v>5</v>
      </c>
      <c r="O36">
        <v>1266</v>
      </c>
      <c r="Q36">
        <v>2</v>
      </c>
      <c r="R36" s="5">
        <v>43136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>
        <v>16430254</v>
      </c>
      <c r="B37" t="str">
        <f t="shared" si="1"/>
        <v>1643025442864</v>
      </c>
      <c r="C37" t="s">
        <v>2174</v>
      </c>
      <c r="D37" t="s">
        <v>2186</v>
      </c>
      <c r="E37">
        <v>1</v>
      </c>
      <c r="F37" s="5">
        <v>42835</v>
      </c>
      <c r="G37" s="5">
        <v>42864</v>
      </c>
      <c r="H37">
        <v>1</v>
      </c>
      <c r="I37">
        <v>12</v>
      </c>
      <c r="J37">
        <v>2</v>
      </c>
      <c r="K37">
        <v>0</v>
      </c>
      <c r="L37">
        <v>2</v>
      </c>
      <c r="M37">
        <v>0</v>
      </c>
      <c r="N37">
        <v>5</v>
      </c>
      <c r="O37">
        <v>200.7</v>
      </c>
      <c r="Q37">
        <v>1</v>
      </c>
      <c r="R37" s="5">
        <v>43107</v>
      </c>
      <c r="S37">
        <v>37.4</v>
      </c>
      <c r="T37">
        <v>1</v>
      </c>
      <c r="U37">
        <v>0</v>
      </c>
      <c r="V37">
        <v>2700</v>
      </c>
      <c r="W37">
        <v>0</v>
      </c>
    </row>
    <row r="38" spans="1:23" x14ac:dyDescent="0.3">
      <c r="A38">
        <v>17402420</v>
      </c>
      <c r="B38" t="str">
        <f t="shared" si="1"/>
        <v>1740242042868</v>
      </c>
      <c r="C38" t="s">
        <v>2178</v>
      </c>
      <c r="D38" t="s">
        <v>2179</v>
      </c>
      <c r="E38">
        <v>1</v>
      </c>
      <c r="F38" s="5">
        <v>42841</v>
      </c>
      <c r="G38" s="5">
        <v>42868</v>
      </c>
      <c r="H38">
        <v>1</v>
      </c>
      <c r="I38">
        <v>12</v>
      </c>
      <c r="J38">
        <v>2</v>
      </c>
      <c r="K38">
        <v>0</v>
      </c>
      <c r="L38">
        <v>2</v>
      </c>
      <c r="M38">
        <v>0</v>
      </c>
      <c r="N38">
        <v>3</v>
      </c>
      <c r="O38">
        <v>57.16</v>
      </c>
      <c r="Q38">
        <v>1</v>
      </c>
      <c r="R38" s="5">
        <v>43118</v>
      </c>
      <c r="S38">
        <v>38.1</v>
      </c>
      <c r="T38">
        <v>1</v>
      </c>
      <c r="U38">
        <v>0</v>
      </c>
      <c r="V38">
        <v>2900</v>
      </c>
      <c r="W38">
        <v>0</v>
      </c>
    </row>
    <row r="39" spans="1:23" x14ac:dyDescent="0.3">
      <c r="A39">
        <v>16420852</v>
      </c>
      <c r="B39" t="str">
        <f t="shared" si="1"/>
        <v>1642085242930</v>
      </c>
      <c r="C39" t="s">
        <v>2178</v>
      </c>
      <c r="D39" t="s">
        <v>2185</v>
      </c>
      <c r="E39">
        <v>1</v>
      </c>
      <c r="F39" s="5">
        <v>42898</v>
      </c>
      <c r="G39" s="5">
        <v>42930</v>
      </c>
      <c r="H39">
        <v>1</v>
      </c>
      <c r="I39">
        <v>12</v>
      </c>
      <c r="J39">
        <v>2</v>
      </c>
      <c r="K39">
        <v>0</v>
      </c>
      <c r="L39">
        <v>2</v>
      </c>
      <c r="M39">
        <v>0</v>
      </c>
      <c r="N39">
        <v>5</v>
      </c>
      <c r="O39">
        <v>749</v>
      </c>
      <c r="Q39">
        <v>2</v>
      </c>
      <c r="R39" s="5">
        <v>43172</v>
      </c>
      <c r="S39">
        <v>38.6</v>
      </c>
      <c r="T39">
        <v>1</v>
      </c>
      <c r="U39">
        <v>0</v>
      </c>
      <c r="V39">
        <v>2700</v>
      </c>
      <c r="W39">
        <v>0</v>
      </c>
    </row>
    <row r="40" spans="1:23" x14ac:dyDescent="0.3">
      <c r="A40">
        <v>17708504</v>
      </c>
      <c r="B40" t="str">
        <f t="shared" si="1"/>
        <v>1770850443036</v>
      </c>
      <c r="C40" t="s">
        <v>2174</v>
      </c>
      <c r="D40" t="s">
        <v>2184</v>
      </c>
      <c r="E40">
        <v>2</v>
      </c>
      <c r="F40" s="5">
        <v>42983</v>
      </c>
      <c r="G40" s="5">
        <v>43036</v>
      </c>
      <c r="H40">
        <v>4</v>
      </c>
      <c r="I40">
        <v>13</v>
      </c>
      <c r="J40">
        <v>3</v>
      </c>
      <c r="K40">
        <v>0</v>
      </c>
      <c r="L40">
        <v>3</v>
      </c>
      <c r="M40">
        <v>0</v>
      </c>
      <c r="N40">
        <v>3</v>
      </c>
      <c r="O40">
        <v>321.29000000000002</v>
      </c>
      <c r="Q40">
        <v>1</v>
      </c>
      <c r="R40" s="5">
        <v>43285</v>
      </c>
      <c r="S40">
        <v>38</v>
      </c>
      <c r="T40">
        <v>1</v>
      </c>
      <c r="U40">
        <v>0</v>
      </c>
      <c r="V40">
        <v>3500</v>
      </c>
      <c r="W40">
        <v>0</v>
      </c>
    </row>
    <row r="41" spans="1:23" x14ac:dyDescent="0.3">
      <c r="A41">
        <v>17703612</v>
      </c>
      <c r="B41" t="str">
        <f t="shared" si="1"/>
        <v>1770361242937</v>
      </c>
      <c r="C41" t="s">
        <v>2174</v>
      </c>
      <c r="D41" t="s">
        <v>2184</v>
      </c>
      <c r="E41">
        <v>1</v>
      </c>
      <c r="F41" s="5">
        <v>42905</v>
      </c>
      <c r="G41" s="5">
        <v>42937</v>
      </c>
      <c r="H41">
        <v>1</v>
      </c>
      <c r="I41">
        <v>11</v>
      </c>
      <c r="J41">
        <v>2</v>
      </c>
      <c r="K41">
        <v>2</v>
      </c>
      <c r="L41">
        <v>0</v>
      </c>
      <c r="M41">
        <v>0</v>
      </c>
      <c r="N41">
        <v>5</v>
      </c>
      <c r="O41">
        <v>348.98</v>
      </c>
      <c r="Q41">
        <v>1</v>
      </c>
      <c r="R41" s="5">
        <v>43179</v>
      </c>
      <c r="S41">
        <v>0</v>
      </c>
      <c r="T41">
        <v>1</v>
      </c>
      <c r="U41">
        <v>0</v>
      </c>
      <c r="V41">
        <v>2500</v>
      </c>
      <c r="W41">
        <v>0</v>
      </c>
    </row>
    <row r="42" spans="1:23" x14ac:dyDescent="0.3">
      <c r="A42">
        <v>17408376</v>
      </c>
      <c r="B42" t="str">
        <f t="shared" si="1"/>
        <v>1740837642923</v>
      </c>
      <c r="C42" t="s">
        <v>2178</v>
      </c>
      <c r="D42" t="s">
        <v>2181</v>
      </c>
      <c r="E42">
        <v>1</v>
      </c>
      <c r="F42" s="5">
        <v>42889</v>
      </c>
      <c r="G42" s="5">
        <v>42923</v>
      </c>
      <c r="H42">
        <v>1</v>
      </c>
      <c r="I42">
        <v>11</v>
      </c>
      <c r="J42">
        <v>1</v>
      </c>
      <c r="K42">
        <v>0</v>
      </c>
      <c r="L42">
        <v>1</v>
      </c>
      <c r="M42">
        <v>0</v>
      </c>
      <c r="N42">
        <v>5</v>
      </c>
      <c r="O42">
        <v>555.70000000000005</v>
      </c>
      <c r="Q42">
        <v>1</v>
      </c>
      <c r="R42" s="5">
        <v>43194</v>
      </c>
      <c r="S42">
        <v>40</v>
      </c>
      <c r="T42">
        <v>1</v>
      </c>
      <c r="U42">
        <v>0</v>
      </c>
      <c r="V42">
        <v>3100</v>
      </c>
      <c r="W42">
        <v>0</v>
      </c>
    </row>
    <row r="43" spans="1:23" x14ac:dyDescent="0.3">
      <c r="A43">
        <v>18400362</v>
      </c>
      <c r="B43" t="str">
        <f t="shared" si="1"/>
        <v>1840036243225</v>
      </c>
      <c r="C43" t="s">
        <v>2178</v>
      </c>
      <c r="D43" t="s">
        <v>2181</v>
      </c>
      <c r="E43">
        <v>1</v>
      </c>
      <c r="F43" s="5">
        <v>43166</v>
      </c>
      <c r="G43" s="5">
        <v>43225</v>
      </c>
      <c r="H43">
        <v>1</v>
      </c>
      <c r="I43">
        <v>11</v>
      </c>
      <c r="J43">
        <v>2</v>
      </c>
      <c r="K43">
        <v>1</v>
      </c>
      <c r="L43">
        <v>1</v>
      </c>
      <c r="M43">
        <v>0</v>
      </c>
      <c r="N43">
        <v>5</v>
      </c>
      <c r="O43">
        <v>910</v>
      </c>
      <c r="Q43">
        <v>1</v>
      </c>
      <c r="R43" s="5">
        <v>43481</v>
      </c>
      <c r="S43">
        <v>39</v>
      </c>
      <c r="T43">
        <v>1</v>
      </c>
      <c r="U43">
        <v>0</v>
      </c>
      <c r="V43">
        <v>3.1</v>
      </c>
      <c r="W43">
        <v>0</v>
      </c>
    </row>
    <row r="44" spans="1:23" x14ac:dyDescent="0.3">
      <c r="A44">
        <v>17406141</v>
      </c>
      <c r="B44" t="str">
        <f t="shared" si="1"/>
        <v>1740614142900</v>
      </c>
      <c r="C44" t="s">
        <v>2178</v>
      </c>
      <c r="D44" t="s">
        <v>2187</v>
      </c>
      <c r="E44">
        <v>1</v>
      </c>
      <c r="F44" s="5">
        <v>42851</v>
      </c>
      <c r="G44" s="5">
        <v>42900</v>
      </c>
      <c r="H44">
        <v>1</v>
      </c>
      <c r="I44">
        <v>12</v>
      </c>
      <c r="J44">
        <v>2</v>
      </c>
      <c r="K44">
        <v>1</v>
      </c>
      <c r="L44">
        <v>1</v>
      </c>
      <c r="M44">
        <v>0</v>
      </c>
      <c r="N44">
        <v>3</v>
      </c>
      <c r="O44">
        <v>1219</v>
      </c>
      <c r="Q44">
        <v>1</v>
      </c>
      <c r="R44" s="5">
        <v>43158</v>
      </c>
      <c r="S44">
        <v>39</v>
      </c>
      <c r="T44">
        <v>1</v>
      </c>
      <c r="U44">
        <v>0</v>
      </c>
      <c r="V44">
        <v>3</v>
      </c>
      <c r="W44">
        <v>0</v>
      </c>
    </row>
    <row r="45" spans="1:23" x14ac:dyDescent="0.3">
      <c r="A45">
        <v>17417436</v>
      </c>
      <c r="B45" t="str">
        <f t="shared" si="1"/>
        <v>1741743642984</v>
      </c>
      <c r="C45" t="s">
        <v>2174</v>
      </c>
      <c r="D45" t="s">
        <v>2186</v>
      </c>
      <c r="E45">
        <v>1</v>
      </c>
      <c r="F45" s="5">
        <v>42957</v>
      </c>
      <c r="G45" s="5">
        <v>42984</v>
      </c>
      <c r="H45">
        <v>1</v>
      </c>
      <c r="I45">
        <v>11.5</v>
      </c>
      <c r="J45">
        <v>2</v>
      </c>
      <c r="K45">
        <v>0</v>
      </c>
      <c r="L45">
        <v>2</v>
      </c>
      <c r="M45">
        <v>0</v>
      </c>
      <c r="N45">
        <v>5</v>
      </c>
      <c r="O45">
        <v>535.88</v>
      </c>
      <c r="Q45">
        <v>1</v>
      </c>
      <c r="R45" s="5">
        <v>43225</v>
      </c>
      <c r="S45">
        <v>37</v>
      </c>
      <c r="T45">
        <v>1</v>
      </c>
      <c r="U45">
        <v>0</v>
      </c>
      <c r="V45">
        <v>3000</v>
      </c>
      <c r="W45">
        <v>0</v>
      </c>
    </row>
    <row r="46" spans="1:23" x14ac:dyDescent="0.3">
      <c r="A46">
        <v>18400681</v>
      </c>
      <c r="B46" t="str">
        <f t="shared" si="1"/>
        <v>1840068143203</v>
      </c>
      <c r="C46" t="s">
        <v>2178</v>
      </c>
      <c r="D46" t="s">
        <v>2181</v>
      </c>
      <c r="E46">
        <v>1</v>
      </c>
      <c r="F46" s="5">
        <v>43176</v>
      </c>
      <c r="G46" s="5">
        <v>43203</v>
      </c>
      <c r="H46">
        <v>1</v>
      </c>
      <c r="I46">
        <v>11.5</v>
      </c>
      <c r="J46">
        <v>1</v>
      </c>
      <c r="K46">
        <v>0</v>
      </c>
      <c r="L46">
        <v>1</v>
      </c>
      <c r="M46">
        <v>0</v>
      </c>
      <c r="N46">
        <v>5</v>
      </c>
      <c r="O46">
        <v>241</v>
      </c>
      <c r="Q46">
        <v>1</v>
      </c>
      <c r="R46" s="5">
        <v>43464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>
        <v>17406262</v>
      </c>
      <c r="B47" t="str">
        <f t="shared" si="1"/>
        <v>1740626243186</v>
      </c>
      <c r="C47" t="s">
        <v>2178</v>
      </c>
      <c r="D47" t="s">
        <v>2181</v>
      </c>
      <c r="E47">
        <v>1</v>
      </c>
      <c r="F47" s="5">
        <v>43128</v>
      </c>
      <c r="G47" s="5">
        <v>43186</v>
      </c>
      <c r="H47">
        <v>1</v>
      </c>
      <c r="I47">
        <v>11</v>
      </c>
      <c r="J47">
        <v>2</v>
      </c>
      <c r="K47">
        <v>1</v>
      </c>
      <c r="L47">
        <v>1</v>
      </c>
      <c r="M47">
        <v>0</v>
      </c>
      <c r="N47">
        <v>3</v>
      </c>
      <c r="O47">
        <v>1463</v>
      </c>
      <c r="Q47">
        <v>1</v>
      </c>
      <c r="R47" s="5">
        <v>43428</v>
      </c>
      <c r="S47">
        <v>37</v>
      </c>
      <c r="T47">
        <v>1</v>
      </c>
      <c r="U47">
        <v>0</v>
      </c>
      <c r="V47">
        <v>3200</v>
      </c>
      <c r="W47">
        <v>0</v>
      </c>
    </row>
    <row r="48" spans="1:23" x14ac:dyDescent="0.3">
      <c r="A48">
        <v>18725680</v>
      </c>
      <c r="B48" t="str">
        <f t="shared" si="1"/>
        <v>1872568043452</v>
      </c>
      <c r="C48" t="s">
        <v>2174</v>
      </c>
      <c r="D48" t="s">
        <v>2184</v>
      </c>
      <c r="E48">
        <v>1</v>
      </c>
      <c r="F48" s="5">
        <v>43429</v>
      </c>
      <c r="G48" s="5">
        <v>43452</v>
      </c>
      <c r="H48">
        <v>1</v>
      </c>
      <c r="I48">
        <v>12</v>
      </c>
      <c r="J48">
        <v>1</v>
      </c>
      <c r="K48">
        <v>1</v>
      </c>
      <c r="L48">
        <v>0</v>
      </c>
      <c r="M48">
        <v>0</v>
      </c>
      <c r="N48">
        <v>5</v>
      </c>
      <c r="O48">
        <v>572.88</v>
      </c>
      <c r="Q48">
        <v>1</v>
      </c>
      <c r="R48" s="5">
        <v>43703</v>
      </c>
      <c r="S48">
        <v>0</v>
      </c>
      <c r="T48">
        <v>1</v>
      </c>
      <c r="U48">
        <v>0</v>
      </c>
      <c r="V48">
        <v>2800</v>
      </c>
      <c r="W48">
        <v>0</v>
      </c>
    </row>
    <row r="49" spans="1:23" x14ac:dyDescent="0.3">
      <c r="A49">
        <v>17714923</v>
      </c>
      <c r="B49" t="str">
        <f t="shared" si="1"/>
        <v>1771492343210</v>
      </c>
      <c r="C49" t="s">
        <v>2174</v>
      </c>
      <c r="D49" t="s">
        <v>2186</v>
      </c>
      <c r="E49">
        <v>2</v>
      </c>
      <c r="F49" s="5">
        <v>42981</v>
      </c>
      <c r="G49" s="5">
        <v>43210</v>
      </c>
      <c r="H49">
        <v>1</v>
      </c>
      <c r="I49">
        <v>11</v>
      </c>
      <c r="J49">
        <v>1</v>
      </c>
      <c r="K49">
        <v>0</v>
      </c>
      <c r="L49">
        <v>1</v>
      </c>
      <c r="M49">
        <v>0</v>
      </c>
      <c r="N49">
        <v>5</v>
      </c>
      <c r="O49">
        <v>910.3</v>
      </c>
      <c r="Q49">
        <v>1</v>
      </c>
      <c r="R49" s="5">
        <v>44528</v>
      </c>
      <c r="S49">
        <v>37</v>
      </c>
      <c r="T49">
        <v>1</v>
      </c>
      <c r="U49">
        <v>0</v>
      </c>
      <c r="V49">
        <v>3500</v>
      </c>
      <c r="W49">
        <v>0</v>
      </c>
    </row>
    <row r="50" spans="1:23" x14ac:dyDescent="0.3">
      <c r="A50">
        <v>17707947</v>
      </c>
      <c r="B50" t="str">
        <f t="shared" si="1"/>
        <v>1770794743017</v>
      </c>
      <c r="C50" t="s">
        <v>2174</v>
      </c>
      <c r="D50" t="s">
        <v>2186</v>
      </c>
      <c r="E50">
        <v>1</v>
      </c>
      <c r="F50" s="5">
        <v>42946</v>
      </c>
      <c r="G50" s="5">
        <v>43017</v>
      </c>
      <c r="H50">
        <v>4</v>
      </c>
      <c r="I50">
        <v>13</v>
      </c>
      <c r="J50">
        <v>2</v>
      </c>
      <c r="K50">
        <v>0</v>
      </c>
      <c r="L50">
        <v>2</v>
      </c>
      <c r="M50">
        <v>0</v>
      </c>
      <c r="N50">
        <v>3</v>
      </c>
      <c r="O50">
        <v>540.08000000000004</v>
      </c>
      <c r="Q50">
        <v>1</v>
      </c>
      <c r="R50" s="5">
        <v>43266</v>
      </c>
      <c r="S50">
        <v>38</v>
      </c>
      <c r="T50">
        <v>1</v>
      </c>
      <c r="U50">
        <v>0</v>
      </c>
      <c r="V50">
        <v>3000</v>
      </c>
      <c r="W50">
        <v>0</v>
      </c>
    </row>
    <row r="51" spans="1:23" x14ac:dyDescent="0.3">
      <c r="A51">
        <v>12100483</v>
      </c>
      <c r="B51" t="str">
        <f t="shared" si="1"/>
        <v>1210048343418</v>
      </c>
      <c r="C51" t="s">
        <v>2174</v>
      </c>
      <c r="D51" t="s">
        <v>2184</v>
      </c>
      <c r="E51">
        <v>1</v>
      </c>
      <c r="F51" s="5">
        <v>43307</v>
      </c>
      <c r="G51" s="5">
        <v>43418</v>
      </c>
      <c r="H51">
        <v>6</v>
      </c>
      <c r="I51">
        <v>11</v>
      </c>
      <c r="J51">
        <v>1</v>
      </c>
      <c r="K51">
        <v>0</v>
      </c>
      <c r="L51">
        <v>0</v>
      </c>
      <c r="M51">
        <v>1</v>
      </c>
      <c r="N51">
        <v>5</v>
      </c>
      <c r="O51">
        <v>533</v>
      </c>
      <c r="P51" t="s">
        <v>2191</v>
      </c>
      <c r="Q51">
        <v>1</v>
      </c>
      <c r="R51" s="5">
        <v>43428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>
        <v>16412877</v>
      </c>
      <c r="B52" t="str">
        <f t="shared" si="1"/>
        <v>1641287742585</v>
      </c>
      <c r="C52" t="s">
        <v>2178</v>
      </c>
      <c r="D52" t="s">
        <v>2187</v>
      </c>
      <c r="E52">
        <v>2</v>
      </c>
      <c r="F52" s="5">
        <v>42527</v>
      </c>
      <c r="G52" s="5">
        <v>42585</v>
      </c>
      <c r="H52">
        <v>1</v>
      </c>
      <c r="I52">
        <v>11</v>
      </c>
      <c r="J52">
        <v>3</v>
      </c>
      <c r="K52">
        <v>0</v>
      </c>
      <c r="L52">
        <v>3</v>
      </c>
      <c r="M52">
        <v>0</v>
      </c>
      <c r="N52">
        <v>3</v>
      </c>
      <c r="O52">
        <v>13.86</v>
      </c>
      <c r="P52" t="s">
        <v>1525</v>
      </c>
      <c r="Q52">
        <v>0</v>
      </c>
      <c r="R52" s="5">
        <v>42605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>
        <v>16412877</v>
      </c>
      <c r="B53" t="str">
        <f t="shared" si="1"/>
        <v>1641287742849</v>
      </c>
      <c r="C53" t="s">
        <v>2178</v>
      </c>
      <c r="D53" t="s">
        <v>2187</v>
      </c>
      <c r="E53">
        <v>1</v>
      </c>
      <c r="F53" s="5">
        <v>42822</v>
      </c>
      <c r="G53" s="5">
        <v>42849</v>
      </c>
      <c r="H53">
        <v>1</v>
      </c>
      <c r="I53">
        <v>11</v>
      </c>
      <c r="J53">
        <v>3</v>
      </c>
      <c r="K53">
        <v>2</v>
      </c>
      <c r="L53">
        <v>0</v>
      </c>
      <c r="M53">
        <v>1</v>
      </c>
      <c r="N53">
        <v>3</v>
      </c>
      <c r="O53">
        <v>361.9</v>
      </c>
      <c r="Q53">
        <v>1</v>
      </c>
      <c r="R53" s="5">
        <v>42878</v>
      </c>
      <c r="S53">
        <v>38</v>
      </c>
      <c r="T53">
        <v>1</v>
      </c>
      <c r="U53">
        <v>0</v>
      </c>
      <c r="V53">
        <v>3.6</v>
      </c>
      <c r="W53">
        <v>0</v>
      </c>
    </row>
    <row r="54" spans="1:23" x14ac:dyDescent="0.3">
      <c r="A54">
        <v>17415417</v>
      </c>
      <c r="B54" t="str">
        <f t="shared" si="1"/>
        <v>1741541743623</v>
      </c>
      <c r="C54" t="s">
        <v>2178</v>
      </c>
      <c r="D54" t="s">
        <v>2187</v>
      </c>
      <c r="E54">
        <v>5</v>
      </c>
      <c r="F54" s="5">
        <v>43240</v>
      </c>
      <c r="G54" s="5">
        <v>43623</v>
      </c>
      <c r="H54">
        <v>1</v>
      </c>
      <c r="I54">
        <v>11</v>
      </c>
      <c r="J54">
        <v>2</v>
      </c>
      <c r="K54">
        <v>2</v>
      </c>
      <c r="L54">
        <v>0</v>
      </c>
      <c r="M54">
        <v>0</v>
      </c>
      <c r="N54">
        <v>6</v>
      </c>
      <c r="O54">
        <v>569</v>
      </c>
      <c r="Q54">
        <v>2</v>
      </c>
      <c r="R54" s="5">
        <v>43871</v>
      </c>
      <c r="S54">
        <v>38</v>
      </c>
      <c r="T54">
        <v>1</v>
      </c>
      <c r="U54">
        <v>0</v>
      </c>
      <c r="V54">
        <v>3200</v>
      </c>
      <c r="W54">
        <v>0</v>
      </c>
    </row>
    <row r="55" spans="1:23" x14ac:dyDescent="0.3">
      <c r="A55">
        <v>18410309</v>
      </c>
      <c r="B55" t="str">
        <f t="shared" si="1"/>
        <v>1841030943250</v>
      </c>
      <c r="C55" t="s">
        <v>2178</v>
      </c>
      <c r="D55" t="s">
        <v>2179</v>
      </c>
      <c r="E55">
        <v>1</v>
      </c>
      <c r="F55" s="5">
        <v>43227</v>
      </c>
      <c r="G55" s="5">
        <v>43250</v>
      </c>
      <c r="H55">
        <v>1</v>
      </c>
      <c r="I55">
        <v>12.5</v>
      </c>
      <c r="J55">
        <v>2</v>
      </c>
      <c r="K55">
        <v>0</v>
      </c>
      <c r="L55">
        <v>0</v>
      </c>
      <c r="M55">
        <v>2</v>
      </c>
      <c r="N55">
        <v>5</v>
      </c>
      <c r="O55">
        <v>45.13</v>
      </c>
      <c r="Q55">
        <v>0</v>
      </c>
      <c r="R55" s="5">
        <v>43260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3">
      <c r="A56">
        <v>18418711</v>
      </c>
      <c r="B56" t="str">
        <f t="shared" si="1"/>
        <v>1841871143454</v>
      </c>
      <c r="C56" t="s">
        <v>2178</v>
      </c>
      <c r="D56" t="s">
        <v>2181</v>
      </c>
      <c r="E56">
        <v>1</v>
      </c>
      <c r="F56" s="5">
        <v>43429</v>
      </c>
      <c r="G56" s="5">
        <v>43454</v>
      </c>
      <c r="H56">
        <v>1</v>
      </c>
      <c r="I56">
        <v>11</v>
      </c>
      <c r="J56">
        <v>1</v>
      </c>
      <c r="K56">
        <v>1</v>
      </c>
      <c r="L56">
        <v>0</v>
      </c>
      <c r="M56">
        <v>0</v>
      </c>
      <c r="N56">
        <v>5</v>
      </c>
      <c r="O56">
        <v>683.4</v>
      </c>
      <c r="Q56">
        <v>1</v>
      </c>
      <c r="R56" s="5">
        <v>43490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3">
      <c r="A57">
        <v>17418043</v>
      </c>
      <c r="B57" t="str">
        <f t="shared" si="1"/>
        <v>1741804343024</v>
      </c>
      <c r="C57" t="s">
        <v>2178</v>
      </c>
      <c r="D57" t="s">
        <v>2185</v>
      </c>
      <c r="E57">
        <v>1</v>
      </c>
      <c r="F57" s="5">
        <v>42933</v>
      </c>
      <c r="G57" s="5">
        <v>43024</v>
      </c>
      <c r="H57">
        <v>1</v>
      </c>
      <c r="I57">
        <v>12</v>
      </c>
      <c r="J57">
        <v>2</v>
      </c>
      <c r="K57">
        <v>0</v>
      </c>
      <c r="L57">
        <v>2</v>
      </c>
      <c r="M57">
        <v>0</v>
      </c>
      <c r="N57">
        <v>3</v>
      </c>
      <c r="O57">
        <v>50</v>
      </c>
      <c r="Q57">
        <v>5</v>
      </c>
      <c r="R57" s="5">
        <v>43036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3">
      <c r="A58">
        <v>18402806</v>
      </c>
      <c r="B58" t="str">
        <f t="shared" si="1"/>
        <v>1840280643256</v>
      </c>
      <c r="C58" t="s">
        <v>2178</v>
      </c>
      <c r="D58" t="s">
        <v>2185</v>
      </c>
      <c r="E58">
        <v>2</v>
      </c>
      <c r="F58" s="5">
        <v>43177</v>
      </c>
      <c r="G58" s="5">
        <v>43256</v>
      </c>
      <c r="H58">
        <v>1</v>
      </c>
      <c r="I58">
        <v>12</v>
      </c>
      <c r="J58">
        <v>1</v>
      </c>
      <c r="K58">
        <v>1</v>
      </c>
      <c r="L58">
        <v>0</v>
      </c>
      <c r="M58">
        <v>0</v>
      </c>
      <c r="N58">
        <v>3</v>
      </c>
      <c r="O58">
        <v>242.85</v>
      </c>
      <c r="Q58">
        <v>1</v>
      </c>
      <c r="R58" s="5">
        <v>43505</v>
      </c>
      <c r="S58">
        <v>38</v>
      </c>
      <c r="T58">
        <v>1</v>
      </c>
      <c r="U58">
        <v>0</v>
      </c>
      <c r="V58">
        <v>3200</v>
      </c>
      <c r="W58">
        <v>0</v>
      </c>
    </row>
    <row r="59" spans="1:23" x14ac:dyDescent="0.3">
      <c r="A59">
        <v>14004341</v>
      </c>
      <c r="B59" t="str">
        <f t="shared" si="1"/>
        <v>1400434142885</v>
      </c>
      <c r="C59" t="s">
        <v>2178</v>
      </c>
      <c r="D59" t="s">
        <v>2179</v>
      </c>
      <c r="E59">
        <v>1</v>
      </c>
      <c r="F59" s="5">
        <v>42839</v>
      </c>
      <c r="G59" s="5">
        <v>42885</v>
      </c>
      <c r="H59">
        <v>1</v>
      </c>
      <c r="I59">
        <v>9.5</v>
      </c>
      <c r="J59">
        <v>2</v>
      </c>
      <c r="K59">
        <v>0</v>
      </c>
      <c r="L59">
        <v>0</v>
      </c>
      <c r="M59">
        <v>2</v>
      </c>
      <c r="N59">
        <v>5</v>
      </c>
      <c r="O59">
        <v>24.22</v>
      </c>
      <c r="P59" t="s">
        <v>2194</v>
      </c>
      <c r="Q59">
        <v>0</v>
      </c>
      <c r="R59" s="5">
        <v>42895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3">
      <c r="A60">
        <v>18000351</v>
      </c>
      <c r="B60" t="str">
        <f t="shared" si="1"/>
        <v>1800035143137</v>
      </c>
      <c r="C60" t="s">
        <v>2174</v>
      </c>
      <c r="D60" t="s">
        <v>2184</v>
      </c>
      <c r="E60">
        <v>1</v>
      </c>
      <c r="F60" s="5">
        <v>43117</v>
      </c>
      <c r="G60" s="5">
        <v>43137</v>
      </c>
      <c r="H60">
        <v>1</v>
      </c>
      <c r="I60">
        <v>10</v>
      </c>
      <c r="J60">
        <v>2</v>
      </c>
      <c r="K60">
        <v>1</v>
      </c>
      <c r="L60">
        <v>1</v>
      </c>
      <c r="M60">
        <v>0</v>
      </c>
      <c r="N60">
        <v>3</v>
      </c>
      <c r="O60">
        <v>1814</v>
      </c>
      <c r="Q60">
        <v>1</v>
      </c>
      <c r="R60" s="5">
        <v>43400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3">
      <c r="A61">
        <v>17407396</v>
      </c>
      <c r="B61" t="str">
        <f t="shared" si="1"/>
        <v>1740739643039</v>
      </c>
      <c r="C61" t="s">
        <v>2178</v>
      </c>
      <c r="D61" t="s">
        <v>2185</v>
      </c>
      <c r="E61">
        <v>1</v>
      </c>
      <c r="F61" s="5">
        <v>42948</v>
      </c>
      <c r="G61" s="5">
        <v>43039</v>
      </c>
      <c r="H61">
        <v>6</v>
      </c>
      <c r="I61">
        <v>12</v>
      </c>
      <c r="J61">
        <v>2</v>
      </c>
      <c r="K61">
        <v>0</v>
      </c>
      <c r="L61">
        <v>1</v>
      </c>
      <c r="M61">
        <v>1</v>
      </c>
      <c r="N61">
        <v>5</v>
      </c>
      <c r="O61">
        <v>87.44</v>
      </c>
      <c r="Q61">
        <v>1</v>
      </c>
      <c r="R61" s="5">
        <v>43276</v>
      </c>
      <c r="S61">
        <v>36</v>
      </c>
      <c r="T61">
        <v>1</v>
      </c>
      <c r="U61">
        <v>0</v>
      </c>
      <c r="V61">
        <v>2800</v>
      </c>
      <c r="W61">
        <v>0</v>
      </c>
    </row>
    <row r="62" spans="1:23" x14ac:dyDescent="0.3">
      <c r="A62">
        <v>18409771</v>
      </c>
      <c r="B62" t="str">
        <f t="shared" si="1"/>
        <v>1840977143265</v>
      </c>
      <c r="C62" t="s">
        <v>2178</v>
      </c>
      <c r="D62" t="s">
        <v>2185</v>
      </c>
      <c r="E62">
        <v>1</v>
      </c>
      <c r="F62" s="5">
        <v>43231</v>
      </c>
      <c r="G62" s="5">
        <v>43265</v>
      </c>
      <c r="H62">
        <v>1</v>
      </c>
      <c r="I62">
        <v>11</v>
      </c>
      <c r="J62">
        <v>1</v>
      </c>
      <c r="K62">
        <v>1</v>
      </c>
      <c r="L62">
        <v>0</v>
      </c>
      <c r="M62">
        <v>0</v>
      </c>
      <c r="N62">
        <v>5</v>
      </c>
      <c r="O62">
        <v>655.42</v>
      </c>
      <c r="Q62">
        <v>1</v>
      </c>
      <c r="R62" s="5">
        <v>43521</v>
      </c>
      <c r="S62">
        <v>39</v>
      </c>
      <c r="T62">
        <v>1</v>
      </c>
      <c r="U62">
        <v>0</v>
      </c>
      <c r="V62">
        <v>4.2</v>
      </c>
      <c r="W62">
        <v>0</v>
      </c>
    </row>
    <row r="63" spans="1:23" x14ac:dyDescent="0.3">
      <c r="A63">
        <v>15026285</v>
      </c>
      <c r="B63" t="str">
        <f t="shared" si="1"/>
        <v>1502628542570</v>
      </c>
      <c r="C63" t="s">
        <v>2178</v>
      </c>
      <c r="D63" t="s">
        <v>2185</v>
      </c>
      <c r="E63">
        <v>1</v>
      </c>
      <c r="F63" s="5">
        <v>42545</v>
      </c>
      <c r="G63" s="5">
        <v>42570</v>
      </c>
      <c r="H63">
        <v>1</v>
      </c>
      <c r="I63">
        <v>12</v>
      </c>
      <c r="J63">
        <v>2</v>
      </c>
      <c r="K63">
        <v>0</v>
      </c>
      <c r="L63">
        <v>2</v>
      </c>
      <c r="M63">
        <v>0</v>
      </c>
      <c r="N63">
        <v>5</v>
      </c>
      <c r="O63">
        <v>1666</v>
      </c>
      <c r="P63" t="s">
        <v>2218</v>
      </c>
      <c r="Q63">
        <v>1</v>
      </c>
      <c r="R63" s="5">
        <v>43278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3">
      <c r="A64">
        <v>17413118</v>
      </c>
      <c r="B64" t="str">
        <f t="shared" si="1"/>
        <v>1741311843258</v>
      </c>
      <c r="C64" t="s">
        <v>2178</v>
      </c>
      <c r="D64" t="s">
        <v>2203</v>
      </c>
      <c r="E64">
        <v>2</v>
      </c>
      <c r="F64" s="5">
        <v>43052</v>
      </c>
      <c r="G64" s="5">
        <v>43258</v>
      </c>
      <c r="H64">
        <v>6</v>
      </c>
      <c r="I64">
        <v>12</v>
      </c>
      <c r="J64">
        <v>3</v>
      </c>
      <c r="K64">
        <v>0</v>
      </c>
      <c r="L64">
        <v>3</v>
      </c>
      <c r="M64">
        <v>0</v>
      </c>
      <c r="N64">
        <v>3</v>
      </c>
      <c r="O64">
        <v>1802</v>
      </c>
      <c r="Q64">
        <v>1</v>
      </c>
      <c r="R64" s="5">
        <v>43504</v>
      </c>
      <c r="S64">
        <v>37</v>
      </c>
      <c r="T64">
        <v>1</v>
      </c>
      <c r="U64">
        <v>0</v>
      </c>
      <c r="V64">
        <v>2800</v>
      </c>
      <c r="W64">
        <v>0</v>
      </c>
    </row>
    <row r="65" spans="1:23" x14ac:dyDescent="0.3">
      <c r="A65">
        <v>15026285</v>
      </c>
      <c r="B65" t="str">
        <f t="shared" si="1"/>
        <v>1502628543279</v>
      </c>
      <c r="C65" t="s">
        <v>2178</v>
      </c>
      <c r="D65" t="s">
        <v>2185</v>
      </c>
      <c r="E65">
        <v>2</v>
      </c>
      <c r="F65" s="5">
        <v>42545</v>
      </c>
      <c r="G65" s="5">
        <v>43279</v>
      </c>
      <c r="H65">
        <v>1</v>
      </c>
      <c r="I65">
        <v>12</v>
      </c>
      <c r="J65">
        <v>1</v>
      </c>
      <c r="K65">
        <v>0</v>
      </c>
      <c r="L65">
        <v>1</v>
      </c>
      <c r="M65">
        <v>0</v>
      </c>
      <c r="N65">
        <v>5</v>
      </c>
      <c r="O65">
        <v>814.85</v>
      </c>
      <c r="Q65">
        <v>1</v>
      </c>
      <c r="R65" s="5">
        <v>43530</v>
      </c>
      <c r="S65">
        <v>39.9</v>
      </c>
      <c r="T65">
        <v>1</v>
      </c>
      <c r="U65">
        <v>0</v>
      </c>
      <c r="V65">
        <v>4000</v>
      </c>
      <c r="W65">
        <v>0</v>
      </c>
    </row>
    <row r="66" spans="1:23" x14ac:dyDescent="0.3">
      <c r="A66">
        <v>14707037</v>
      </c>
      <c r="B66" t="str">
        <f t="shared" ref="B66:B97" si="2">A66&amp;G66</f>
        <v>1470703743282</v>
      </c>
      <c r="C66" t="s">
        <v>2174</v>
      </c>
      <c r="D66" t="s">
        <v>2186</v>
      </c>
      <c r="E66">
        <v>2</v>
      </c>
      <c r="F66" s="5">
        <v>41928</v>
      </c>
      <c r="G66" s="5">
        <v>43282</v>
      </c>
      <c r="H66">
        <v>4</v>
      </c>
      <c r="I66">
        <v>13.5</v>
      </c>
      <c r="J66">
        <v>1</v>
      </c>
      <c r="K66">
        <v>1</v>
      </c>
      <c r="L66">
        <v>0</v>
      </c>
      <c r="M66">
        <v>0</v>
      </c>
      <c r="N66">
        <v>5</v>
      </c>
      <c r="O66">
        <v>5.75</v>
      </c>
      <c r="Q66">
        <v>1</v>
      </c>
      <c r="R66" s="5">
        <v>43323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3">
      <c r="A67">
        <v>18403796</v>
      </c>
      <c r="B67" t="str">
        <f t="shared" si="2"/>
        <v>1840379643312</v>
      </c>
      <c r="C67" t="s">
        <v>2178</v>
      </c>
      <c r="D67" t="s">
        <v>2185</v>
      </c>
      <c r="E67">
        <v>1</v>
      </c>
      <c r="F67" s="5">
        <v>43202</v>
      </c>
      <c r="G67" s="5">
        <v>43312</v>
      </c>
      <c r="H67">
        <v>1</v>
      </c>
      <c r="I67">
        <v>12.5</v>
      </c>
      <c r="J67">
        <v>2</v>
      </c>
      <c r="K67">
        <v>1</v>
      </c>
      <c r="L67">
        <v>1</v>
      </c>
      <c r="M67">
        <v>0</v>
      </c>
      <c r="N67">
        <v>3</v>
      </c>
      <c r="O67">
        <v>852</v>
      </c>
      <c r="Q67">
        <v>1</v>
      </c>
      <c r="R67" s="5">
        <v>43353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3">
      <c r="A68">
        <v>18703006</v>
      </c>
      <c r="B68" t="str">
        <f t="shared" si="2"/>
        <v>1870300643268</v>
      </c>
      <c r="C68" t="s">
        <v>2174</v>
      </c>
      <c r="D68" t="s">
        <v>2184</v>
      </c>
      <c r="E68">
        <v>1</v>
      </c>
      <c r="F68" s="5">
        <v>43239</v>
      </c>
      <c r="G68" s="5">
        <v>43268</v>
      </c>
      <c r="H68">
        <v>1</v>
      </c>
      <c r="I68">
        <v>12</v>
      </c>
      <c r="J68">
        <v>1</v>
      </c>
      <c r="K68">
        <v>1</v>
      </c>
      <c r="L68">
        <v>0</v>
      </c>
      <c r="M68">
        <v>0</v>
      </c>
      <c r="N68">
        <v>5</v>
      </c>
      <c r="O68">
        <v>469.7</v>
      </c>
      <c r="Q68">
        <v>1</v>
      </c>
      <c r="R68" s="5">
        <v>43510</v>
      </c>
      <c r="S68">
        <v>37</v>
      </c>
      <c r="T68">
        <v>1</v>
      </c>
      <c r="U68">
        <v>0</v>
      </c>
      <c r="V68">
        <v>2600</v>
      </c>
      <c r="W68">
        <v>0</v>
      </c>
    </row>
    <row r="69" spans="1:23" x14ac:dyDescent="0.3">
      <c r="A69">
        <v>17401925</v>
      </c>
      <c r="B69" t="str">
        <f t="shared" si="2"/>
        <v>1740192543195</v>
      </c>
      <c r="C69" t="s">
        <v>2178</v>
      </c>
      <c r="D69" t="s">
        <v>2181</v>
      </c>
      <c r="E69">
        <v>1</v>
      </c>
      <c r="F69" s="5">
        <v>43166</v>
      </c>
      <c r="G69" s="5">
        <v>43195</v>
      </c>
      <c r="H69">
        <v>1</v>
      </c>
      <c r="I69">
        <v>12</v>
      </c>
      <c r="J69">
        <v>2</v>
      </c>
      <c r="K69">
        <v>2</v>
      </c>
      <c r="L69">
        <v>0</v>
      </c>
      <c r="M69">
        <v>0</v>
      </c>
      <c r="N69">
        <v>3</v>
      </c>
      <c r="O69">
        <v>876</v>
      </c>
      <c r="Q69">
        <v>1</v>
      </c>
      <c r="R69" s="5">
        <v>43208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3">
      <c r="A70">
        <v>14707037</v>
      </c>
      <c r="B70" t="str">
        <f t="shared" si="2"/>
        <v>1470703743312</v>
      </c>
      <c r="C70" t="s">
        <v>2174</v>
      </c>
      <c r="D70" t="s">
        <v>2186</v>
      </c>
      <c r="E70">
        <v>3</v>
      </c>
      <c r="F70" s="5">
        <v>41928</v>
      </c>
      <c r="G70" s="5">
        <v>43312</v>
      </c>
      <c r="H70">
        <v>6</v>
      </c>
      <c r="I70">
        <v>11.5</v>
      </c>
      <c r="J70">
        <v>2</v>
      </c>
      <c r="K70">
        <v>0</v>
      </c>
      <c r="L70">
        <v>0</v>
      </c>
      <c r="M70">
        <v>2</v>
      </c>
      <c r="N70">
        <v>5</v>
      </c>
      <c r="O70">
        <v>250.05</v>
      </c>
      <c r="P70" t="s">
        <v>2194</v>
      </c>
      <c r="Q70">
        <v>0</v>
      </c>
      <c r="R70" s="5">
        <v>43323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3">
      <c r="A71">
        <v>18405358</v>
      </c>
      <c r="B71" t="str">
        <f t="shared" si="2"/>
        <v>1840535843316</v>
      </c>
      <c r="C71" t="s">
        <v>2178</v>
      </c>
      <c r="D71" t="s">
        <v>2181</v>
      </c>
      <c r="E71">
        <v>1</v>
      </c>
      <c r="F71" s="5">
        <v>43294</v>
      </c>
      <c r="G71" s="5">
        <v>43316</v>
      </c>
      <c r="H71">
        <v>1</v>
      </c>
      <c r="I71">
        <v>11</v>
      </c>
      <c r="J71">
        <v>1</v>
      </c>
      <c r="K71">
        <v>0</v>
      </c>
      <c r="L71">
        <v>1</v>
      </c>
      <c r="M71">
        <v>0</v>
      </c>
      <c r="N71">
        <v>5</v>
      </c>
      <c r="O71">
        <v>522.09</v>
      </c>
      <c r="P71" t="s">
        <v>1525</v>
      </c>
      <c r="Q71">
        <v>1</v>
      </c>
      <c r="R71" s="5">
        <v>43327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3">
      <c r="A72">
        <v>17720404</v>
      </c>
      <c r="B72" t="str">
        <f t="shared" si="2"/>
        <v>1772040443181</v>
      </c>
      <c r="C72" t="s">
        <v>2174</v>
      </c>
      <c r="D72" t="s">
        <v>2186</v>
      </c>
      <c r="E72">
        <v>1</v>
      </c>
      <c r="F72" s="5">
        <v>43090</v>
      </c>
      <c r="G72" s="5">
        <v>43181</v>
      </c>
      <c r="H72">
        <v>1</v>
      </c>
      <c r="I72">
        <v>11</v>
      </c>
      <c r="J72">
        <v>2</v>
      </c>
      <c r="K72">
        <v>2</v>
      </c>
      <c r="L72">
        <v>0</v>
      </c>
      <c r="M72">
        <v>0</v>
      </c>
      <c r="N72">
        <v>5</v>
      </c>
      <c r="O72">
        <v>725.6</v>
      </c>
      <c r="Q72">
        <v>1</v>
      </c>
      <c r="R72" s="5">
        <v>43437</v>
      </c>
      <c r="S72">
        <v>0</v>
      </c>
      <c r="T72">
        <v>1</v>
      </c>
      <c r="U72">
        <v>0</v>
      </c>
      <c r="V72">
        <v>3.1</v>
      </c>
      <c r="W72">
        <v>0</v>
      </c>
    </row>
    <row r="73" spans="1:23" x14ac:dyDescent="0.3">
      <c r="A73">
        <v>18712467</v>
      </c>
      <c r="B73" t="str">
        <f t="shared" si="2"/>
        <v>1871246743320</v>
      </c>
      <c r="C73" t="s">
        <v>2174</v>
      </c>
      <c r="D73" t="s">
        <v>2201</v>
      </c>
      <c r="E73">
        <v>1</v>
      </c>
      <c r="F73" s="5">
        <v>43290</v>
      </c>
      <c r="G73" s="5">
        <v>43320</v>
      </c>
      <c r="H73">
        <v>1</v>
      </c>
      <c r="I73">
        <v>12</v>
      </c>
      <c r="J73">
        <v>2</v>
      </c>
      <c r="K73">
        <v>0</v>
      </c>
      <c r="L73">
        <v>0</v>
      </c>
      <c r="M73">
        <v>2</v>
      </c>
      <c r="N73">
        <v>5</v>
      </c>
      <c r="O73">
        <v>479.1</v>
      </c>
      <c r="Q73">
        <v>1</v>
      </c>
      <c r="R73" s="5">
        <v>43561</v>
      </c>
      <c r="S73">
        <v>0</v>
      </c>
      <c r="T73">
        <v>1</v>
      </c>
      <c r="U73">
        <v>0</v>
      </c>
      <c r="V73">
        <v>2.9</v>
      </c>
      <c r="W73">
        <v>0</v>
      </c>
    </row>
    <row r="74" spans="1:23" x14ac:dyDescent="0.3">
      <c r="A74">
        <v>18405358</v>
      </c>
      <c r="B74" t="str">
        <f t="shared" si="2"/>
        <v>1840535843552</v>
      </c>
      <c r="C74" t="s">
        <v>2178</v>
      </c>
      <c r="D74" t="s">
        <v>2181</v>
      </c>
      <c r="E74">
        <v>3</v>
      </c>
      <c r="F74" s="5">
        <v>43294</v>
      </c>
      <c r="G74" s="5">
        <v>43552</v>
      </c>
      <c r="H74">
        <v>6</v>
      </c>
      <c r="I74">
        <v>11.5</v>
      </c>
      <c r="J74">
        <v>2</v>
      </c>
      <c r="K74">
        <v>0</v>
      </c>
      <c r="L74">
        <v>1</v>
      </c>
      <c r="M74">
        <v>1</v>
      </c>
      <c r="N74">
        <v>5</v>
      </c>
      <c r="O74">
        <v>593.4</v>
      </c>
      <c r="Q74">
        <v>1</v>
      </c>
      <c r="R74" s="5">
        <v>43800</v>
      </c>
      <c r="S74">
        <v>0</v>
      </c>
      <c r="T74">
        <v>0</v>
      </c>
      <c r="U74">
        <v>0</v>
      </c>
      <c r="V74">
        <v>2500</v>
      </c>
      <c r="W74">
        <v>0</v>
      </c>
    </row>
    <row r="75" spans="1:23" x14ac:dyDescent="0.3">
      <c r="A75">
        <v>18702482</v>
      </c>
      <c r="B75" t="str">
        <f t="shared" si="2"/>
        <v>1870248243237</v>
      </c>
      <c r="C75" t="s">
        <v>2174</v>
      </c>
      <c r="D75" t="s">
        <v>2175</v>
      </c>
      <c r="E75">
        <v>1</v>
      </c>
      <c r="F75" s="5">
        <v>43202</v>
      </c>
      <c r="G75" s="5">
        <v>43237</v>
      </c>
      <c r="H75">
        <v>1</v>
      </c>
      <c r="I75">
        <v>12</v>
      </c>
      <c r="J75">
        <v>2</v>
      </c>
      <c r="K75">
        <v>0</v>
      </c>
      <c r="L75">
        <v>0</v>
      </c>
      <c r="M75">
        <v>2</v>
      </c>
      <c r="N75">
        <v>5</v>
      </c>
      <c r="O75">
        <v>1142.3599999999999</v>
      </c>
      <c r="Q75">
        <v>2</v>
      </c>
      <c r="R75" s="5">
        <v>43447</v>
      </c>
      <c r="S75">
        <v>33</v>
      </c>
      <c r="T75">
        <v>2</v>
      </c>
      <c r="U75">
        <v>0</v>
      </c>
      <c r="V75">
        <v>2000</v>
      </c>
      <c r="W75">
        <v>2100</v>
      </c>
    </row>
    <row r="76" spans="1:23" x14ac:dyDescent="0.3">
      <c r="A76">
        <v>18705583</v>
      </c>
      <c r="B76" t="str">
        <f t="shared" si="2"/>
        <v>1870558343251</v>
      </c>
      <c r="C76" t="s">
        <v>2174</v>
      </c>
      <c r="D76" t="s">
        <v>2184</v>
      </c>
      <c r="E76">
        <v>1</v>
      </c>
      <c r="F76" s="5">
        <v>43225</v>
      </c>
      <c r="G76" s="5">
        <v>43251</v>
      </c>
      <c r="H76">
        <v>1</v>
      </c>
      <c r="I76">
        <v>11</v>
      </c>
      <c r="J76">
        <v>1</v>
      </c>
      <c r="K76">
        <v>0</v>
      </c>
      <c r="L76">
        <v>1</v>
      </c>
      <c r="M76">
        <v>0</v>
      </c>
      <c r="N76">
        <v>5</v>
      </c>
      <c r="O76">
        <v>91.86</v>
      </c>
      <c r="Q76">
        <v>1</v>
      </c>
      <c r="R76" s="5">
        <v>43485</v>
      </c>
      <c r="S76">
        <v>0</v>
      </c>
      <c r="T76">
        <v>1</v>
      </c>
      <c r="U76">
        <v>0</v>
      </c>
      <c r="V76">
        <v>2.35</v>
      </c>
      <c r="W76">
        <v>0</v>
      </c>
    </row>
    <row r="77" spans="1:23" x14ac:dyDescent="0.3">
      <c r="A77">
        <v>15017107</v>
      </c>
      <c r="B77" t="str">
        <f t="shared" si="2"/>
        <v>1501710743353</v>
      </c>
      <c r="C77" t="s">
        <v>2174</v>
      </c>
      <c r="D77" t="s">
        <v>2175</v>
      </c>
      <c r="E77">
        <v>1</v>
      </c>
      <c r="F77" s="5">
        <v>43321</v>
      </c>
      <c r="G77" s="5">
        <v>43353</v>
      </c>
      <c r="H77">
        <v>1</v>
      </c>
      <c r="I77">
        <v>10</v>
      </c>
      <c r="J77">
        <v>1</v>
      </c>
      <c r="K77">
        <v>0</v>
      </c>
      <c r="L77">
        <v>1</v>
      </c>
      <c r="M77">
        <v>0</v>
      </c>
      <c r="N77">
        <v>5</v>
      </c>
      <c r="O77">
        <v>689.3</v>
      </c>
      <c r="Q77">
        <v>1</v>
      </c>
      <c r="R77" s="5">
        <v>43364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3">
      <c r="A78">
        <v>17706254</v>
      </c>
      <c r="B78" t="str">
        <f t="shared" si="2"/>
        <v>1770625443357</v>
      </c>
      <c r="C78" t="s">
        <v>2174</v>
      </c>
      <c r="D78" t="s">
        <v>2184</v>
      </c>
      <c r="E78">
        <v>1</v>
      </c>
      <c r="F78" s="5">
        <v>43333</v>
      </c>
      <c r="G78" s="5">
        <v>43357</v>
      </c>
      <c r="H78">
        <v>1</v>
      </c>
      <c r="I78">
        <v>11</v>
      </c>
      <c r="J78">
        <v>1</v>
      </c>
      <c r="K78">
        <v>1</v>
      </c>
      <c r="L78">
        <v>0</v>
      </c>
      <c r="M78">
        <v>0</v>
      </c>
      <c r="N78">
        <v>5</v>
      </c>
      <c r="O78">
        <v>25.83</v>
      </c>
      <c r="P78" t="s">
        <v>2194</v>
      </c>
      <c r="Q78">
        <v>0</v>
      </c>
      <c r="R78" s="5">
        <v>43368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3">
      <c r="A79">
        <v>14004341</v>
      </c>
      <c r="B79" t="str">
        <f t="shared" si="2"/>
        <v>1400434143138</v>
      </c>
      <c r="C79" t="s">
        <v>2178</v>
      </c>
      <c r="D79" t="s">
        <v>2179</v>
      </c>
      <c r="E79">
        <v>1</v>
      </c>
      <c r="F79" s="5">
        <v>42949</v>
      </c>
      <c r="G79" s="5">
        <v>43138</v>
      </c>
      <c r="H79">
        <v>1</v>
      </c>
      <c r="I79">
        <v>9.5</v>
      </c>
      <c r="J79">
        <v>2</v>
      </c>
      <c r="K79">
        <v>0</v>
      </c>
      <c r="L79">
        <v>2</v>
      </c>
      <c r="M79">
        <v>0</v>
      </c>
      <c r="N79">
        <v>5</v>
      </c>
      <c r="O79">
        <v>2656</v>
      </c>
      <c r="Q79">
        <v>1</v>
      </c>
      <c r="R79" s="5">
        <v>43379</v>
      </c>
      <c r="S79">
        <v>37</v>
      </c>
      <c r="T79">
        <v>1</v>
      </c>
      <c r="U79">
        <v>0</v>
      </c>
      <c r="V79">
        <v>2600</v>
      </c>
      <c r="W79">
        <v>0</v>
      </c>
    </row>
    <row r="80" spans="1:23" x14ac:dyDescent="0.3">
      <c r="A80">
        <v>15010944</v>
      </c>
      <c r="B80" t="str">
        <f t="shared" si="2"/>
        <v>1501094443179</v>
      </c>
      <c r="C80" t="s">
        <v>2178</v>
      </c>
      <c r="D80" t="s">
        <v>2181</v>
      </c>
      <c r="E80">
        <v>1</v>
      </c>
      <c r="F80" s="5">
        <v>43070</v>
      </c>
      <c r="G80" s="5">
        <v>43179</v>
      </c>
      <c r="H80">
        <v>1</v>
      </c>
      <c r="I80">
        <v>12.5</v>
      </c>
      <c r="J80">
        <v>2</v>
      </c>
      <c r="K80">
        <v>1</v>
      </c>
      <c r="L80">
        <v>1</v>
      </c>
      <c r="M80">
        <v>0</v>
      </c>
      <c r="N80">
        <v>3</v>
      </c>
      <c r="O80">
        <v>869</v>
      </c>
      <c r="Q80">
        <v>1</v>
      </c>
      <c r="R80" s="5">
        <v>43246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3">
      <c r="A81">
        <v>18726031</v>
      </c>
      <c r="B81" t="str">
        <f t="shared" si="2"/>
        <v>1872603143467</v>
      </c>
      <c r="C81" t="s">
        <v>2171</v>
      </c>
      <c r="D81" t="s">
        <v>2172</v>
      </c>
      <c r="E81">
        <v>1</v>
      </c>
      <c r="F81" s="5">
        <v>43442</v>
      </c>
      <c r="G81" s="5">
        <v>43467</v>
      </c>
      <c r="H81">
        <v>1</v>
      </c>
      <c r="I81">
        <v>10.5</v>
      </c>
      <c r="J81">
        <v>1</v>
      </c>
      <c r="K81">
        <v>1</v>
      </c>
      <c r="L81">
        <v>0</v>
      </c>
      <c r="M81">
        <v>0</v>
      </c>
      <c r="N81">
        <v>5</v>
      </c>
      <c r="O81">
        <v>413.53</v>
      </c>
      <c r="Q81">
        <v>1</v>
      </c>
      <c r="R81" s="5">
        <v>43722</v>
      </c>
      <c r="S81">
        <v>0</v>
      </c>
      <c r="T81">
        <v>0</v>
      </c>
      <c r="U81">
        <v>0</v>
      </c>
      <c r="V81">
        <v>3000</v>
      </c>
      <c r="W81">
        <v>0</v>
      </c>
    </row>
    <row r="82" spans="1:23" x14ac:dyDescent="0.3">
      <c r="A82">
        <v>17414912</v>
      </c>
      <c r="B82" t="str">
        <f t="shared" si="2"/>
        <v>1741491243315</v>
      </c>
      <c r="C82" t="s">
        <v>2178</v>
      </c>
      <c r="D82" t="s">
        <v>2185</v>
      </c>
      <c r="E82">
        <v>2</v>
      </c>
      <c r="F82" s="5">
        <v>43187</v>
      </c>
      <c r="G82" s="5">
        <v>43315</v>
      </c>
      <c r="H82">
        <v>6</v>
      </c>
      <c r="I82">
        <v>12</v>
      </c>
      <c r="J82">
        <v>2</v>
      </c>
      <c r="K82">
        <v>0</v>
      </c>
      <c r="L82">
        <v>2</v>
      </c>
      <c r="M82">
        <v>0</v>
      </c>
      <c r="N82">
        <v>3</v>
      </c>
      <c r="O82">
        <v>164.3</v>
      </c>
      <c r="Q82">
        <v>1</v>
      </c>
      <c r="R82" s="5">
        <v>43355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3">
      <c r="A83">
        <v>18721467</v>
      </c>
      <c r="B83" t="str">
        <f t="shared" si="2"/>
        <v>1872146743431</v>
      </c>
      <c r="C83" t="s">
        <v>2174</v>
      </c>
      <c r="D83" t="s">
        <v>2175</v>
      </c>
      <c r="E83">
        <v>1</v>
      </c>
      <c r="F83" s="5">
        <v>43409</v>
      </c>
      <c r="G83" s="5">
        <v>43431</v>
      </c>
      <c r="H83">
        <v>1</v>
      </c>
      <c r="I83">
        <v>11</v>
      </c>
      <c r="J83">
        <v>1</v>
      </c>
      <c r="K83">
        <v>1</v>
      </c>
      <c r="L83">
        <v>0</v>
      </c>
      <c r="M83">
        <v>0</v>
      </c>
      <c r="N83">
        <v>5</v>
      </c>
      <c r="O83">
        <v>620.28</v>
      </c>
      <c r="Q83">
        <v>1</v>
      </c>
      <c r="R83" s="5">
        <v>43558</v>
      </c>
      <c r="S83">
        <v>20.6</v>
      </c>
      <c r="T83">
        <v>2</v>
      </c>
      <c r="U83">
        <v>0</v>
      </c>
      <c r="V83">
        <v>1800</v>
      </c>
      <c r="W83">
        <v>3000</v>
      </c>
    </row>
    <row r="84" spans="1:23" x14ac:dyDescent="0.3">
      <c r="A84">
        <v>15717689</v>
      </c>
      <c r="B84" t="str">
        <f t="shared" si="2"/>
        <v>1571768943564</v>
      </c>
      <c r="C84" t="s">
        <v>2171</v>
      </c>
      <c r="D84" t="s">
        <v>2181</v>
      </c>
      <c r="E84">
        <v>1</v>
      </c>
      <c r="F84" s="5">
        <v>42162</v>
      </c>
      <c r="G84" s="5">
        <v>43564</v>
      </c>
      <c r="H84">
        <v>1</v>
      </c>
      <c r="I84">
        <v>11</v>
      </c>
      <c r="J84">
        <v>2</v>
      </c>
      <c r="K84">
        <v>1</v>
      </c>
      <c r="L84">
        <v>1</v>
      </c>
      <c r="M84">
        <v>0</v>
      </c>
      <c r="N84">
        <v>3</v>
      </c>
      <c r="O84">
        <v>451.1</v>
      </c>
      <c r="P84" t="s">
        <v>2194</v>
      </c>
      <c r="Q84">
        <v>0</v>
      </c>
      <c r="R84" s="5">
        <v>43577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3">
      <c r="A85">
        <v>18712694</v>
      </c>
      <c r="B85" t="str">
        <f t="shared" si="2"/>
        <v>1871269443379</v>
      </c>
      <c r="C85" t="s">
        <v>2174</v>
      </c>
      <c r="D85" t="s">
        <v>2175</v>
      </c>
      <c r="E85">
        <v>1</v>
      </c>
      <c r="F85" s="5">
        <v>43291</v>
      </c>
      <c r="G85" s="5">
        <v>43379</v>
      </c>
      <c r="H85">
        <v>6</v>
      </c>
      <c r="I85">
        <v>12</v>
      </c>
      <c r="J85">
        <v>2</v>
      </c>
      <c r="K85">
        <v>0</v>
      </c>
      <c r="L85">
        <v>0</v>
      </c>
      <c r="M85">
        <v>2</v>
      </c>
      <c r="N85">
        <v>5</v>
      </c>
      <c r="O85">
        <v>631.5</v>
      </c>
      <c r="Q85">
        <v>1</v>
      </c>
      <c r="R85" s="5">
        <v>43640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x14ac:dyDescent="0.3">
      <c r="A86">
        <v>16427567</v>
      </c>
      <c r="B86" t="str">
        <f t="shared" si="2"/>
        <v>1642756743379</v>
      </c>
      <c r="C86" t="s">
        <v>2178</v>
      </c>
      <c r="D86" t="s">
        <v>2185</v>
      </c>
      <c r="E86">
        <v>3</v>
      </c>
      <c r="F86" s="5">
        <v>42832</v>
      </c>
      <c r="G86" s="5">
        <v>43379</v>
      </c>
      <c r="H86">
        <v>1</v>
      </c>
      <c r="I86">
        <v>12</v>
      </c>
      <c r="J86">
        <v>3</v>
      </c>
      <c r="K86">
        <v>1</v>
      </c>
      <c r="L86">
        <v>2</v>
      </c>
      <c r="M86">
        <v>0</v>
      </c>
      <c r="N86">
        <v>3</v>
      </c>
      <c r="O86">
        <v>2105</v>
      </c>
      <c r="Q86">
        <v>1</v>
      </c>
      <c r="R86" s="5">
        <v>43558</v>
      </c>
      <c r="S86">
        <v>27.6</v>
      </c>
      <c r="T86">
        <v>2</v>
      </c>
      <c r="U86">
        <v>0</v>
      </c>
      <c r="V86">
        <v>1800</v>
      </c>
      <c r="W86">
        <v>3000</v>
      </c>
    </row>
    <row r="87" spans="1:23" x14ac:dyDescent="0.3">
      <c r="A87">
        <v>16414963</v>
      </c>
      <c r="B87" t="str">
        <f t="shared" si="2"/>
        <v>1641496343388</v>
      </c>
      <c r="C87" t="s">
        <v>2178</v>
      </c>
      <c r="D87" t="s">
        <v>2185</v>
      </c>
      <c r="E87">
        <v>1</v>
      </c>
      <c r="F87" s="5">
        <v>43325</v>
      </c>
      <c r="G87" s="5">
        <v>43388</v>
      </c>
      <c r="H87">
        <v>1</v>
      </c>
      <c r="I87">
        <v>11.5</v>
      </c>
      <c r="J87">
        <v>2</v>
      </c>
      <c r="K87">
        <v>0</v>
      </c>
      <c r="L87">
        <v>2</v>
      </c>
      <c r="M87">
        <v>0</v>
      </c>
      <c r="N87">
        <v>3</v>
      </c>
      <c r="O87">
        <v>432.8</v>
      </c>
      <c r="Q87">
        <v>1</v>
      </c>
      <c r="R87" s="5">
        <v>43558</v>
      </c>
      <c r="S87">
        <v>26.7</v>
      </c>
      <c r="T87">
        <v>2</v>
      </c>
      <c r="U87">
        <v>0</v>
      </c>
      <c r="V87">
        <v>1800</v>
      </c>
      <c r="W87">
        <v>3000</v>
      </c>
    </row>
    <row r="88" spans="1:23" x14ac:dyDescent="0.3">
      <c r="A88">
        <v>18410309</v>
      </c>
      <c r="B88" t="str">
        <f t="shared" si="2"/>
        <v>1841030943283</v>
      </c>
      <c r="C88" t="s">
        <v>2178</v>
      </c>
      <c r="D88" t="s">
        <v>2179</v>
      </c>
      <c r="E88">
        <v>2</v>
      </c>
      <c r="F88" s="5">
        <v>43227</v>
      </c>
      <c r="G88" s="5">
        <v>43283</v>
      </c>
      <c r="H88">
        <v>1</v>
      </c>
      <c r="I88">
        <v>11</v>
      </c>
      <c r="J88">
        <v>1</v>
      </c>
      <c r="K88">
        <v>0</v>
      </c>
      <c r="L88">
        <v>1</v>
      </c>
      <c r="M88">
        <v>0</v>
      </c>
      <c r="N88">
        <v>5</v>
      </c>
      <c r="O88">
        <v>596.44000000000005</v>
      </c>
      <c r="Q88">
        <v>1</v>
      </c>
      <c r="R88" s="5">
        <v>43544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3">
      <c r="A89">
        <v>17406285</v>
      </c>
      <c r="B89" t="str">
        <f t="shared" si="2"/>
        <v>1740628543349</v>
      </c>
      <c r="C89" t="s">
        <v>2178</v>
      </c>
      <c r="D89" t="s">
        <v>2181</v>
      </c>
      <c r="E89">
        <v>1</v>
      </c>
      <c r="F89" s="5">
        <v>43241</v>
      </c>
      <c r="G89" s="5">
        <v>43349</v>
      </c>
      <c r="H89">
        <v>1</v>
      </c>
      <c r="I89">
        <v>12</v>
      </c>
      <c r="J89">
        <v>2</v>
      </c>
      <c r="K89">
        <v>0</v>
      </c>
      <c r="L89">
        <v>0</v>
      </c>
      <c r="M89">
        <v>2</v>
      </c>
      <c r="N89">
        <v>5</v>
      </c>
      <c r="O89">
        <v>377.6</v>
      </c>
      <c r="Q89">
        <v>1</v>
      </c>
      <c r="R89" s="5">
        <v>43369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3">
      <c r="A90">
        <v>18713413</v>
      </c>
      <c r="B90" t="str">
        <f t="shared" si="2"/>
        <v>1871341343340</v>
      </c>
      <c r="C90" t="s">
        <v>2174</v>
      </c>
      <c r="D90" t="s">
        <v>2175</v>
      </c>
      <c r="E90">
        <v>1</v>
      </c>
      <c r="F90" s="5">
        <v>43311</v>
      </c>
      <c r="G90" s="5">
        <v>43340</v>
      </c>
      <c r="H90">
        <v>1</v>
      </c>
      <c r="I90">
        <v>12.5</v>
      </c>
      <c r="J90">
        <v>2</v>
      </c>
      <c r="K90">
        <v>1</v>
      </c>
      <c r="L90">
        <v>1</v>
      </c>
      <c r="M90">
        <v>0</v>
      </c>
      <c r="N90">
        <v>3</v>
      </c>
      <c r="O90">
        <v>569.1</v>
      </c>
      <c r="Q90">
        <v>1</v>
      </c>
      <c r="R90" s="5">
        <v>43558</v>
      </c>
      <c r="S90">
        <v>33.299999999999997</v>
      </c>
      <c r="T90">
        <v>2</v>
      </c>
      <c r="U90">
        <v>0</v>
      </c>
      <c r="V90">
        <v>1800</v>
      </c>
      <c r="W90">
        <v>3000</v>
      </c>
    </row>
    <row r="91" spans="1:23" x14ac:dyDescent="0.3">
      <c r="A91">
        <v>15410394</v>
      </c>
      <c r="B91" t="str">
        <f t="shared" si="2"/>
        <v>1541039443548</v>
      </c>
      <c r="C91" t="s">
        <v>2178</v>
      </c>
      <c r="D91" t="s">
        <v>2185</v>
      </c>
      <c r="E91">
        <v>2</v>
      </c>
      <c r="F91" s="5">
        <v>42393</v>
      </c>
      <c r="G91" s="5">
        <v>43548</v>
      </c>
      <c r="H91">
        <v>1</v>
      </c>
      <c r="I91">
        <v>12</v>
      </c>
      <c r="J91">
        <v>2</v>
      </c>
      <c r="K91">
        <v>1</v>
      </c>
      <c r="L91">
        <v>1</v>
      </c>
      <c r="M91">
        <v>0</v>
      </c>
      <c r="N91">
        <v>2</v>
      </c>
      <c r="O91">
        <v>50.4</v>
      </c>
      <c r="P91" t="s">
        <v>2191</v>
      </c>
      <c r="Q91">
        <v>1</v>
      </c>
      <c r="R91" s="5">
        <v>43560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 x14ac:dyDescent="0.3">
      <c r="A92">
        <v>18703835</v>
      </c>
      <c r="B92" t="str">
        <f t="shared" si="2"/>
        <v>1870383543334</v>
      </c>
      <c r="C92" t="s">
        <v>2174</v>
      </c>
      <c r="D92" t="s">
        <v>2184</v>
      </c>
      <c r="E92">
        <v>1</v>
      </c>
      <c r="F92" s="5">
        <v>43303</v>
      </c>
      <c r="G92" s="5">
        <v>43334</v>
      </c>
      <c r="H92">
        <v>6</v>
      </c>
      <c r="I92">
        <v>13</v>
      </c>
      <c r="J92">
        <v>2</v>
      </c>
      <c r="K92">
        <v>0</v>
      </c>
      <c r="L92">
        <v>0</v>
      </c>
      <c r="M92">
        <v>2</v>
      </c>
      <c r="N92">
        <v>5</v>
      </c>
      <c r="O92">
        <v>291.48</v>
      </c>
      <c r="Q92">
        <v>1</v>
      </c>
      <c r="R92" s="5">
        <v>43595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3">
      <c r="A93">
        <v>17411324</v>
      </c>
      <c r="B93" t="str">
        <f t="shared" si="2"/>
        <v>1741132443321</v>
      </c>
      <c r="C93" t="s">
        <v>2174</v>
      </c>
      <c r="D93" t="s">
        <v>2175</v>
      </c>
      <c r="E93">
        <v>1</v>
      </c>
      <c r="F93" s="5">
        <v>43263</v>
      </c>
      <c r="G93" s="5">
        <v>43321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N93">
        <v>5</v>
      </c>
      <c r="O93">
        <v>1721</v>
      </c>
      <c r="Q93">
        <v>1</v>
      </c>
      <c r="R93" s="5">
        <v>43582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 x14ac:dyDescent="0.3">
      <c r="A94">
        <v>17709545</v>
      </c>
      <c r="B94" t="str">
        <f t="shared" si="2"/>
        <v>1770954543047</v>
      </c>
      <c r="C94" t="s">
        <v>2174</v>
      </c>
      <c r="D94" t="s">
        <v>2184</v>
      </c>
      <c r="E94">
        <v>3</v>
      </c>
      <c r="F94" s="5">
        <v>42949</v>
      </c>
      <c r="G94" s="5">
        <v>43047</v>
      </c>
      <c r="H94">
        <v>6</v>
      </c>
      <c r="I94">
        <v>10.5</v>
      </c>
      <c r="J94">
        <v>2</v>
      </c>
      <c r="K94">
        <v>0</v>
      </c>
      <c r="L94">
        <v>2</v>
      </c>
      <c r="M94">
        <v>0</v>
      </c>
      <c r="N94">
        <v>3</v>
      </c>
      <c r="O94">
        <v>16.72</v>
      </c>
      <c r="P94" t="s">
        <v>2194</v>
      </c>
      <c r="Q94">
        <v>0</v>
      </c>
      <c r="R94" s="5">
        <v>43120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x14ac:dyDescent="0.3">
      <c r="A95">
        <v>17709545</v>
      </c>
      <c r="B95" t="str">
        <f t="shared" si="2"/>
        <v>1770954543221</v>
      </c>
      <c r="C95" t="s">
        <v>2178</v>
      </c>
      <c r="D95" t="s">
        <v>2179</v>
      </c>
      <c r="E95">
        <v>2</v>
      </c>
      <c r="F95" s="5">
        <v>43121</v>
      </c>
      <c r="G95" s="5">
        <v>43221</v>
      </c>
      <c r="H95">
        <v>4</v>
      </c>
      <c r="I95">
        <v>11.5</v>
      </c>
      <c r="J95">
        <v>1</v>
      </c>
      <c r="K95">
        <v>0</v>
      </c>
      <c r="L95">
        <v>1</v>
      </c>
      <c r="M95">
        <v>0</v>
      </c>
      <c r="N95">
        <v>5</v>
      </c>
      <c r="O95">
        <v>530.42999999999995</v>
      </c>
      <c r="Q95">
        <v>1</v>
      </c>
      <c r="R95" s="5">
        <v>43468</v>
      </c>
      <c r="S95">
        <v>0</v>
      </c>
      <c r="T95">
        <v>1</v>
      </c>
      <c r="U95">
        <v>0</v>
      </c>
      <c r="V95">
        <v>4</v>
      </c>
      <c r="W95">
        <v>0</v>
      </c>
    </row>
    <row r="96" spans="1:23" x14ac:dyDescent="0.3">
      <c r="A96">
        <v>17426990</v>
      </c>
      <c r="B96" t="str">
        <f t="shared" si="2"/>
        <v>1742699043234</v>
      </c>
      <c r="C96" t="s">
        <v>2178</v>
      </c>
      <c r="D96" t="s">
        <v>2181</v>
      </c>
      <c r="E96">
        <v>1</v>
      </c>
      <c r="F96" s="5">
        <v>43208</v>
      </c>
      <c r="G96" s="5">
        <v>43234</v>
      </c>
      <c r="H96">
        <v>1</v>
      </c>
      <c r="I96">
        <v>12</v>
      </c>
      <c r="J96">
        <v>1</v>
      </c>
      <c r="K96">
        <v>1</v>
      </c>
      <c r="L96">
        <v>0</v>
      </c>
      <c r="M96">
        <v>0</v>
      </c>
      <c r="N96">
        <v>5</v>
      </c>
      <c r="O96">
        <v>890.9</v>
      </c>
      <c r="Q96">
        <v>1</v>
      </c>
      <c r="R96" s="5">
        <v>43491</v>
      </c>
      <c r="S96">
        <v>0</v>
      </c>
      <c r="T96">
        <v>1</v>
      </c>
      <c r="U96">
        <v>0</v>
      </c>
      <c r="V96">
        <v>3.8</v>
      </c>
      <c r="W96">
        <v>0</v>
      </c>
    </row>
    <row r="97" spans="1:23" x14ac:dyDescent="0.3">
      <c r="A97">
        <v>18708878</v>
      </c>
      <c r="B97" t="str">
        <f t="shared" si="2"/>
        <v>1870887843316</v>
      </c>
      <c r="C97" t="s">
        <v>2174</v>
      </c>
      <c r="D97" t="s">
        <v>2175</v>
      </c>
      <c r="E97">
        <v>1</v>
      </c>
      <c r="F97" s="5">
        <v>43281</v>
      </c>
      <c r="G97" s="5">
        <v>43316</v>
      </c>
      <c r="H97">
        <v>1</v>
      </c>
      <c r="I97">
        <v>11</v>
      </c>
      <c r="J97">
        <v>1</v>
      </c>
      <c r="K97">
        <v>1</v>
      </c>
      <c r="L97">
        <v>0</v>
      </c>
      <c r="M97">
        <v>0</v>
      </c>
      <c r="N97">
        <v>5</v>
      </c>
      <c r="O97">
        <v>335.6</v>
      </c>
      <c r="Q97">
        <v>1</v>
      </c>
      <c r="R97" s="5">
        <v>43577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3">
      <c r="A98">
        <v>17704933</v>
      </c>
      <c r="B98" t="str">
        <f t="shared" ref="B98:B129" si="3">A98&amp;G98</f>
        <v>1770493343325</v>
      </c>
      <c r="C98" t="s">
        <v>2174</v>
      </c>
      <c r="D98" t="s">
        <v>2201</v>
      </c>
      <c r="E98">
        <v>1</v>
      </c>
      <c r="F98" s="5">
        <v>43295</v>
      </c>
      <c r="G98" s="5">
        <v>43325</v>
      </c>
      <c r="H98">
        <v>1</v>
      </c>
      <c r="I98">
        <v>12</v>
      </c>
      <c r="J98">
        <v>1</v>
      </c>
      <c r="K98">
        <v>1</v>
      </c>
      <c r="L98">
        <v>0</v>
      </c>
      <c r="M98">
        <v>0</v>
      </c>
      <c r="N98">
        <v>5</v>
      </c>
      <c r="O98">
        <v>1001.4</v>
      </c>
      <c r="Q98">
        <v>1</v>
      </c>
      <c r="R98" s="5">
        <v>43586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3">
      <c r="A99">
        <v>18711428</v>
      </c>
      <c r="B99" t="str">
        <f t="shared" si="3"/>
        <v>1871142843313</v>
      </c>
      <c r="C99" t="s">
        <v>2174</v>
      </c>
      <c r="D99" t="s">
        <v>2184</v>
      </c>
      <c r="E99">
        <v>1</v>
      </c>
      <c r="F99" s="5">
        <v>43282</v>
      </c>
      <c r="G99" s="5">
        <v>43313</v>
      </c>
      <c r="H99">
        <v>1</v>
      </c>
      <c r="I99">
        <v>14</v>
      </c>
      <c r="J99">
        <v>2</v>
      </c>
      <c r="K99">
        <v>0</v>
      </c>
      <c r="L99">
        <v>2</v>
      </c>
      <c r="M99">
        <v>0</v>
      </c>
      <c r="N99">
        <v>3</v>
      </c>
      <c r="O99">
        <v>201.29</v>
      </c>
      <c r="Q99">
        <v>1</v>
      </c>
      <c r="R99" s="5">
        <v>43574</v>
      </c>
      <c r="S99">
        <v>0</v>
      </c>
      <c r="T99">
        <v>1</v>
      </c>
      <c r="U99">
        <v>0</v>
      </c>
      <c r="V99">
        <v>3400</v>
      </c>
      <c r="W99">
        <v>0</v>
      </c>
    </row>
    <row r="100" spans="1:23" x14ac:dyDescent="0.3">
      <c r="A100">
        <v>14708404</v>
      </c>
      <c r="B100" t="str">
        <f t="shared" si="3"/>
        <v>1470840443590</v>
      </c>
      <c r="C100" t="s">
        <v>2178</v>
      </c>
      <c r="D100" t="s">
        <v>2187</v>
      </c>
      <c r="E100">
        <v>2</v>
      </c>
      <c r="F100" s="5">
        <v>42459</v>
      </c>
      <c r="G100" s="5">
        <v>43590</v>
      </c>
      <c r="H100">
        <v>1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5</v>
      </c>
      <c r="O100">
        <v>1031.07</v>
      </c>
      <c r="P100" t="s">
        <v>2191</v>
      </c>
      <c r="Q100">
        <v>1</v>
      </c>
      <c r="R100" s="5">
        <v>43601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 x14ac:dyDescent="0.3">
      <c r="A101">
        <v>18701857</v>
      </c>
      <c r="B101" t="str">
        <f t="shared" si="3"/>
        <v>1870185743419</v>
      </c>
      <c r="C101" t="s">
        <v>2174</v>
      </c>
      <c r="D101" t="s">
        <v>2184</v>
      </c>
      <c r="E101">
        <v>3</v>
      </c>
      <c r="F101" s="5">
        <v>43179</v>
      </c>
      <c r="G101" s="5">
        <v>43419</v>
      </c>
      <c r="H101">
        <v>6</v>
      </c>
      <c r="I101">
        <v>11</v>
      </c>
      <c r="J101">
        <v>1</v>
      </c>
      <c r="K101">
        <v>0</v>
      </c>
      <c r="L101">
        <v>1</v>
      </c>
      <c r="M101">
        <v>0</v>
      </c>
      <c r="N101">
        <v>5</v>
      </c>
      <c r="O101">
        <v>827.22</v>
      </c>
      <c r="Q101">
        <v>1</v>
      </c>
      <c r="R101" s="5">
        <v>43682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 x14ac:dyDescent="0.3">
      <c r="A102">
        <v>17706254</v>
      </c>
      <c r="B102" t="str">
        <f t="shared" si="3"/>
        <v>1770625443425</v>
      </c>
      <c r="C102" t="s">
        <v>2174</v>
      </c>
      <c r="D102" t="s">
        <v>2184</v>
      </c>
      <c r="E102">
        <v>2</v>
      </c>
      <c r="F102" s="5">
        <v>43333</v>
      </c>
      <c r="G102" s="5">
        <v>43425</v>
      </c>
      <c r="H102">
        <v>4</v>
      </c>
      <c r="I102">
        <v>13</v>
      </c>
      <c r="J102">
        <v>1</v>
      </c>
      <c r="K102">
        <v>0</v>
      </c>
      <c r="L102">
        <v>1</v>
      </c>
      <c r="M102">
        <v>0</v>
      </c>
      <c r="N102">
        <v>5</v>
      </c>
      <c r="O102">
        <v>419.5</v>
      </c>
      <c r="Q102">
        <v>1</v>
      </c>
      <c r="R102" s="5">
        <v>43558</v>
      </c>
      <c r="S102">
        <v>31.1</v>
      </c>
      <c r="T102">
        <v>2</v>
      </c>
      <c r="U102">
        <v>0</v>
      </c>
      <c r="V102">
        <v>1800</v>
      </c>
      <c r="W102">
        <v>3000</v>
      </c>
    </row>
    <row r="103" spans="1:23" x14ac:dyDescent="0.3">
      <c r="A103">
        <v>18712870</v>
      </c>
      <c r="B103" t="str">
        <f t="shared" si="3"/>
        <v>1871287043388</v>
      </c>
      <c r="C103" t="s">
        <v>2174</v>
      </c>
      <c r="D103" t="s">
        <v>2184</v>
      </c>
      <c r="E103">
        <v>1</v>
      </c>
      <c r="F103" s="5">
        <v>43323</v>
      </c>
      <c r="G103" s="5">
        <v>43388</v>
      </c>
      <c r="H103">
        <v>4</v>
      </c>
      <c r="I103">
        <v>12</v>
      </c>
      <c r="J103">
        <v>1</v>
      </c>
      <c r="K103">
        <v>0</v>
      </c>
      <c r="L103">
        <v>0</v>
      </c>
      <c r="M103">
        <v>1</v>
      </c>
      <c r="N103">
        <v>6</v>
      </c>
      <c r="O103">
        <v>199.01</v>
      </c>
      <c r="Q103">
        <v>1</v>
      </c>
      <c r="R103" s="5">
        <v>43558</v>
      </c>
      <c r="S103">
        <v>26.9</v>
      </c>
      <c r="T103">
        <v>2</v>
      </c>
      <c r="U103">
        <v>0</v>
      </c>
      <c r="V103">
        <v>1800</v>
      </c>
      <c r="W103">
        <v>3000</v>
      </c>
    </row>
    <row r="104" spans="1:23" x14ac:dyDescent="0.3">
      <c r="A104">
        <v>16411960</v>
      </c>
      <c r="B104" t="str">
        <f t="shared" si="3"/>
        <v>1641196043374</v>
      </c>
      <c r="C104" t="s">
        <v>2178</v>
      </c>
      <c r="D104" t="s">
        <v>2179</v>
      </c>
      <c r="E104">
        <v>1</v>
      </c>
      <c r="F104" s="5">
        <v>43308</v>
      </c>
      <c r="G104" s="5">
        <v>43374</v>
      </c>
      <c r="H104">
        <v>1</v>
      </c>
      <c r="I104">
        <v>12</v>
      </c>
      <c r="J104">
        <v>1</v>
      </c>
      <c r="K104">
        <v>0</v>
      </c>
      <c r="L104">
        <v>1</v>
      </c>
      <c r="M104">
        <v>0</v>
      </c>
      <c r="N104">
        <v>5</v>
      </c>
      <c r="O104">
        <v>746.8</v>
      </c>
      <c r="Q104">
        <v>1</v>
      </c>
      <c r="R104" s="5">
        <v>43558</v>
      </c>
      <c r="S104">
        <v>29</v>
      </c>
      <c r="T104">
        <v>2</v>
      </c>
      <c r="U104">
        <v>0</v>
      </c>
      <c r="V104">
        <v>1800</v>
      </c>
      <c r="W104">
        <v>3000</v>
      </c>
    </row>
    <row r="105" spans="1:23" x14ac:dyDescent="0.3">
      <c r="A105">
        <v>16020831</v>
      </c>
      <c r="B105" t="str">
        <f t="shared" si="3"/>
        <v>1602083143565</v>
      </c>
      <c r="C105" t="s">
        <v>2174</v>
      </c>
      <c r="D105" t="s">
        <v>2201</v>
      </c>
      <c r="E105">
        <v>1</v>
      </c>
      <c r="F105" s="5">
        <v>43542</v>
      </c>
      <c r="G105" s="5">
        <v>43565</v>
      </c>
      <c r="H105">
        <v>1</v>
      </c>
      <c r="I105">
        <v>13.5</v>
      </c>
      <c r="J105">
        <v>1</v>
      </c>
      <c r="K105">
        <v>0</v>
      </c>
      <c r="L105">
        <v>1</v>
      </c>
      <c r="M105">
        <v>0</v>
      </c>
      <c r="N105">
        <v>5</v>
      </c>
      <c r="O105">
        <v>649.34</v>
      </c>
      <c r="Q105">
        <v>1</v>
      </c>
      <c r="R105" s="5">
        <v>43819</v>
      </c>
      <c r="S105">
        <v>0</v>
      </c>
      <c r="T105">
        <v>1</v>
      </c>
      <c r="U105">
        <v>0</v>
      </c>
      <c r="V105">
        <v>3100</v>
      </c>
      <c r="W105">
        <v>0</v>
      </c>
    </row>
    <row r="106" spans="1:23" x14ac:dyDescent="0.3">
      <c r="A106">
        <v>14007778</v>
      </c>
      <c r="B106" t="str">
        <f t="shared" si="3"/>
        <v>1400777843596</v>
      </c>
      <c r="C106" t="s">
        <v>2174</v>
      </c>
      <c r="D106" t="s">
        <v>2201</v>
      </c>
      <c r="E106">
        <v>1</v>
      </c>
      <c r="F106" s="5">
        <v>43541</v>
      </c>
      <c r="G106" s="5">
        <v>43596</v>
      </c>
      <c r="H106">
        <v>1</v>
      </c>
      <c r="I106">
        <v>12</v>
      </c>
      <c r="J106">
        <v>2</v>
      </c>
      <c r="K106">
        <v>0</v>
      </c>
      <c r="L106">
        <v>2</v>
      </c>
      <c r="M106">
        <v>0</v>
      </c>
      <c r="N106">
        <v>3</v>
      </c>
      <c r="O106">
        <v>16</v>
      </c>
      <c r="P106" t="s">
        <v>1525</v>
      </c>
      <c r="Q106">
        <v>1</v>
      </c>
      <c r="R106" s="5">
        <v>43610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 x14ac:dyDescent="0.3">
      <c r="A107">
        <v>18428442</v>
      </c>
      <c r="B107" t="str">
        <f t="shared" si="3"/>
        <v>1842844243545</v>
      </c>
      <c r="C107" t="s">
        <v>2174</v>
      </c>
      <c r="D107" t="s">
        <v>2175</v>
      </c>
      <c r="E107">
        <v>1</v>
      </c>
      <c r="F107" s="5">
        <v>43518</v>
      </c>
      <c r="G107" s="5">
        <v>43545</v>
      </c>
      <c r="H107">
        <v>1</v>
      </c>
      <c r="I107">
        <v>11</v>
      </c>
      <c r="J107">
        <v>1</v>
      </c>
      <c r="K107">
        <v>0</v>
      </c>
      <c r="L107">
        <v>1</v>
      </c>
      <c r="M107">
        <v>0</v>
      </c>
      <c r="N107">
        <v>3</v>
      </c>
      <c r="O107">
        <v>190.25</v>
      </c>
      <c r="Q107">
        <v>1</v>
      </c>
      <c r="R107" s="5">
        <v>43800</v>
      </c>
      <c r="S107">
        <v>0</v>
      </c>
      <c r="T107">
        <v>1</v>
      </c>
      <c r="U107">
        <v>0</v>
      </c>
      <c r="V107">
        <v>3</v>
      </c>
      <c r="W107">
        <v>0</v>
      </c>
    </row>
    <row r="108" spans="1:23" x14ac:dyDescent="0.3">
      <c r="A108">
        <v>17029506</v>
      </c>
      <c r="B108" t="str">
        <f t="shared" si="3"/>
        <v>1702950643547</v>
      </c>
      <c r="C108" t="s">
        <v>2174</v>
      </c>
      <c r="D108" t="s">
        <v>2201</v>
      </c>
      <c r="E108">
        <v>1</v>
      </c>
      <c r="F108" s="5">
        <v>43526</v>
      </c>
      <c r="G108" s="5">
        <v>43547</v>
      </c>
      <c r="H108">
        <v>1</v>
      </c>
      <c r="I108">
        <v>12.5</v>
      </c>
      <c r="J108">
        <v>1</v>
      </c>
      <c r="K108">
        <v>1</v>
      </c>
      <c r="L108">
        <v>0</v>
      </c>
      <c r="M108">
        <v>0</v>
      </c>
      <c r="N108">
        <v>5</v>
      </c>
      <c r="O108">
        <v>717.64</v>
      </c>
      <c r="Q108">
        <v>1</v>
      </c>
      <c r="R108" s="5">
        <v>43776</v>
      </c>
      <c r="S108">
        <v>0</v>
      </c>
      <c r="T108">
        <v>1</v>
      </c>
      <c r="U108">
        <v>0</v>
      </c>
      <c r="V108">
        <v>3500</v>
      </c>
      <c r="W108">
        <v>0</v>
      </c>
    </row>
    <row r="109" spans="1:23" x14ac:dyDescent="0.3">
      <c r="A109">
        <v>18412110</v>
      </c>
      <c r="B109" t="str">
        <f t="shared" si="3"/>
        <v>1841211043373</v>
      </c>
      <c r="C109" t="s">
        <v>2178</v>
      </c>
      <c r="D109" t="s">
        <v>2179</v>
      </c>
      <c r="E109">
        <v>1</v>
      </c>
      <c r="F109" s="5">
        <v>43263</v>
      </c>
      <c r="G109" s="5">
        <v>43373</v>
      </c>
      <c r="H109">
        <v>1</v>
      </c>
      <c r="I109">
        <v>11.5</v>
      </c>
      <c r="J109">
        <v>2</v>
      </c>
      <c r="K109">
        <v>0</v>
      </c>
      <c r="L109">
        <v>2</v>
      </c>
      <c r="M109">
        <v>0</v>
      </c>
      <c r="N109">
        <v>3</v>
      </c>
      <c r="O109">
        <v>229.15</v>
      </c>
      <c r="Q109">
        <v>1</v>
      </c>
      <c r="R109" s="5">
        <v>43637</v>
      </c>
      <c r="S109">
        <v>40</v>
      </c>
      <c r="T109">
        <v>1</v>
      </c>
      <c r="U109">
        <v>0</v>
      </c>
      <c r="V109">
        <v>3000</v>
      </c>
      <c r="W109">
        <v>0</v>
      </c>
    </row>
    <row r="110" spans="1:23" x14ac:dyDescent="0.3">
      <c r="A110">
        <v>16420852</v>
      </c>
      <c r="B110" t="str">
        <f t="shared" si="3"/>
        <v>1642085243689</v>
      </c>
      <c r="C110" t="s">
        <v>2178</v>
      </c>
      <c r="D110" t="s">
        <v>2185</v>
      </c>
      <c r="E110">
        <v>2</v>
      </c>
      <c r="F110" s="5">
        <v>42898</v>
      </c>
      <c r="G110" s="5">
        <v>43689</v>
      </c>
      <c r="H110">
        <v>1</v>
      </c>
      <c r="I110">
        <v>11</v>
      </c>
      <c r="J110">
        <v>2</v>
      </c>
      <c r="K110">
        <v>0</v>
      </c>
      <c r="L110">
        <v>2</v>
      </c>
      <c r="M110">
        <v>0</v>
      </c>
      <c r="N110">
        <v>5</v>
      </c>
      <c r="O110">
        <v>619.1</v>
      </c>
      <c r="Q110">
        <v>1</v>
      </c>
      <c r="R110" s="5">
        <v>43771</v>
      </c>
      <c r="S110">
        <v>14.4</v>
      </c>
      <c r="T110">
        <v>1</v>
      </c>
      <c r="U110">
        <v>0</v>
      </c>
      <c r="V110">
        <v>40</v>
      </c>
      <c r="W110">
        <v>0</v>
      </c>
    </row>
    <row r="111" spans="1:23" x14ac:dyDescent="0.3">
      <c r="A111">
        <v>17710951</v>
      </c>
      <c r="B111" t="str">
        <f t="shared" si="3"/>
        <v>1771095143017</v>
      </c>
      <c r="C111" t="s">
        <v>2174</v>
      </c>
      <c r="D111" t="s">
        <v>2184</v>
      </c>
      <c r="E111">
        <v>1</v>
      </c>
      <c r="F111" s="5">
        <v>42953</v>
      </c>
      <c r="G111" s="5">
        <v>43017</v>
      </c>
      <c r="H111">
        <v>1</v>
      </c>
      <c r="I111">
        <v>13</v>
      </c>
      <c r="J111">
        <v>2</v>
      </c>
      <c r="K111">
        <v>0</v>
      </c>
      <c r="L111">
        <v>2</v>
      </c>
      <c r="M111">
        <v>0</v>
      </c>
      <c r="N111">
        <v>5</v>
      </c>
      <c r="O111">
        <v>1191.8699999999999</v>
      </c>
      <c r="Q111">
        <v>3</v>
      </c>
      <c r="R111" s="5">
        <v>43265</v>
      </c>
      <c r="S111">
        <v>38</v>
      </c>
      <c r="T111">
        <v>1</v>
      </c>
      <c r="U111">
        <v>0</v>
      </c>
      <c r="V111">
        <v>3000</v>
      </c>
      <c r="W111">
        <v>0</v>
      </c>
    </row>
    <row r="112" spans="1:23" x14ac:dyDescent="0.3">
      <c r="A112">
        <v>18425034</v>
      </c>
      <c r="B112" t="str">
        <f t="shared" si="3"/>
        <v>1842503443478</v>
      </c>
      <c r="C112" t="s">
        <v>2171</v>
      </c>
      <c r="D112" t="s">
        <v>2172</v>
      </c>
      <c r="E112">
        <v>1</v>
      </c>
      <c r="F112" s="5">
        <v>43395</v>
      </c>
      <c r="G112" s="5">
        <v>43478</v>
      </c>
      <c r="H112">
        <v>1</v>
      </c>
      <c r="I112">
        <v>11.5</v>
      </c>
      <c r="J112">
        <v>2</v>
      </c>
      <c r="K112">
        <v>1</v>
      </c>
      <c r="L112">
        <v>1</v>
      </c>
      <c r="M112">
        <v>0</v>
      </c>
      <c r="N112">
        <v>3</v>
      </c>
      <c r="O112">
        <v>305.3</v>
      </c>
      <c r="Q112">
        <v>1</v>
      </c>
      <c r="R112" s="5">
        <v>43744</v>
      </c>
      <c r="S112">
        <v>40</v>
      </c>
      <c r="T112">
        <v>1</v>
      </c>
      <c r="U112">
        <v>0</v>
      </c>
      <c r="V112">
        <v>3800</v>
      </c>
      <c r="W112">
        <v>0</v>
      </c>
    </row>
    <row r="113" spans="1:23" x14ac:dyDescent="0.3">
      <c r="A113">
        <v>16424911</v>
      </c>
      <c r="B113" t="str">
        <f t="shared" si="3"/>
        <v>1642491143121</v>
      </c>
      <c r="C113" t="s">
        <v>2174</v>
      </c>
      <c r="D113" t="s">
        <v>2186</v>
      </c>
      <c r="E113">
        <v>1</v>
      </c>
      <c r="F113" s="5">
        <v>42880</v>
      </c>
      <c r="G113" s="5">
        <v>43121</v>
      </c>
      <c r="H113">
        <v>1</v>
      </c>
      <c r="I113">
        <v>10.5</v>
      </c>
      <c r="J113">
        <v>2</v>
      </c>
      <c r="K113">
        <v>0</v>
      </c>
      <c r="L113">
        <v>2</v>
      </c>
      <c r="M113">
        <v>0</v>
      </c>
      <c r="N113">
        <v>3</v>
      </c>
      <c r="O113">
        <v>206.68</v>
      </c>
      <c r="Q113">
        <v>1</v>
      </c>
      <c r="R113" s="5">
        <v>43169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3">
      <c r="A114">
        <v>18727592</v>
      </c>
      <c r="B114" t="str">
        <f t="shared" si="3"/>
        <v>1872759243537</v>
      </c>
      <c r="C114" t="s">
        <v>2171</v>
      </c>
      <c r="D114" t="s">
        <v>2172</v>
      </c>
      <c r="E114">
        <v>1</v>
      </c>
      <c r="F114" s="5">
        <v>43449</v>
      </c>
      <c r="G114" s="5">
        <v>43537</v>
      </c>
      <c r="H114">
        <v>4</v>
      </c>
      <c r="I114">
        <v>12</v>
      </c>
      <c r="J114">
        <v>1</v>
      </c>
      <c r="K114">
        <v>1</v>
      </c>
      <c r="L114">
        <v>0</v>
      </c>
      <c r="M114">
        <v>0</v>
      </c>
      <c r="N114">
        <v>5</v>
      </c>
      <c r="O114">
        <v>796.36</v>
      </c>
      <c r="Q114">
        <v>1</v>
      </c>
      <c r="R114" s="5">
        <v>43794</v>
      </c>
      <c r="S114">
        <v>39.299999999999997</v>
      </c>
      <c r="T114">
        <v>1</v>
      </c>
      <c r="U114">
        <v>0</v>
      </c>
      <c r="V114">
        <v>3200</v>
      </c>
      <c r="W114">
        <v>0</v>
      </c>
    </row>
    <row r="115" spans="1:23" x14ac:dyDescent="0.3">
      <c r="A115">
        <v>17403571</v>
      </c>
      <c r="B115" t="str">
        <f t="shared" si="3"/>
        <v>1740357143716</v>
      </c>
      <c r="C115" t="s">
        <v>2178</v>
      </c>
      <c r="D115" t="s">
        <v>2185</v>
      </c>
      <c r="E115">
        <v>1</v>
      </c>
      <c r="F115" s="5">
        <v>43654</v>
      </c>
      <c r="G115" s="5">
        <v>43716</v>
      </c>
      <c r="H115">
        <v>1</v>
      </c>
      <c r="I115">
        <v>0</v>
      </c>
      <c r="J115">
        <v>1</v>
      </c>
      <c r="K115">
        <v>0</v>
      </c>
      <c r="L115">
        <v>1</v>
      </c>
      <c r="M115">
        <v>0</v>
      </c>
      <c r="N115">
        <v>5</v>
      </c>
      <c r="O115">
        <v>200</v>
      </c>
      <c r="Q115">
        <v>1</v>
      </c>
      <c r="R115" s="5">
        <v>43728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 x14ac:dyDescent="0.3">
      <c r="A116">
        <v>17403997</v>
      </c>
      <c r="B116" t="str">
        <f t="shared" si="3"/>
        <v>1740399743014</v>
      </c>
      <c r="C116" t="s">
        <v>2178</v>
      </c>
      <c r="D116" t="s">
        <v>2181</v>
      </c>
      <c r="E116">
        <v>1</v>
      </c>
      <c r="F116" s="5">
        <v>42974</v>
      </c>
      <c r="G116" s="5">
        <v>43014</v>
      </c>
      <c r="H116">
        <v>1</v>
      </c>
      <c r="I116">
        <v>11</v>
      </c>
      <c r="J116">
        <v>2</v>
      </c>
      <c r="K116">
        <v>0</v>
      </c>
      <c r="L116">
        <v>2</v>
      </c>
      <c r="M116">
        <v>0</v>
      </c>
      <c r="N116">
        <v>3</v>
      </c>
      <c r="O116">
        <v>3457</v>
      </c>
      <c r="P116" t="s">
        <v>2219</v>
      </c>
      <c r="Q116">
        <v>1</v>
      </c>
      <c r="R116" s="5">
        <v>43035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3">
      <c r="A117">
        <v>18709629</v>
      </c>
      <c r="B117" t="str">
        <f t="shared" si="3"/>
        <v>1870962943485</v>
      </c>
      <c r="C117" t="s">
        <v>2171</v>
      </c>
      <c r="D117" t="s">
        <v>2172</v>
      </c>
      <c r="E117">
        <v>1</v>
      </c>
      <c r="F117" s="5">
        <v>43281</v>
      </c>
      <c r="G117" s="5">
        <v>43485</v>
      </c>
      <c r="H117">
        <v>1</v>
      </c>
      <c r="I117">
        <v>10</v>
      </c>
      <c r="J117">
        <v>1</v>
      </c>
      <c r="K117">
        <v>0</v>
      </c>
      <c r="L117">
        <v>1</v>
      </c>
      <c r="M117">
        <v>0</v>
      </c>
      <c r="N117">
        <v>5</v>
      </c>
      <c r="O117">
        <v>2307</v>
      </c>
      <c r="Q117">
        <v>1</v>
      </c>
      <c r="R117" s="5">
        <v>43732</v>
      </c>
      <c r="S117">
        <v>37.700000000000003</v>
      </c>
      <c r="T117">
        <v>1</v>
      </c>
      <c r="U117">
        <v>0</v>
      </c>
      <c r="V117">
        <v>3300</v>
      </c>
      <c r="W117">
        <v>0</v>
      </c>
    </row>
    <row r="118" spans="1:23" x14ac:dyDescent="0.3">
      <c r="A118">
        <v>16407271</v>
      </c>
      <c r="B118" t="str">
        <f t="shared" si="3"/>
        <v>1640727143594</v>
      </c>
      <c r="C118" t="s">
        <v>2178</v>
      </c>
      <c r="D118" t="s">
        <v>2185</v>
      </c>
      <c r="E118">
        <v>1</v>
      </c>
      <c r="F118" s="5">
        <v>43525</v>
      </c>
      <c r="G118" s="5">
        <v>43594</v>
      </c>
      <c r="H118">
        <v>1</v>
      </c>
      <c r="I118">
        <v>13.5</v>
      </c>
      <c r="J118">
        <v>1</v>
      </c>
      <c r="K118">
        <v>1</v>
      </c>
      <c r="L118">
        <v>0</v>
      </c>
      <c r="M118">
        <v>0</v>
      </c>
      <c r="N118">
        <v>5</v>
      </c>
      <c r="O118">
        <v>617.1</v>
      </c>
      <c r="Q118">
        <v>1</v>
      </c>
      <c r="R118" s="5">
        <v>43845</v>
      </c>
      <c r="S118">
        <v>38</v>
      </c>
      <c r="T118">
        <v>1</v>
      </c>
      <c r="U118">
        <v>0</v>
      </c>
      <c r="V118">
        <v>3200</v>
      </c>
      <c r="W118">
        <v>0</v>
      </c>
    </row>
    <row r="119" spans="1:23" x14ac:dyDescent="0.3">
      <c r="A119">
        <v>16420852</v>
      </c>
      <c r="B119" t="str">
        <f t="shared" si="3"/>
        <v>1642085242811</v>
      </c>
      <c r="C119" t="s">
        <v>2178</v>
      </c>
      <c r="D119" t="s">
        <v>2185</v>
      </c>
      <c r="E119">
        <v>2</v>
      </c>
      <c r="F119" s="5">
        <v>42663</v>
      </c>
      <c r="G119" s="5">
        <v>42811</v>
      </c>
      <c r="H119">
        <v>1</v>
      </c>
      <c r="I119">
        <v>12</v>
      </c>
      <c r="J119">
        <v>3</v>
      </c>
      <c r="K119">
        <v>0</v>
      </c>
      <c r="L119">
        <v>3</v>
      </c>
      <c r="M119">
        <v>0</v>
      </c>
      <c r="N119">
        <v>2</v>
      </c>
      <c r="O119">
        <v>0</v>
      </c>
    </row>
    <row r="120" spans="1:23" x14ac:dyDescent="0.3">
      <c r="A120">
        <v>12100483</v>
      </c>
      <c r="B120" t="str">
        <f t="shared" si="3"/>
        <v>1210048343312</v>
      </c>
      <c r="C120" t="s">
        <v>2174</v>
      </c>
      <c r="D120" t="s">
        <v>2175</v>
      </c>
      <c r="E120">
        <v>1</v>
      </c>
      <c r="F120" s="5">
        <v>43228</v>
      </c>
      <c r="G120" s="5">
        <v>43312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5</v>
      </c>
    </row>
    <row r="121" spans="1:23" x14ac:dyDescent="0.3">
      <c r="A121">
        <v>16405854</v>
      </c>
      <c r="B121" t="str">
        <f t="shared" si="3"/>
        <v>1640585442544</v>
      </c>
      <c r="C121" t="s">
        <v>2178</v>
      </c>
      <c r="D121" t="s">
        <v>2187</v>
      </c>
      <c r="E121">
        <v>2</v>
      </c>
      <c r="F121" s="5">
        <v>42485</v>
      </c>
      <c r="G121" s="5">
        <v>42544</v>
      </c>
      <c r="H121">
        <v>6</v>
      </c>
      <c r="I121">
        <v>12.5</v>
      </c>
      <c r="J121">
        <v>3</v>
      </c>
      <c r="K121">
        <v>2</v>
      </c>
      <c r="L121">
        <v>1</v>
      </c>
      <c r="M121">
        <v>0</v>
      </c>
      <c r="N121">
        <v>3</v>
      </c>
      <c r="O121">
        <v>0</v>
      </c>
    </row>
    <row r="122" spans="1:23" x14ac:dyDescent="0.3">
      <c r="A122">
        <v>16717229</v>
      </c>
      <c r="B122" t="str">
        <f t="shared" si="3"/>
        <v>1671722942668</v>
      </c>
      <c r="C122" t="s">
        <v>2174</v>
      </c>
      <c r="D122" t="s">
        <v>2184</v>
      </c>
      <c r="E122">
        <v>2</v>
      </c>
      <c r="F122" s="5">
        <v>42607</v>
      </c>
      <c r="G122" s="5">
        <v>42668</v>
      </c>
      <c r="H122">
        <v>4</v>
      </c>
      <c r="I122">
        <v>10.5</v>
      </c>
      <c r="J122">
        <v>2</v>
      </c>
      <c r="K122">
        <v>0</v>
      </c>
      <c r="L122">
        <v>1</v>
      </c>
      <c r="M122">
        <v>1</v>
      </c>
      <c r="N122">
        <v>3</v>
      </c>
      <c r="O122">
        <v>0</v>
      </c>
    </row>
    <row r="123" spans="1:23" x14ac:dyDescent="0.3">
      <c r="A123">
        <v>16405854</v>
      </c>
      <c r="B123" t="str">
        <f t="shared" si="3"/>
        <v>1640585442506</v>
      </c>
      <c r="C123" t="s">
        <v>2178</v>
      </c>
      <c r="D123" t="s">
        <v>2187</v>
      </c>
      <c r="E123">
        <v>1</v>
      </c>
      <c r="F123" s="5">
        <v>42485</v>
      </c>
      <c r="G123" s="5">
        <v>42506</v>
      </c>
      <c r="H123">
        <v>1</v>
      </c>
      <c r="I123">
        <v>12</v>
      </c>
      <c r="J123">
        <v>2</v>
      </c>
      <c r="K123">
        <v>2</v>
      </c>
      <c r="L123">
        <v>0</v>
      </c>
      <c r="M123">
        <v>0</v>
      </c>
      <c r="N123">
        <v>3</v>
      </c>
      <c r="O123">
        <v>0</v>
      </c>
    </row>
    <row r="124" spans="1:23" x14ac:dyDescent="0.3">
      <c r="A124">
        <v>17415417</v>
      </c>
      <c r="B124" t="str">
        <f t="shared" si="3"/>
        <v>1741541742968</v>
      </c>
      <c r="C124" t="s">
        <v>2178</v>
      </c>
      <c r="D124" t="s">
        <v>2179</v>
      </c>
      <c r="E124">
        <v>1</v>
      </c>
      <c r="F124" s="5">
        <v>42944</v>
      </c>
      <c r="G124" s="5">
        <v>42968</v>
      </c>
      <c r="H124">
        <v>1</v>
      </c>
      <c r="I124">
        <v>12</v>
      </c>
      <c r="J124">
        <v>2</v>
      </c>
      <c r="K124">
        <v>2</v>
      </c>
      <c r="L124">
        <v>0</v>
      </c>
      <c r="M124">
        <v>0</v>
      </c>
      <c r="N124">
        <v>3</v>
      </c>
      <c r="O124">
        <v>1.39</v>
      </c>
    </row>
    <row r="125" spans="1:23" x14ac:dyDescent="0.3">
      <c r="A125">
        <v>18701857</v>
      </c>
      <c r="B125" t="str">
        <f t="shared" si="3"/>
        <v>1870185743234</v>
      </c>
      <c r="C125" t="s">
        <v>2174</v>
      </c>
      <c r="D125" t="s">
        <v>2184</v>
      </c>
      <c r="E125">
        <v>2</v>
      </c>
      <c r="F125" s="5">
        <v>43179</v>
      </c>
      <c r="G125" s="5">
        <v>43234</v>
      </c>
      <c r="H125">
        <v>1</v>
      </c>
      <c r="I125">
        <v>10.5</v>
      </c>
      <c r="J125">
        <v>2</v>
      </c>
      <c r="K125">
        <v>0</v>
      </c>
      <c r="L125">
        <v>0</v>
      </c>
      <c r="M125">
        <v>2</v>
      </c>
      <c r="N125">
        <v>5</v>
      </c>
      <c r="O125">
        <v>0.43</v>
      </c>
    </row>
    <row r="126" spans="1:23" x14ac:dyDescent="0.3">
      <c r="A126">
        <v>18404602</v>
      </c>
      <c r="B126" t="str">
        <f t="shared" si="3"/>
        <v>1840460243221</v>
      </c>
      <c r="C126" t="s">
        <v>2199</v>
      </c>
      <c r="D126" t="s">
        <v>2200</v>
      </c>
      <c r="E126">
        <v>1</v>
      </c>
      <c r="F126" s="5">
        <v>41335</v>
      </c>
      <c r="G126" s="5">
        <v>43221</v>
      </c>
      <c r="H126">
        <v>1</v>
      </c>
      <c r="I126">
        <v>12.5</v>
      </c>
      <c r="J126">
        <v>2</v>
      </c>
      <c r="K126">
        <v>0</v>
      </c>
      <c r="L126">
        <v>2</v>
      </c>
      <c r="M126">
        <v>0</v>
      </c>
      <c r="N126">
        <v>3</v>
      </c>
      <c r="O126">
        <v>0</v>
      </c>
    </row>
    <row r="127" spans="1:23" x14ac:dyDescent="0.3">
      <c r="A127">
        <v>17708504</v>
      </c>
      <c r="B127" t="str">
        <f t="shared" si="3"/>
        <v>1770850443006</v>
      </c>
      <c r="C127" t="s">
        <v>2174</v>
      </c>
      <c r="D127" t="s">
        <v>2184</v>
      </c>
      <c r="E127">
        <v>1</v>
      </c>
      <c r="F127" s="5">
        <v>42983</v>
      </c>
      <c r="G127" s="5">
        <v>43006</v>
      </c>
      <c r="H127">
        <v>1</v>
      </c>
      <c r="I127">
        <v>11</v>
      </c>
      <c r="J127">
        <v>2</v>
      </c>
      <c r="K127">
        <v>1</v>
      </c>
      <c r="L127">
        <v>1</v>
      </c>
      <c r="M127">
        <v>0</v>
      </c>
      <c r="N127">
        <v>3</v>
      </c>
      <c r="O127">
        <v>0</v>
      </c>
    </row>
    <row r="128" spans="1:23" x14ac:dyDescent="0.3">
      <c r="A128">
        <v>17415417</v>
      </c>
      <c r="B128" t="str">
        <f t="shared" si="3"/>
        <v>1741541743421</v>
      </c>
      <c r="C128" t="s">
        <v>2178</v>
      </c>
      <c r="D128" t="s">
        <v>2187</v>
      </c>
      <c r="E128">
        <v>3</v>
      </c>
      <c r="F128" s="5">
        <v>43240</v>
      </c>
      <c r="G128" s="5">
        <v>43421</v>
      </c>
      <c r="H128">
        <v>1</v>
      </c>
      <c r="I128">
        <v>11.5</v>
      </c>
      <c r="J128">
        <v>1</v>
      </c>
      <c r="K128">
        <v>1</v>
      </c>
      <c r="L128">
        <v>0</v>
      </c>
      <c r="M128">
        <v>0</v>
      </c>
      <c r="N128">
        <v>6</v>
      </c>
      <c r="O128">
        <v>0.23</v>
      </c>
    </row>
    <row r="129" spans="1:15" x14ac:dyDescent="0.3">
      <c r="A129">
        <v>15024947</v>
      </c>
      <c r="B129" t="str">
        <f t="shared" si="3"/>
        <v>1502494742554</v>
      </c>
      <c r="C129" t="s">
        <v>2174</v>
      </c>
      <c r="D129" t="s">
        <v>2186</v>
      </c>
      <c r="E129">
        <v>1</v>
      </c>
      <c r="F129" s="5">
        <v>42527</v>
      </c>
      <c r="G129" s="5">
        <v>42554</v>
      </c>
      <c r="H129">
        <v>1</v>
      </c>
      <c r="I129">
        <v>10</v>
      </c>
      <c r="J129">
        <v>2</v>
      </c>
      <c r="K129">
        <v>2</v>
      </c>
      <c r="L129">
        <v>0</v>
      </c>
      <c r="M129">
        <v>0</v>
      </c>
      <c r="N129">
        <v>5</v>
      </c>
      <c r="O129">
        <v>0</v>
      </c>
    </row>
    <row r="130" spans="1:15" x14ac:dyDescent="0.3">
      <c r="A130">
        <v>15703439</v>
      </c>
      <c r="B130" t="str">
        <f t="shared" ref="B130:B161" si="4">A130&amp;G130</f>
        <v>1570343943604</v>
      </c>
      <c r="C130" t="s">
        <v>2174</v>
      </c>
      <c r="D130" t="s">
        <v>2186</v>
      </c>
      <c r="E130">
        <v>2</v>
      </c>
      <c r="F130" s="5">
        <v>42135</v>
      </c>
      <c r="G130" s="5">
        <v>43604</v>
      </c>
      <c r="H130">
        <v>1</v>
      </c>
      <c r="I130">
        <v>11</v>
      </c>
      <c r="J130">
        <v>2</v>
      </c>
      <c r="K130">
        <v>0</v>
      </c>
      <c r="L130">
        <v>2</v>
      </c>
      <c r="M130">
        <v>0</v>
      </c>
      <c r="N130">
        <v>3</v>
      </c>
      <c r="O130">
        <v>0</v>
      </c>
    </row>
    <row r="131" spans="1:15" x14ac:dyDescent="0.3">
      <c r="A131">
        <v>16430254</v>
      </c>
      <c r="B131" t="str">
        <f t="shared" si="4"/>
        <v>1643025442747</v>
      </c>
      <c r="C131" t="s">
        <v>2178</v>
      </c>
      <c r="D131" t="s">
        <v>2181</v>
      </c>
      <c r="E131">
        <v>2</v>
      </c>
      <c r="F131" s="5">
        <v>42692</v>
      </c>
      <c r="G131" s="5">
        <v>42747</v>
      </c>
      <c r="H131">
        <v>2</v>
      </c>
      <c r="I131">
        <v>11</v>
      </c>
      <c r="J131">
        <v>2</v>
      </c>
      <c r="K131">
        <v>0</v>
      </c>
      <c r="L131">
        <v>1</v>
      </c>
      <c r="M131">
        <v>1</v>
      </c>
      <c r="N131">
        <v>5</v>
      </c>
      <c r="O131">
        <v>1311.98</v>
      </c>
    </row>
    <row r="132" spans="1:15" x14ac:dyDescent="0.3">
      <c r="A132">
        <v>17706428</v>
      </c>
      <c r="B132" t="str">
        <f t="shared" si="4"/>
        <v>1770642842926</v>
      </c>
      <c r="C132" t="s">
        <v>2178</v>
      </c>
      <c r="D132" t="s">
        <v>2187</v>
      </c>
      <c r="E132">
        <v>1</v>
      </c>
      <c r="F132" s="5">
        <v>42859</v>
      </c>
      <c r="G132" s="5">
        <v>42926</v>
      </c>
      <c r="H132">
        <v>1</v>
      </c>
      <c r="I132">
        <v>11.5</v>
      </c>
      <c r="J132">
        <v>2</v>
      </c>
      <c r="K132">
        <v>1</v>
      </c>
      <c r="L132">
        <v>1</v>
      </c>
      <c r="M132">
        <v>0</v>
      </c>
      <c r="N132">
        <v>5</v>
      </c>
      <c r="O132">
        <v>0</v>
      </c>
    </row>
    <row r="133" spans="1:15" x14ac:dyDescent="0.3">
      <c r="A133">
        <v>17706428</v>
      </c>
      <c r="B133" t="str">
        <f t="shared" si="4"/>
        <v>1770642842958</v>
      </c>
      <c r="C133" t="s">
        <v>2178</v>
      </c>
      <c r="D133" t="s">
        <v>2187</v>
      </c>
      <c r="E133">
        <v>2</v>
      </c>
      <c r="F133" s="5">
        <v>42859</v>
      </c>
      <c r="G133" s="5">
        <v>42958</v>
      </c>
      <c r="H133">
        <v>1</v>
      </c>
      <c r="I133">
        <v>12</v>
      </c>
      <c r="J133">
        <v>2</v>
      </c>
      <c r="K133">
        <v>0</v>
      </c>
      <c r="L133">
        <v>0</v>
      </c>
      <c r="M133">
        <v>2</v>
      </c>
      <c r="N133">
        <v>6</v>
      </c>
      <c r="O133">
        <v>4</v>
      </c>
    </row>
    <row r="134" spans="1:15" x14ac:dyDescent="0.3">
      <c r="A134">
        <v>18405358</v>
      </c>
      <c r="B134" t="str">
        <f t="shared" si="4"/>
        <v>1840535843488</v>
      </c>
      <c r="C134" t="s">
        <v>2171</v>
      </c>
      <c r="D134" t="s">
        <v>2172</v>
      </c>
      <c r="E134">
        <v>1</v>
      </c>
      <c r="F134" s="5">
        <v>43294</v>
      </c>
      <c r="G134" s="5">
        <v>43488</v>
      </c>
      <c r="H134">
        <v>1</v>
      </c>
      <c r="I134">
        <v>0</v>
      </c>
      <c r="J134">
        <v>2</v>
      </c>
      <c r="K134">
        <v>0</v>
      </c>
      <c r="L134">
        <v>2</v>
      </c>
      <c r="M134">
        <v>0</v>
      </c>
      <c r="N134">
        <v>5</v>
      </c>
      <c r="O134">
        <v>0.45</v>
      </c>
    </row>
    <row r="135" spans="1:15" x14ac:dyDescent="0.3">
      <c r="A135">
        <v>16407617</v>
      </c>
      <c r="B135" t="str">
        <f t="shared" si="4"/>
        <v>1640761743300</v>
      </c>
      <c r="C135" t="s">
        <v>2174</v>
      </c>
      <c r="D135" t="s">
        <v>2186</v>
      </c>
      <c r="E135">
        <v>1</v>
      </c>
      <c r="F135" s="5">
        <v>42497</v>
      </c>
      <c r="G135" s="5">
        <v>43300</v>
      </c>
      <c r="H135">
        <v>1</v>
      </c>
      <c r="I135">
        <v>11</v>
      </c>
      <c r="J135">
        <v>2</v>
      </c>
      <c r="K135">
        <v>0</v>
      </c>
      <c r="L135">
        <v>0</v>
      </c>
      <c r="M135">
        <v>2</v>
      </c>
      <c r="N135">
        <v>5</v>
      </c>
      <c r="O135">
        <v>0</v>
      </c>
    </row>
    <row r="136" spans="1:15" x14ac:dyDescent="0.3">
      <c r="A136">
        <v>17714923</v>
      </c>
      <c r="B136" t="str">
        <f t="shared" si="4"/>
        <v>1771492343065</v>
      </c>
      <c r="C136" t="s">
        <v>2174</v>
      </c>
      <c r="D136" t="s">
        <v>2186</v>
      </c>
      <c r="E136">
        <v>1</v>
      </c>
      <c r="F136" s="5">
        <v>42981</v>
      </c>
      <c r="G136" s="5">
        <v>43065</v>
      </c>
      <c r="H136">
        <v>1</v>
      </c>
      <c r="I136">
        <v>12</v>
      </c>
      <c r="J136">
        <v>3</v>
      </c>
      <c r="K136">
        <v>1</v>
      </c>
      <c r="L136">
        <v>0</v>
      </c>
      <c r="M136">
        <v>2</v>
      </c>
      <c r="N136">
        <v>3</v>
      </c>
      <c r="O136">
        <v>0</v>
      </c>
    </row>
    <row r="137" spans="1:15" x14ac:dyDescent="0.3">
      <c r="A137">
        <v>14019082</v>
      </c>
      <c r="B137" t="str">
        <f t="shared" si="4"/>
        <v>1401908242027</v>
      </c>
      <c r="C137" t="s">
        <v>2178</v>
      </c>
      <c r="D137" t="s">
        <v>2186</v>
      </c>
      <c r="E137">
        <v>1</v>
      </c>
      <c r="F137" s="5">
        <v>41945</v>
      </c>
      <c r="G137" s="5">
        <v>42027</v>
      </c>
      <c r="H137">
        <v>1</v>
      </c>
      <c r="I137">
        <v>10.5</v>
      </c>
      <c r="J137">
        <v>2</v>
      </c>
      <c r="K137">
        <v>2</v>
      </c>
      <c r="L137">
        <v>0</v>
      </c>
      <c r="M137">
        <v>0</v>
      </c>
      <c r="N137">
        <v>3</v>
      </c>
    </row>
    <row r="138" spans="1:15" x14ac:dyDescent="0.3">
      <c r="A138">
        <v>17709545</v>
      </c>
      <c r="B138" t="str">
        <f t="shared" si="4"/>
        <v>1770954543172</v>
      </c>
      <c r="C138" t="s">
        <v>2178</v>
      </c>
      <c r="D138" t="s">
        <v>2179</v>
      </c>
      <c r="E138">
        <v>1</v>
      </c>
      <c r="F138" s="5">
        <v>43121</v>
      </c>
      <c r="G138" s="5">
        <v>43172</v>
      </c>
      <c r="H138">
        <v>1</v>
      </c>
      <c r="N138">
        <v>5</v>
      </c>
    </row>
    <row r="139" spans="1:15" x14ac:dyDescent="0.3">
      <c r="A139">
        <v>15410394</v>
      </c>
      <c r="B139" t="str">
        <f t="shared" si="4"/>
        <v>1541039443308</v>
      </c>
      <c r="C139" t="s">
        <v>2178</v>
      </c>
      <c r="D139" t="s">
        <v>2185</v>
      </c>
      <c r="E139">
        <v>1</v>
      </c>
      <c r="F139" s="5">
        <v>42393</v>
      </c>
      <c r="G139" s="5">
        <v>43308</v>
      </c>
      <c r="H139">
        <v>1</v>
      </c>
      <c r="I139">
        <v>11.5</v>
      </c>
      <c r="J139">
        <v>2</v>
      </c>
      <c r="K139">
        <v>0</v>
      </c>
      <c r="L139">
        <v>2</v>
      </c>
      <c r="M139">
        <v>0</v>
      </c>
      <c r="N139">
        <v>3</v>
      </c>
      <c r="O139">
        <v>0</v>
      </c>
    </row>
    <row r="140" spans="1:15" x14ac:dyDescent="0.3">
      <c r="A140">
        <v>17415417</v>
      </c>
      <c r="B140" t="str">
        <f t="shared" si="4"/>
        <v>1741541743556</v>
      </c>
      <c r="C140" t="s">
        <v>2178</v>
      </c>
      <c r="D140" t="s">
        <v>2187</v>
      </c>
      <c r="E140">
        <v>4</v>
      </c>
      <c r="F140" s="5">
        <v>43240</v>
      </c>
      <c r="G140" s="5">
        <v>43556</v>
      </c>
      <c r="H140">
        <v>1</v>
      </c>
      <c r="I140">
        <v>11</v>
      </c>
      <c r="J140">
        <v>1</v>
      </c>
      <c r="K140">
        <v>1</v>
      </c>
      <c r="L140">
        <v>0</v>
      </c>
      <c r="M140">
        <v>0</v>
      </c>
      <c r="N140">
        <v>6</v>
      </c>
      <c r="O140">
        <v>0</v>
      </c>
    </row>
    <row r="141" spans="1:15" x14ac:dyDescent="0.3">
      <c r="A141">
        <v>17707947</v>
      </c>
      <c r="B141" t="str">
        <f t="shared" si="4"/>
        <v>1770794742920</v>
      </c>
      <c r="C141" t="s">
        <v>2174</v>
      </c>
      <c r="D141" t="s">
        <v>2186</v>
      </c>
      <c r="E141">
        <v>1</v>
      </c>
      <c r="F141" s="5">
        <v>42893</v>
      </c>
      <c r="G141" s="5">
        <v>42920</v>
      </c>
      <c r="H141">
        <v>4</v>
      </c>
      <c r="I141">
        <v>11</v>
      </c>
      <c r="J141">
        <v>2</v>
      </c>
      <c r="K141">
        <v>0</v>
      </c>
      <c r="L141">
        <v>2</v>
      </c>
      <c r="M141">
        <v>0</v>
      </c>
      <c r="N141">
        <v>3</v>
      </c>
      <c r="O141">
        <v>0</v>
      </c>
    </row>
    <row r="142" spans="1:15" x14ac:dyDescent="0.3">
      <c r="A142">
        <v>15703439</v>
      </c>
      <c r="B142" t="str">
        <f t="shared" si="4"/>
        <v>1570343942167</v>
      </c>
      <c r="C142" t="s">
        <v>2174</v>
      </c>
      <c r="D142" t="s">
        <v>2186</v>
      </c>
      <c r="E142">
        <v>1</v>
      </c>
      <c r="F142" s="5">
        <v>42135</v>
      </c>
      <c r="G142" s="5">
        <v>42167</v>
      </c>
      <c r="H142">
        <v>1</v>
      </c>
      <c r="I142">
        <v>12</v>
      </c>
      <c r="J142">
        <v>2</v>
      </c>
      <c r="K142">
        <v>0</v>
      </c>
      <c r="L142">
        <v>2</v>
      </c>
      <c r="M142">
        <v>0</v>
      </c>
      <c r="N142">
        <v>3</v>
      </c>
    </row>
    <row r="143" spans="1:15" x14ac:dyDescent="0.3">
      <c r="A143">
        <v>18418711</v>
      </c>
      <c r="B143" t="str">
        <f t="shared" si="4"/>
        <v>1841871143402</v>
      </c>
      <c r="C143" t="s">
        <v>2178</v>
      </c>
      <c r="D143" t="s">
        <v>2179</v>
      </c>
      <c r="E143">
        <v>1</v>
      </c>
      <c r="F143" s="5">
        <v>43301</v>
      </c>
      <c r="G143" s="5">
        <v>43402</v>
      </c>
      <c r="H143">
        <v>1</v>
      </c>
      <c r="I143">
        <v>13</v>
      </c>
      <c r="J143">
        <v>2</v>
      </c>
      <c r="K143">
        <v>0</v>
      </c>
      <c r="L143">
        <v>2</v>
      </c>
      <c r="M143">
        <v>0</v>
      </c>
      <c r="N143">
        <v>3</v>
      </c>
      <c r="O143">
        <v>0</v>
      </c>
    </row>
    <row r="144" spans="1:15" x14ac:dyDescent="0.3">
      <c r="A144">
        <v>15026285</v>
      </c>
      <c r="B144" t="str">
        <f t="shared" si="4"/>
        <v>1502628542458</v>
      </c>
      <c r="C144" t="s">
        <v>2178</v>
      </c>
      <c r="D144" t="s">
        <v>2181</v>
      </c>
      <c r="E144">
        <v>1</v>
      </c>
      <c r="F144" s="5">
        <v>42275</v>
      </c>
      <c r="G144" s="5">
        <v>42458</v>
      </c>
      <c r="H144">
        <v>2</v>
      </c>
      <c r="I144">
        <v>12</v>
      </c>
      <c r="J144">
        <v>2</v>
      </c>
      <c r="K144">
        <v>0</v>
      </c>
      <c r="L144">
        <v>2</v>
      </c>
      <c r="M144">
        <v>0</v>
      </c>
      <c r="N144">
        <v>2</v>
      </c>
      <c r="O144">
        <v>0</v>
      </c>
    </row>
    <row r="145" spans="1:15" x14ac:dyDescent="0.3">
      <c r="A145">
        <v>15409115</v>
      </c>
      <c r="B145" t="str">
        <f t="shared" si="4"/>
        <v>1540911543013</v>
      </c>
      <c r="C145" t="s">
        <v>2178</v>
      </c>
      <c r="D145" t="s">
        <v>2186</v>
      </c>
      <c r="E145">
        <v>1</v>
      </c>
      <c r="F145" s="5">
        <v>41569</v>
      </c>
      <c r="G145" s="5">
        <v>43013</v>
      </c>
      <c r="H145">
        <v>1</v>
      </c>
      <c r="I145">
        <v>10</v>
      </c>
      <c r="J145">
        <v>2</v>
      </c>
      <c r="K145">
        <v>1</v>
      </c>
      <c r="L145">
        <v>1</v>
      </c>
      <c r="M145">
        <v>0</v>
      </c>
      <c r="N145">
        <v>2</v>
      </c>
      <c r="O145">
        <v>0</v>
      </c>
    </row>
    <row r="146" spans="1:15" x14ac:dyDescent="0.3">
      <c r="A146">
        <v>16405854</v>
      </c>
      <c r="B146" t="str">
        <f t="shared" si="4"/>
        <v>1640585442679</v>
      </c>
      <c r="C146" t="s">
        <v>2178</v>
      </c>
      <c r="D146" t="s">
        <v>2187</v>
      </c>
      <c r="E146">
        <v>3</v>
      </c>
      <c r="F146" s="5">
        <v>42485</v>
      </c>
      <c r="G146" s="5">
        <v>42679</v>
      </c>
      <c r="H146">
        <v>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3</v>
      </c>
    </row>
    <row r="147" spans="1:15" x14ac:dyDescent="0.3">
      <c r="A147">
        <v>16417853</v>
      </c>
      <c r="B147" t="str">
        <f t="shared" si="4"/>
        <v>1641785342597</v>
      </c>
      <c r="C147" t="s">
        <v>2178</v>
      </c>
      <c r="D147" t="s">
        <v>2185</v>
      </c>
      <c r="E147">
        <v>1</v>
      </c>
      <c r="F147" s="5">
        <v>42567</v>
      </c>
      <c r="G147" s="5">
        <v>42597</v>
      </c>
      <c r="H147">
        <v>1</v>
      </c>
      <c r="I147">
        <v>11</v>
      </c>
      <c r="J147">
        <v>3</v>
      </c>
      <c r="K147">
        <v>2</v>
      </c>
      <c r="L147">
        <v>1</v>
      </c>
      <c r="M147">
        <v>0</v>
      </c>
      <c r="N147">
        <v>3</v>
      </c>
      <c r="O147">
        <v>0</v>
      </c>
    </row>
    <row r="148" spans="1:15" x14ac:dyDescent="0.3">
      <c r="A148">
        <v>17415417</v>
      </c>
      <c r="B148" t="str">
        <f t="shared" si="4"/>
        <v>1741541743384</v>
      </c>
      <c r="C148" t="s">
        <v>2178</v>
      </c>
      <c r="D148" t="s">
        <v>2187</v>
      </c>
      <c r="E148">
        <v>2</v>
      </c>
      <c r="F148" s="5">
        <v>43240</v>
      </c>
      <c r="G148" s="5">
        <v>43384</v>
      </c>
      <c r="H148">
        <v>1</v>
      </c>
      <c r="I148">
        <v>11</v>
      </c>
      <c r="J148">
        <v>2</v>
      </c>
      <c r="K148">
        <v>0</v>
      </c>
      <c r="L148">
        <v>0</v>
      </c>
      <c r="M148">
        <v>2</v>
      </c>
      <c r="N148">
        <v>5</v>
      </c>
      <c r="O148">
        <v>1.59</v>
      </c>
    </row>
    <row r="149" spans="1:15" x14ac:dyDescent="0.3">
      <c r="A149">
        <v>17415417</v>
      </c>
      <c r="B149" t="str">
        <f t="shared" si="4"/>
        <v>1741541743266</v>
      </c>
      <c r="C149" t="s">
        <v>2178</v>
      </c>
      <c r="D149" t="s">
        <v>2187</v>
      </c>
      <c r="E149">
        <v>1</v>
      </c>
      <c r="F149" s="5">
        <v>43240</v>
      </c>
      <c r="G149" s="5">
        <v>43266</v>
      </c>
      <c r="H149">
        <v>1</v>
      </c>
      <c r="I149">
        <v>11</v>
      </c>
      <c r="J149">
        <v>1</v>
      </c>
      <c r="K149">
        <v>1</v>
      </c>
      <c r="L149">
        <v>0</v>
      </c>
      <c r="M149">
        <v>0</v>
      </c>
      <c r="N149">
        <v>5</v>
      </c>
      <c r="O149">
        <v>0</v>
      </c>
    </row>
    <row r="150" spans="1:15" x14ac:dyDescent="0.3">
      <c r="A150">
        <v>18404356</v>
      </c>
      <c r="B150" t="str">
        <f t="shared" si="4"/>
        <v>1840435643322</v>
      </c>
      <c r="C150" t="s">
        <v>2178</v>
      </c>
      <c r="D150" t="s">
        <v>2179</v>
      </c>
      <c r="E150">
        <v>1</v>
      </c>
      <c r="F150" s="5">
        <v>43258</v>
      </c>
      <c r="G150" s="5">
        <v>43322</v>
      </c>
      <c r="H150">
        <v>1</v>
      </c>
      <c r="I150">
        <v>11</v>
      </c>
      <c r="J150">
        <v>1</v>
      </c>
      <c r="K150">
        <v>1</v>
      </c>
      <c r="L150">
        <v>0</v>
      </c>
      <c r="M150">
        <v>0</v>
      </c>
      <c r="N150">
        <v>5</v>
      </c>
      <c r="O150">
        <v>0.83</v>
      </c>
    </row>
    <row r="151" spans="1:15" x14ac:dyDescent="0.3">
      <c r="A151">
        <v>16420852</v>
      </c>
      <c r="B151" t="str">
        <f t="shared" si="4"/>
        <v>1642085242841</v>
      </c>
      <c r="C151" t="s">
        <v>2178</v>
      </c>
      <c r="D151" t="s">
        <v>2185</v>
      </c>
      <c r="E151">
        <v>3</v>
      </c>
      <c r="F151" s="5">
        <v>42663</v>
      </c>
      <c r="G151" s="5">
        <v>42841</v>
      </c>
      <c r="H151">
        <v>1</v>
      </c>
      <c r="I151">
        <v>10.5</v>
      </c>
      <c r="J151">
        <v>3</v>
      </c>
      <c r="K151">
        <v>0</v>
      </c>
      <c r="L151">
        <v>2</v>
      </c>
      <c r="M151">
        <v>1</v>
      </c>
      <c r="N151">
        <v>2</v>
      </c>
      <c r="O151">
        <v>0</v>
      </c>
    </row>
    <row r="152" spans="1:15" x14ac:dyDescent="0.3">
      <c r="A152">
        <v>16420852</v>
      </c>
      <c r="B152" t="str">
        <f t="shared" si="4"/>
        <v>1642085242742</v>
      </c>
      <c r="C152" t="s">
        <v>2178</v>
      </c>
      <c r="D152" t="s">
        <v>2185</v>
      </c>
      <c r="E152">
        <v>1</v>
      </c>
      <c r="F152" s="5">
        <v>42663</v>
      </c>
      <c r="G152" s="5">
        <v>42742</v>
      </c>
      <c r="H152">
        <v>1</v>
      </c>
      <c r="I152">
        <v>12.5</v>
      </c>
      <c r="J152">
        <v>2</v>
      </c>
      <c r="K152">
        <v>0</v>
      </c>
      <c r="L152">
        <v>1</v>
      </c>
      <c r="M152">
        <v>1</v>
      </c>
      <c r="N152">
        <v>3</v>
      </c>
      <c r="O152">
        <v>0</v>
      </c>
    </row>
    <row r="153" spans="1:15" x14ac:dyDescent="0.3">
      <c r="A153">
        <v>17414912</v>
      </c>
      <c r="B153" t="str">
        <f t="shared" si="4"/>
        <v>1741491243246</v>
      </c>
      <c r="C153" t="s">
        <v>2178</v>
      </c>
      <c r="D153" t="s">
        <v>2185</v>
      </c>
      <c r="E153">
        <v>1</v>
      </c>
      <c r="F153" s="5">
        <v>43187</v>
      </c>
      <c r="G153" s="5">
        <v>43246</v>
      </c>
      <c r="H153">
        <v>1</v>
      </c>
      <c r="I153">
        <v>11</v>
      </c>
      <c r="J153">
        <v>2</v>
      </c>
      <c r="K153">
        <v>2</v>
      </c>
      <c r="L153">
        <v>0</v>
      </c>
      <c r="M153">
        <v>0</v>
      </c>
      <c r="N153">
        <v>3</v>
      </c>
      <c r="O153">
        <v>0</v>
      </c>
    </row>
    <row r="154" spans="1:15" x14ac:dyDescent="0.3">
      <c r="A154">
        <v>17709545</v>
      </c>
      <c r="B154" t="str">
        <f t="shared" si="4"/>
        <v>1770954542972</v>
      </c>
      <c r="C154" t="s">
        <v>2174</v>
      </c>
      <c r="D154" t="s">
        <v>2184</v>
      </c>
      <c r="E154">
        <v>1</v>
      </c>
      <c r="F154" s="5">
        <v>42949</v>
      </c>
      <c r="G154" s="5">
        <v>42972</v>
      </c>
      <c r="H154">
        <v>1</v>
      </c>
      <c r="I154">
        <v>10</v>
      </c>
      <c r="J154">
        <v>2</v>
      </c>
      <c r="K154">
        <v>0</v>
      </c>
      <c r="L154">
        <v>2</v>
      </c>
      <c r="M154">
        <v>0</v>
      </c>
      <c r="N154">
        <v>3</v>
      </c>
    </row>
    <row r="155" spans="1:15" x14ac:dyDescent="0.3">
      <c r="A155">
        <v>16717229</v>
      </c>
      <c r="B155" t="str">
        <f t="shared" si="4"/>
        <v>1671722942636</v>
      </c>
      <c r="C155" t="s">
        <v>2174</v>
      </c>
      <c r="D155" t="s">
        <v>2184</v>
      </c>
      <c r="E155">
        <v>1</v>
      </c>
      <c r="F155" s="5">
        <v>42607</v>
      </c>
      <c r="G155" s="5">
        <v>42636</v>
      </c>
      <c r="H155">
        <v>1</v>
      </c>
      <c r="I155">
        <v>8.5</v>
      </c>
      <c r="J155">
        <v>2</v>
      </c>
      <c r="K155">
        <v>1</v>
      </c>
      <c r="L155">
        <v>1</v>
      </c>
      <c r="M155">
        <v>0</v>
      </c>
      <c r="N155">
        <v>3</v>
      </c>
      <c r="O155">
        <v>0</v>
      </c>
    </row>
    <row r="156" spans="1:15" x14ac:dyDescent="0.3">
      <c r="A156">
        <v>16417853</v>
      </c>
      <c r="B156" t="str">
        <f t="shared" si="4"/>
        <v>1641785342696</v>
      </c>
      <c r="C156" t="s">
        <v>2178</v>
      </c>
      <c r="D156" t="s">
        <v>2185</v>
      </c>
      <c r="E156">
        <v>2</v>
      </c>
      <c r="F156" s="5">
        <v>42567</v>
      </c>
      <c r="G156" s="5">
        <v>42696</v>
      </c>
      <c r="H156">
        <v>1</v>
      </c>
      <c r="I156">
        <v>0</v>
      </c>
      <c r="J156">
        <v>3</v>
      </c>
      <c r="K156">
        <v>0</v>
      </c>
      <c r="L156">
        <v>1</v>
      </c>
      <c r="M156">
        <v>2</v>
      </c>
      <c r="N156">
        <v>3</v>
      </c>
      <c r="O156">
        <v>4.57</v>
      </c>
    </row>
    <row r="157" spans="1:15" x14ac:dyDescent="0.3">
      <c r="A157">
        <v>14707321</v>
      </c>
      <c r="B157" t="str">
        <f t="shared" si="4"/>
        <v>1470732143521</v>
      </c>
      <c r="C157" t="s">
        <v>2174</v>
      </c>
      <c r="D157" t="s">
        <v>2186</v>
      </c>
      <c r="E157">
        <v>1</v>
      </c>
      <c r="F157" s="5">
        <v>42972</v>
      </c>
      <c r="G157" s="5">
        <v>43521</v>
      </c>
      <c r="H157">
        <v>4</v>
      </c>
      <c r="I157">
        <v>12</v>
      </c>
      <c r="J157">
        <v>3</v>
      </c>
      <c r="K157">
        <v>1</v>
      </c>
      <c r="L157">
        <v>2</v>
      </c>
      <c r="M157">
        <v>0</v>
      </c>
      <c r="N157">
        <v>2</v>
      </c>
    </row>
    <row r="158" spans="1:15" x14ac:dyDescent="0.3">
      <c r="A158">
        <v>16406254</v>
      </c>
      <c r="B158" t="str">
        <f t="shared" si="4"/>
        <v>1640625442524</v>
      </c>
      <c r="C158" t="s">
        <v>2178</v>
      </c>
      <c r="D158" t="s">
        <v>2181</v>
      </c>
      <c r="E158">
        <v>2</v>
      </c>
      <c r="F158" s="5">
        <v>42466</v>
      </c>
      <c r="G158" s="5">
        <v>42524</v>
      </c>
      <c r="H158">
        <v>1</v>
      </c>
      <c r="I158">
        <v>12.5</v>
      </c>
      <c r="J158">
        <v>2</v>
      </c>
      <c r="K158">
        <v>2</v>
      </c>
      <c r="L158">
        <v>0</v>
      </c>
      <c r="M158">
        <v>0</v>
      </c>
      <c r="N158">
        <v>5</v>
      </c>
      <c r="O158">
        <v>0</v>
      </c>
    </row>
    <row r="159" spans="1:15" x14ac:dyDescent="0.3">
      <c r="A159">
        <v>17415417</v>
      </c>
      <c r="B159" t="str">
        <f t="shared" si="4"/>
        <v>1741541743209</v>
      </c>
      <c r="C159" t="s">
        <v>2178</v>
      </c>
      <c r="D159" t="s">
        <v>2179</v>
      </c>
      <c r="E159">
        <v>3</v>
      </c>
      <c r="F159" s="5">
        <v>42944</v>
      </c>
      <c r="G159" s="5">
        <v>43209</v>
      </c>
      <c r="H159">
        <v>1</v>
      </c>
      <c r="I159">
        <v>13</v>
      </c>
      <c r="J159">
        <v>2</v>
      </c>
      <c r="K159">
        <v>0</v>
      </c>
      <c r="L159">
        <v>2</v>
      </c>
      <c r="M159">
        <v>0</v>
      </c>
      <c r="N159">
        <v>3</v>
      </c>
      <c r="O159">
        <v>0</v>
      </c>
    </row>
    <row r="160" spans="1:15" x14ac:dyDescent="0.3">
      <c r="A160">
        <v>18701857</v>
      </c>
      <c r="B160" t="str">
        <f t="shared" si="4"/>
        <v>1870185743202</v>
      </c>
      <c r="C160" t="s">
        <v>2174</v>
      </c>
      <c r="D160" t="s">
        <v>2184</v>
      </c>
      <c r="E160">
        <v>1</v>
      </c>
      <c r="F160" s="5">
        <v>43179</v>
      </c>
      <c r="G160" s="5">
        <v>43202</v>
      </c>
      <c r="H160">
        <v>1</v>
      </c>
      <c r="I160">
        <v>11</v>
      </c>
      <c r="J160">
        <v>1</v>
      </c>
      <c r="K160">
        <v>1</v>
      </c>
      <c r="L160">
        <v>0</v>
      </c>
      <c r="M160">
        <v>0</v>
      </c>
      <c r="N160">
        <v>5</v>
      </c>
      <c r="O160">
        <v>2.6</v>
      </c>
    </row>
    <row r="161" spans="1:15" x14ac:dyDescent="0.3">
      <c r="A161">
        <v>16409895</v>
      </c>
      <c r="B161" t="str">
        <f t="shared" si="4"/>
        <v>1640989542675</v>
      </c>
      <c r="C161" t="s">
        <v>2178</v>
      </c>
      <c r="D161" t="s">
        <v>2181</v>
      </c>
      <c r="E161">
        <v>2</v>
      </c>
      <c r="F161" s="5">
        <v>41218</v>
      </c>
      <c r="G161" s="5">
        <v>42675</v>
      </c>
      <c r="H161">
        <v>1</v>
      </c>
      <c r="I161">
        <v>10.5</v>
      </c>
      <c r="J161">
        <v>2</v>
      </c>
      <c r="K161">
        <v>1</v>
      </c>
      <c r="L161">
        <v>1</v>
      </c>
      <c r="M161">
        <v>0</v>
      </c>
      <c r="N161">
        <v>3</v>
      </c>
      <c r="O161">
        <v>0</v>
      </c>
    </row>
    <row r="162" spans="1:15" x14ac:dyDescent="0.3">
      <c r="A162">
        <v>17410318</v>
      </c>
      <c r="B162" t="str">
        <f t="shared" ref="B162:B177" si="5">A162&amp;G162</f>
        <v>1741031842934</v>
      </c>
      <c r="C162" t="s">
        <v>2178</v>
      </c>
      <c r="D162" t="s">
        <v>2181</v>
      </c>
      <c r="E162">
        <v>1</v>
      </c>
      <c r="F162" s="5">
        <v>42907</v>
      </c>
      <c r="G162" s="5">
        <v>42934</v>
      </c>
      <c r="H162">
        <v>1</v>
      </c>
      <c r="I162">
        <v>11</v>
      </c>
      <c r="J162">
        <v>3</v>
      </c>
      <c r="K162">
        <v>0</v>
      </c>
      <c r="L162">
        <v>1</v>
      </c>
      <c r="M162">
        <v>2</v>
      </c>
      <c r="N162">
        <v>3</v>
      </c>
      <c r="O162">
        <v>0</v>
      </c>
    </row>
    <row r="163" spans="1:15" x14ac:dyDescent="0.3">
      <c r="A163">
        <v>14022102</v>
      </c>
      <c r="B163" t="str">
        <f t="shared" si="5"/>
        <v>1402210243573</v>
      </c>
      <c r="C163" t="s">
        <v>2178</v>
      </c>
      <c r="D163" t="s">
        <v>2181</v>
      </c>
      <c r="E163">
        <v>1</v>
      </c>
      <c r="F163" s="5">
        <v>41982</v>
      </c>
      <c r="G163" s="5">
        <v>43573</v>
      </c>
      <c r="H163">
        <v>4</v>
      </c>
      <c r="I163">
        <v>9</v>
      </c>
      <c r="J163">
        <v>2</v>
      </c>
      <c r="K163">
        <v>0</v>
      </c>
      <c r="L163">
        <v>2</v>
      </c>
      <c r="M163">
        <v>0</v>
      </c>
      <c r="N163">
        <v>5</v>
      </c>
      <c r="O163">
        <v>0</v>
      </c>
    </row>
    <row r="164" spans="1:15" x14ac:dyDescent="0.3">
      <c r="A164">
        <v>19404392</v>
      </c>
      <c r="B164" t="str">
        <f t="shared" si="5"/>
        <v>1940439243557</v>
      </c>
      <c r="C164" t="s">
        <v>2171</v>
      </c>
      <c r="D164" t="s">
        <v>2206</v>
      </c>
      <c r="E164">
        <v>1</v>
      </c>
      <c r="F164" s="5">
        <v>43531</v>
      </c>
      <c r="G164" s="5">
        <v>43557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1</v>
      </c>
      <c r="N164">
        <v>3</v>
      </c>
      <c r="O164">
        <v>0</v>
      </c>
    </row>
    <row r="165" spans="1:15" x14ac:dyDescent="0.3">
      <c r="A165">
        <v>17413118</v>
      </c>
      <c r="B165" t="str">
        <f t="shared" si="5"/>
        <v>1741311843221</v>
      </c>
      <c r="C165" t="s">
        <v>2178</v>
      </c>
      <c r="D165" t="s">
        <v>2203</v>
      </c>
      <c r="E165">
        <v>1</v>
      </c>
      <c r="F165" s="5">
        <v>43052</v>
      </c>
      <c r="G165" s="5">
        <v>43221</v>
      </c>
      <c r="H165">
        <v>1</v>
      </c>
      <c r="I165">
        <v>13</v>
      </c>
      <c r="J165">
        <v>2</v>
      </c>
      <c r="K165">
        <v>1</v>
      </c>
      <c r="L165">
        <v>1</v>
      </c>
      <c r="M165">
        <v>0</v>
      </c>
      <c r="N165">
        <v>3</v>
      </c>
      <c r="O165">
        <v>0</v>
      </c>
    </row>
    <row r="166" spans="1:15" x14ac:dyDescent="0.3">
      <c r="A166">
        <v>18402806</v>
      </c>
      <c r="B166" t="str">
        <f t="shared" si="5"/>
        <v>1840280643227</v>
      </c>
      <c r="C166" t="s">
        <v>2178</v>
      </c>
      <c r="D166" t="s">
        <v>2185</v>
      </c>
      <c r="E166">
        <v>1</v>
      </c>
      <c r="F166" s="5">
        <v>43177</v>
      </c>
      <c r="G166" s="5">
        <v>43227</v>
      </c>
      <c r="H166">
        <v>1</v>
      </c>
      <c r="I166">
        <v>13</v>
      </c>
      <c r="J166">
        <v>2</v>
      </c>
      <c r="K166">
        <v>0</v>
      </c>
      <c r="L166">
        <v>2</v>
      </c>
      <c r="M166">
        <v>0</v>
      </c>
      <c r="N166">
        <v>3</v>
      </c>
      <c r="O166">
        <v>0</v>
      </c>
    </row>
    <row r="167" spans="1:15" x14ac:dyDescent="0.3">
      <c r="A167">
        <v>17400757</v>
      </c>
      <c r="B167" t="str">
        <f t="shared" si="5"/>
        <v>1740075743327</v>
      </c>
      <c r="C167" t="s">
        <v>2178</v>
      </c>
      <c r="D167" t="s">
        <v>2179</v>
      </c>
      <c r="E167">
        <v>1</v>
      </c>
      <c r="F167" s="5">
        <v>43302</v>
      </c>
      <c r="G167" s="5">
        <v>43327</v>
      </c>
      <c r="H167">
        <v>1</v>
      </c>
      <c r="I167">
        <v>12</v>
      </c>
      <c r="J167">
        <v>2</v>
      </c>
      <c r="K167">
        <v>2</v>
      </c>
      <c r="L167">
        <v>0</v>
      </c>
      <c r="M167">
        <v>0</v>
      </c>
      <c r="N167">
        <v>3</v>
      </c>
      <c r="O167">
        <v>0</v>
      </c>
    </row>
    <row r="168" spans="1:15" x14ac:dyDescent="0.3">
      <c r="A168">
        <v>14004341</v>
      </c>
      <c r="B168" t="str">
        <f t="shared" si="5"/>
        <v>1400434142750</v>
      </c>
      <c r="C168" t="s">
        <v>2178</v>
      </c>
      <c r="D168" t="s">
        <v>2189</v>
      </c>
      <c r="E168">
        <v>2</v>
      </c>
      <c r="F168" s="5">
        <v>42622</v>
      </c>
      <c r="G168" s="5">
        <v>42750</v>
      </c>
      <c r="H168">
        <v>1</v>
      </c>
      <c r="I168">
        <v>10</v>
      </c>
      <c r="J168">
        <v>3</v>
      </c>
      <c r="K168">
        <v>1</v>
      </c>
      <c r="L168">
        <v>0</v>
      </c>
      <c r="M168">
        <v>2</v>
      </c>
      <c r="N168">
        <v>3</v>
      </c>
      <c r="O168">
        <v>0</v>
      </c>
    </row>
    <row r="169" spans="1:15" x14ac:dyDescent="0.3">
      <c r="A169">
        <v>14004341</v>
      </c>
      <c r="B169" t="str">
        <f t="shared" si="5"/>
        <v>1400434142652</v>
      </c>
      <c r="C169" t="s">
        <v>2178</v>
      </c>
      <c r="D169" t="s">
        <v>2189</v>
      </c>
      <c r="E169">
        <v>1</v>
      </c>
      <c r="F169" s="5">
        <v>42622</v>
      </c>
      <c r="G169" s="5">
        <v>42652</v>
      </c>
      <c r="H169">
        <v>1</v>
      </c>
      <c r="I169">
        <v>9.5</v>
      </c>
      <c r="J169">
        <v>2</v>
      </c>
      <c r="K169">
        <v>2</v>
      </c>
      <c r="L169">
        <v>0</v>
      </c>
      <c r="M169">
        <v>0</v>
      </c>
      <c r="N169">
        <v>3</v>
      </c>
    </row>
    <row r="170" spans="1:15" x14ac:dyDescent="0.3">
      <c r="A170">
        <v>16430254</v>
      </c>
      <c r="B170" t="str">
        <f t="shared" si="5"/>
        <v>1643025442716</v>
      </c>
      <c r="C170" t="s">
        <v>2178</v>
      </c>
      <c r="D170" t="s">
        <v>2181</v>
      </c>
      <c r="E170">
        <v>1</v>
      </c>
      <c r="F170" s="5">
        <v>42692</v>
      </c>
      <c r="G170" s="5">
        <v>42716</v>
      </c>
      <c r="H170">
        <v>1</v>
      </c>
      <c r="I170">
        <v>12</v>
      </c>
      <c r="J170">
        <v>2</v>
      </c>
      <c r="K170">
        <v>2</v>
      </c>
      <c r="L170">
        <v>0</v>
      </c>
      <c r="M170">
        <v>0</v>
      </c>
      <c r="N170">
        <v>3</v>
      </c>
      <c r="O170">
        <v>0</v>
      </c>
    </row>
    <row r="171" spans="1:15" x14ac:dyDescent="0.3">
      <c r="A171">
        <v>14019082</v>
      </c>
      <c r="B171" t="str">
        <f t="shared" si="5"/>
        <v>1401908243035</v>
      </c>
      <c r="C171" t="s">
        <v>2178</v>
      </c>
      <c r="D171" t="s">
        <v>2186</v>
      </c>
      <c r="E171">
        <v>2</v>
      </c>
      <c r="F171" s="5">
        <v>41945</v>
      </c>
      <c r="G171" s="5">
        <v>43035</v>
      </c>
      <c r="H171">
        <v>1</v>
      </c>
      <c r="I171">
        <v>10</v>
      </c>
      <c r="J171">
        <v>3</v>
      </c>
      <c r="K171">
        <v>0</v>
      </c>
      <c r="L171">
        <v>3</v>
      </c>
      <c r="M171">
        <v>0</v>
      </c>
      <c r="N171">
        <v>3</v>
      </c>
      <c r="O171">
        <v>0</v>
      </c>
    </row>
    <row r="172" spans="1:15" x14ac:dyDescent="0.3">
      <c r="A172">
        <v>14707037</v>
      </c>
      <c r="B172" t="str">
        <f t="shared" si="5"/>
        <v>1470703741954</v>
      </c>
      <c r="C172" t="s">
        <v>2174</v>
      </c>
      <c r="D172" t="s">
        <v>2186</v>
      </c>
      <c r="E172">
        <v>1</v>
      </c>
      <c r="F172" s="5">
        <v>41928</v>
      </c>
      <c r="G172" s="5">
        <v>41954</v>
      </c>
      <c r="H172">
        <v>0</v>
      </c>
      <c r="I172">
        <v>13</v>
      </c>
      <c r="J172">
        <v>3</v>
      </c>
      <c r="K172">
        <v>2</v>
      </c>
      <c r="L172">
        <v>1</v>
      </c>
      <c r="M172">
        <v>0</v>
      </c>
      <c r="N172">
        <v>3</v>
      </c>
    </row>
    <row r="173" spans="1:15" x14ac:dyDescent="0.3">
      <c r="A173">
        <v>16406254</v>
      </c>
      <c r="B173" t="str">
        <f t="shared" si="5"/>
        <v>1640625442491</v>
      </c>
      <c r="C173" t="s">
        <v>2178</v>
      </c>
      <c r="D173" t="s">
        <v>2181</v>
      </c>
      <c r="E173">
        <v>1</v>
      </c>
      <c r="F173" s="5">
        <v>42466</v>
      </c>
      <c r="G173" s="5">
        <v>42491</v>
      </c>
      <c r="H173">
        <v>1</v>
      </c>
      <c r="I173">
        <v>11</v>
      </c>
      <c r="J173">
        <v>2</v>
      </c>
      <c r="K173">
        <v>2</v>
      </c>
      <c r="L173">
        <v>0</v>
      </c>
      <c r="M173">
        <v>0</v>
      </c>
      <c r="N173">
        <v>5</v>
      </c>
      <c r="O173">
        <v>0</v>
      </c>
    </row>
    <row r="174" spans="1:15" x14ac:dyDescent="0.3">
      <c r="A174">
        <v>16412877</v>
      </c>
      <c r="B174" t="str">
        <f t="shared" si="5"/>
        <v>1641287742553</v>
      </c>
      <c r="C174" t="s">
        <v>2178</v>
      </c>
      <c r="D174" t="s">
        <v>2187</v>
      </c>
      <c r="E174">
        <v>1</v>
      </c>
      <c r="F174" s="5">
        <v>42527</v>
      </c>
      <c r="G174" s="5">
        <v>42553</v>
      </c>
      <c r="H174">
        <v>1</v>
      </c>
      <c r="I174">
        <v>11.5</v>
      </c>
      <c r="J174">
        <v>3</v>
      </c>
      <c r="K174">
        <v>2</v>
      </c>
      <c r="L174">
        <v>0</v>
      </c>
      <c r="M174">
        <v>1</v>
      </c>
      <c r="N174">
        <v>3</v>
      </c>
      <c r="O174">
        <v>0</v>
      </c>
    </row>
    <row r="175" spans="1:15" x14ac:dyDescent="0.3">
      <c r="A175">
        <v>17403571</v>
      </c>
      <c r="B175" t="str">
        <f t="shared" si="5"/>
        <v>1740357143628</v>
      </c>
      <c r="C175" t="s">
        <v>2178</v>
      </c>
      <c r="D175" t="s">
        <v>2187</v>
      </c>
      <c r="E175">
        <v>1</v>
      </c>
      <c r="F175" s="5">
        <v>43596</v>
      </c>
      <c r="G175" s="5">
        <v>43628</v>
      </c>
      <c r="H175">
        <v>1</v>
      </c>
      <c r="I175">
        <v>0</v>
      </c>
      <c r="J175">
        <v>2</v>
      </c>
      <c r="K175">
        <v>1</v>
      </c>
      <c r="L175">
        <v>1</v>
      </c>
      <c r="M175">
        <v>0</v>
      </c>
      <c r="N175">
        <v>3</v>
      </c>
      <c r="O175">
        <v>0.1</v>
      </c>
    </row>
    <row r="176" spans="1:15" x14ac:dyDescent="0.3">
      <c r="A176">
        <v>16404748</v>
      </c>
      <c r="B176" t="str">
        <f t="shared" si="5"/>
        <v>1640474842477</v>
      </c>
      <c r="C176" t="s">
        <v>2178</v>
      </c>
      <c r="D176" t="s">
        <v>2179</v>
      </c>
      <c r="E176">
        <v>1</v>
      </c>
      <c r="F176" s="5">
        <v>42450</v>
      </c>
      <c r="G176" s="5">
        <v>42477</v>
      </c>
      <c r="H176">
        <v>1</v>
      </c>
      <c r="I176">
        <v>12</v>
      </c>
      <c r="J176">
        <v>2</v>
      </c>
      <c r="K176">
        <v>2</v>
      </c>
      <c r="L176">
        <v>0</v>
      </c>
      <c r="M176">
        <v>0</v>
      </c>
      <c r="N176">
        <v>3</v>
      </c>
      <c r="O176">
        <v>0.1</v>
      </c>
    </row>
    <row r="177" spans="1:15" x14ac:dyDescent="0.3">
      <c r="A177">
        <v>18404356</v>
      </c>
      <c r="B177" t="str">
        <f t="shared" si="5"/>
        <v>1840435643569</v>
      </c>
      <c r="C177" t="s">
        <v>2178</v>
      </c>
      <c r="D177" t="s">
        <v>2179</v>
      </c>
      <c r="E177">
        <v>2</v>
      </c>
      <c r="F177" s="5">
        <v>43258</v>
      </c>
      <c r="G177" s="5">
        <v>43569</v>
      </c>
      <c r="H177">
        <v>4</v>
      </c>
      <c r="I177">
        <v>13</v>
      </c>
      <c r="J177">
        <v>1</v>
      </c>
      <c r="K177">
        <v>1</v>
      </c>
      <c r="L177">
        <v>0</v>
      </c>
      <c r="M177">
        <v>0</v>
      </c>
      <c r="N177">
        <v>5</v>
      </c>
      <c r="O17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3AA6-2114-214B-A0DE-0BDCCC3040B7}">
  <dimension ref="A1:AX39"/>
  <sheetViews>
    <sheetView workbookViewId="0">
      <selection activeCell="G33" sqref="G33"/>
    </sheetView>
  </sheetViews>
  <sheetFormatPr defaultColWidth="10.88671875" defaultRowHeight="14.4" x14ac:dyDescent="0.3"/>
  <cols>
    <col min="4" max="4" width="18.33203125" customWidth="1"/>
  </cols>
  <sheetData>
    <row r="1" spans="1:50" x14ac:dyDescent="0.3">
      <c r="A1" t="s">
        <v>1665</v>
      </c>
      <c r="B1" t="s">
        <v>1647</v>
      </c>
      <c r="C1" t="s">
        <v>1649</v>
      </c>
      <c r="D1" t="s">
        <v>1666</v>
      </c>
      <c r="E1" t="s">
        <v>1667</v>
      </c>
      <c r="F1" t="s">
        <v>1668</v>
      </c>
      <c r="G1" t="s">
        <v>1669</v>
      </c>
      <c r="H1" t="s">
        <v>1670</v>
      </c>
      <c r="I1" t="s">
        <v>1671</v>
      </c>
      <c r="J1" t="s">
        <v>1672</v>
      </c>
      <c r="K1" t="s">
        <v>1673</v>
      </c>
      <c r="L1" t="s">
        <v>2091</v>
      </c>
      <c r="M1" t="s">
        <v>1675</v>
      </c>
      <c r="N1" t="s">
        <v>1676</v>
      </c>
      <c r="O1" t="s">
        <v>1677</v>
      </c>
      <c r="P1" t="s">
        <v>1678</v>
      </c>
      <c r="Q1" t="s">
        <v>1679</v>
      </c>
      <c r="R1" t="s">
        <v>1680</v>
      </c>
      <c r="S1" t="s">
        <v>1681</v>
      </c>
      <c r="T1" t="s">
        <v>1682</v>
      </c>
      <c r="U1" t="s">
        <v>1683</v>
      </c>
      <c r="V1" t="s">
        <v>1684</v>
      </c>
      <c r="W1" t="s">
        <v>2092</v>
      </c>
      <c r="X1" t="s">
        <v>2093</v>
      </c>
      <c r="Y1" t="s">
        <v>2094</v>
      </c>
      <c r="Z1" t="s">
        <v>2095</v>
      </c>
      <c r="AA1" t="s">
        <v>2096</v>
      </c>
      <c r="AB1" t="s">
        <v>2097</v>
      </c>
      <c r="AC1" t="s">
        <v>1685</v>
      </c>
      <c r="AD1" t="s">
        <v>1686</v>
      </c>
      <c r="AE1" t="s">
        <v>1687</v>
      </c>
      <c r="AF1" t="s">
        <v>1688</v>
      </c>
      <c r="AG1" t="s">
        <v>1689</v>
      </c>
      <c r="AH1" t="s">
        <v>1690</v>
      </c>
      <c r="AI1" t="s">
        <v>1691</v>
      </c>
      <c r="AJ1" t="s">
        <v>1692</v>
      </c>
      <c r="AK1" t="s">
        <v>1693</v>
      </c>
      <c r="AL1" t="s">
        <v>1694</v>
      </c>
      <c r="AM1" t="s">
        <v>1695</v>
      </c>
      <c r="AN1" t="s">
        <v>1696</v>
      </c>
      <c r="AO1" t="s">
        <v>1697</v>
      </c>
      <c r="AP1" t="s">
        <v>1698</v>
      </c>
      <c r="AQ1" t="s">
        <v>1699</v>
      </c>
      <c r="AR1" t="s">
        <v>1700</v>
      </c>
      <c r="AS1" t="s">
        <v>1701</v>
      </c>
      <c r="AT1" t="s">
        <v>1702</v>
      </c>
      <c r="AU1" t="s">
        <v>2098</v>
      </c>
      <c r="AV1" t="s">
        <v>2099</v>
      </c>
      <c r="AW1" t="s">
        <v>2100</v>
      </c>
      <c r="AX1" t="s">
        <v>2101</v>
      </c>
    </row>
    <row r="2" spans="1:50" x14ac:dyDescent="0.3">
      <c r="A2">
        <v>11341</v>
      </c>
      <c r="B2">
        <v>18400009</v>
      </c>
      <c r="C2" t="str">
        <f t="shared" ref="C2:C39" si="0">B2&amp;L2</f>
        <v>1840000944361</v>
      </c>
      <c r="D2" t="s">
        <v>922</v>
      </c>
      <c r="E2" t="s">
        <v>1573</v>
      </c>
      <c r="F2">
        <v>1989</v>
      </c>
      <c r="G2">
        <v>46</v>
      </c>
      <c r="H2">
        <v>155</v>
      </c>
      <c r="I2" s="2">
        <v>44339</v>
      </c>
      <c r="J2" s="2">
        <v>44341</v>
      </c>
      <c r="K2" s="2">
        <v>2958465</v>
      </c>
      <c r="L2" s="2">
        <v>44361</v>
      </c>
      <c r="M2" t="s">
        <v>1717</v>
      </c>
      <c r="N2" t="s">
        <v>1750</v>
      </c>
      <c r="O2">
        <v>1</v>
      </c>
      <c r="P2">
        <v>12</v>
      </c>
      <c r="Q2">
        <v>8</v>
      </c>
      <c r="R2">
        <v>5</v>
      </c>
      <c r="S2">
        <v>1001</v>
      </c>
      <c r="T2">
        <v>2</v>
      </c>
      <c r="U2" t="s">
        <v>1708</v>
      </c>
      <c r="V2" t="s">
        <v>1705</v>
      </c>
      <c r="W2">
        <v>5</v>
      </c>
      <c r="X2" t="s">
        <v>2102</v>
      </c>
      <c r="Y2">
        <v>5</v>
      </c>
      <c r="Z2" t="s">
        <v>2103</v>
      </c>
      <c r="AA2">
        <v>0</v>
      </c>
      <c r="AE2">
        <v>0.47</v>
      </c>
      <c r="AF2">
        <v>0</v>
      </c>
      <c r="AH2">
        <v>0</v>
      </c>
      <c r="AI2">
        <v>0</v>
      </c>
      <c r="AJ2">
        <v>0</v>
      </c>
      <c r="AK2">
        <v>0</v>
      </c>
      <c r="AM2">
        <v>0</v>
      </c>
      <c r="AN2" s="2">
        <v>2958465</v>
      </c>
      <c r="AO2">
        <v>0</v>
      </c>
      <c r="AP2">
        <v>0</v>
      </c>
      <c r="AQ2">
        <v>18</v>
      </c>
      <c r="AR2">
        <v>4.2699999999999996</v>
      </c>
      <c r="AS2">
        <v>760</v>
      </c>
      <c r="AT2">
        <v>2914124</v>
      </c>
      <c r="AU2">
        <v>47.43</v>
      </c>
      <c r="AV2">
        <v>51</v>
      </c>
      <c r="AW2">
        <v>12.6</v>
      </c>
      <c r="AX2">
        <v>42</v>
      </c>
    </row>
    <row r="3" spans="1:50" x14ac:dyDescent="0.3">
      <c r="A3">
        <v>13869</v>
      </c>
      <c r="B3">
        <v>14012029</v>
      </c>
      <c r="C3" t="str">
        <f t="shared" si="0"/>
        <v>1401202944191</v>
      </c>
      <c r="D3" t="s">
        <v>1268</v>
      </c>
      <c r="E3" t="s">
        <v>1573</v>
      </c>
      <c r="F3">
        <v>1988</v>
      </c>
      <c r="G3">
        <v>46</v>
      </c>
      <c r="H3">
        <v>154</v>
      </c>
      <c r="I3" s="2">
        <v>44174</v>
      </c>
      <c r="J3" s="2">
        <v>44175</v>
      </c>
      <c r="K3" s="2">
        <v>44190</v>
      </c>
      <c r="L3" s="2">
        <v>44191</v>
      </c>
      <c r="M3" t="s">
        <v>1717</v>
      </c>
      <c r="N3" t="s">
        <v>1750</v>
      </c>
      <c r="O3">
        <v>3</v>
      </c>
      <c r="P3">
        <v>12</v>
      </c>
      <c r="Q3">
        <v>2</v>
      </c>
      <c r="R3">
        <v>2</v>
      </c>
      <c r="S3">
        <v>1011</v>
      </c>
      <c r="T3">
        <v>1</v>
      </c>
      <c r="U3" t="s">
        <v>1705</v>
      </c>
      <c r="V3" t="s">
        <v>1722</v>
      </c>
      <c r="W3">
        <v>10</v>
      </c>
      <c r="X3" t="s">
        <v>2103</v>
      </c>
      <c r="Y3">
        <v>5</v>
      </c>
      <c r="Z3" t="s">
        <v>2103</v>
      </c>
      <c r="AA3">
        <v>0</v>
      </c>
      <c r="AE3">
        <v>2.65</v>
      </c>
      <c r="AF3">
        <v>2</v>
      </c>
      <c r="AH3">
        <v>0</v>
      </c>
      <c r="AI3">
        <v>0</v>
      </c>
      <c r="AJ3">
        <v>0</v>
      </c>
      <c r="AK3">
        <v>0</v>
      </c>
      <c r="AL3" t="s">
        <v>1731</v>
      </c>
      <c r="AM3">
        <v>0</v>
      </c>
      <c r="AN3" s="2">
        <v>44457</v>
      </c>
      <c r="AO3">
        <v>0</v>
      </c>
      <c r="AP3">
        <v>0</v>
      </c>
      <c r="AQ3">
        <v>11</v>
      </c>
      <c r="AR3">
        <v>2.87</v>
      </c>
      <c r="AS3">
        <v>1500</v>
      </c>
      <c r="AT3">
        <v>15</v>
      </c>
      <c r="AU3">
        <v>26.4</v>
      </c>
      <c r="AV3">
        <v>44</v>
      </c>
      <c r="AW3">
        <v>6</v>
      </c>
      <c r="AX3">
        <v>20</v>
      </c>
    </row>
    <row r="4" spans="1:50" x14ac:dyDescent="0.3">
      <c r="A4">
        <v>13869</v>
      </c>
      <c r="B4">
        <v>14012029</v>
      </c>
      <c r="C4" t="str">
        <f t="shared" si="0"/>
        <v>1401202944257</v>
      </c>
      <c r="D4" t="s">
        <v>1268</v>
      </c>
      <c r="E4" t="s">
        <v>1573</v>
      </c>
      <c r="F4">
        <v>1988</v>
      </c>
      <c r="G4">
        <v>46</v>
      </c>
      <c r="H4">
        <v>154</v>
      </c>
      <c r="I4" s="2">
        <v>44243</v>
      </c>
      <c r="J4" s="2">
        <v>44244</v>
      </c>
      <c r="K4" s="2">
        <v>44256</v>
      </c>
      <c r="L4" s="2">
        <v>44257</v>
      </c>
      <c r="M4" t="s">
        <v>1717</v>
      </c>
      <c r="N4" t="s">
        <v>1716</v>
      </c>
      <c r="O4">
        <v>4</v>
      </c>
      <c r="P4" t="s">
        <v>1902</v>
      </c>
      <c r="Q4">
        <v>1</v>
      </c>
      <c r="R4">
        <v>1</v>
      </c>
      <c r="S4">
        <v>1011</v>
      </c>
      <c r="T4">
        <v>1</v>
      </c>
      <c r="U4" t="s">
        <v>1705</v>
      </c>
      <c r="V4" t="s">
        <v>1722</v>
      </c>
      <c r="W4">
        <v>12</v>
      </c>
      <c r="X4" t="s">
        <v>2104</v>
      </c>
      <c r="Y4">
        <v>0</v>
      </c>
      <c r="AA4">
        <v>0</v>
      </c>
      <c r="AE4">
        <v>0.28000000000000003</v>
      </c>
      <c r="AF4">
        <v>0</v>
      </c>
      <c r="AH4">
        <v>0</v>
      </c>
      <c r="AI4">
        <v>0</v>
      </c>
      <c r="AJ4">
        <v>0</v>
      </c>
      <c r="AK4">
        <v>0</v>
      </c>
      <c r="AM4">
        <v>0</v>
      </c>
      <c r="AN4" s="2">
        <v>2958465</v>
      </c>
      <c r="AO4">
        <v>0</v>
      </c>
      <c r="AP4">
        <v>0</v>
      </c>
      <c r="AQ4">
        <v>11</v>
      </c>
      <c r="AR4">
        <v>2.87</v>
      </c>
      <c r="AS4">
        <v>1125</v>
      </c>
      <c r="AT4">
        <v>12</v>
      </c>
      <c r="AU4">
        <v>26.4</v>
      </c>
      <c r="AV4">
        <v>44</v>
      </c>
      <c r="AW4">
        <v>6</v>
      </c>
      <c r="AX4">
        <v>20</v>
      </c>
    </row>
    <row r="5" spans="1:50" x14ac:dyDescent="0.3">
      <c r="A5">
        <v>15010</v>
      </c>
      <c r="B5">
        <v>15001329</v>
      </c>
      <c r="C5" t="str">
        <f t="shared" si="0"/>
        <v>1500132944301</v>
      </c>
      <c r="D5" t="s">
        <v>1133</v>
      </c>
      <c r="E5" t="s">
        <v>1573</v>
      </c>
      <c r="F5">
        <v>1986</v>
      </c>
      <c r="G5">
        <v>75</v>
      </c>
      <c r="H5">
        <v>160</v>
      </c>
      <c r="I5" s="2">
        <v>44289</v>
      </c>
      <c r="J5" s="2">
        <v>44292</v>
      </c>
      <c r="K5" s="2">
        <v>2958465</v>
      </c>
      <c r="L5" s="2">
        <v>44301</v>
      </c>
      <c r="M5" t="s">
        <v>1706</v>
      </c>
      <c r="N5" t="s">
        <v>2105</v>
      </c>
      <c r="O5">
        <v>4</v>
      </c>
      <c r="P5">
        <v>11.5</v>
      </c>
      <c r="Q5">
        <v>0</v>
      </c>
      <c r="R5">
        <v>0</v>
      </c>
      <c r="S5">
        <v>1001</v>
      </c>
      <c r="T5">
        <v>5</v>
      </c>
      <c r="U5" t="s">
        <v>1508</v>
      </c>
      <c r="V5" t="s">
        <v>1705</v>
      </c>
      <c r="W5">
        <v>7</v>
      </c>
      <c r="X5" t="s">
        <v>2106</v>
      </c>
      <c r="Y5">
        <v>0</v>
      </c>
      <c r="AA5">
        <v>0</v>
      </c>
      <c r="AE5">
        <v>0</v>
      </c>
      <c r="AF5">
        <v>0</v>
      </c>
      <c r="AG5" t="s">
        <v>2107</v>
      </c>
      <c r="AH5">
        <v>0</v>
      </c>
      <c r="AI5">
        <v>0</v>
      </c>
      <c r="AJ5">
        <v>0</v>
      </c>
      <c r="AK5">
        <v>0</v>
      </c>
      <c r="AM5">
        <v>0</v>
      </c>
      <c r="AN5" s="2">
        <v>2958465</v>
      </c>
      <c r="AO5">
        <v>0</v>
      </c>
      <c r="AP5">
        <v>0</v>
      </c>
      <c r="AS5">
        <v>525</v>
      </c>
      <c r="AT5">
        <v>2914173</v>
      </c>
      <c r="AU5">
        <v>19.600000000000001</v>
      </c>
      <c r="AV5">
        <v>20</v>
      </c>
      <c r="AW5">
        <v>2.1</v>
      </c>
      <c r="AX5">
        <v>7</v>
      </c>
    </row>
    <row r="6" spans="1:50" x14ac:dyDescent="0.3">
      <c r="A6">
        <v>15010</v>
      </c>
      <c r="B6">
        <v>15900056</v>
      </c>
      <c r="C6" t="str">
        <f t="shared" si="0"/>
        <v>1590005644301</v>
      </c>
      <c r="D6" t="s">
        <v>1133</v>
      </c>
      <c r="E6" t="s">
        <v>1573</v>
      </c>
      <c r="F6">
        <v>1986</v>
      </c>
      <c r="G6">
        <v>75</v>
      </c>
      <c r="H6">
        <v>160</v>
      </c>
      <c r="I6" s="2">
        <v>44289</v>
      </c>
      <c r="J6" s="2">
        <v>44292</v>
      </c>
      <c r="K6" s="2">
        <v>2958465</v>
      </c>
      <c r="L6" s="2">
        <v>44301</v>
      </c>
      <c r="M6" t="s">
        <v>1706</v>
      </c>
      <c r="N6" t="s">
        <v>2105</v>
      </c>
      <c r="O6">
        <v>4</v>
      </c>
      <c r="P6">
        <v>11.5</v>
      </c>
      <c r="Q6">
        <v>0</v>
      </c>
      <c r="R6">
        <v>0</v>
      </c>
      <c r="S6">
        <v>1001</v>
      </c>
      <c r="T6">
        <v>5</v>
      </c>
      <c r="U6" t="s">
        <v>1508</v>
      </c>
      <c r="V6" t="s">
        <v>1705</v>
      </c>
      <c r="W6">
        <v>7</v>
      </c>
      <c r="X6" t="s">
        <v>2106</v>
      </c>
      <c r="Y6">
        <v>0</v>
      </c>
      <c r="AA6">
        <v>0</v>
      </c>
      <c r="AE6">
        <v>0</v>
      </c>
      <c r="AF6">
        <v>0</v>
      </c>
      <c r="AG6" t="s">
        <v>2107</v>
      </c>
      <c r="AH6">
        <v>0</v>
      </c>
      <c r="AI6">
        <v>0</v>
      </c>
      <c r="AJ6">
        <v>0</v>
      </c>
      <c r="AK6">
        <v>0</v>
      </c>
      <c r="AM6">
        <v>0</v>
      </c>
      <c r="AN6" s="2">
        <v>2958465</v>
      </c>
      <c r="AO6">
        <v>0</v>
      </c>
      <c r="AP6">
        <v>0</v>
      </c>
      <c r="AS6">
        <v>525</v>
      </c>
      <c r="AT6">
        <v>2914173</v>
      </c>
      <c r="AU6">
        <v>19.600000000000001</v>
      </c>
      <c r="AV6">
        <v>20</v>
      </c>
      <c r="AW6">
        <v>2.1</v>
      </c>
      <c r="AX6">
        <v>7</v>
      </c>
    </row>
    <row r="7" spans="1:50" x14ac:dyDescent="0.3">
      <c r="A7">
        <v>23802</v>
      </c>
      <c r="B7">
        <v>18419251</v>
      </c>
      <c r="C7" t="str">
        <f t="shared" si="0"/>
        <v>1841925144154</v>
      </c>
      <c r="D7" t="s">
        <v>958</v>
      </c>
      <c r="E7" t="s">
        <v>1573</v>
      </c>
      <c r="F7">
        <v>1983</v>
      </c>
      <c r="G7">
        <v>53</v>
      </c>
      <c r="H7">
        <v>153</v>
      </c>
      <c r="I7" s="2">
        <v>44143</v>
      </c>
      <c r="J7" s="2">
        <v>44144</v>
      </c>
      <c r="K7" s="2">
        <v>44152</v>
      </c>
      <c r="L7" s="2">
        <v>44154</v>
      </c>
      <c r="M7" t="s">
        <v>1717</v>
      </c>
      <c r="N7" t="s">
        <v>1750</v>
      </c>
      <c r="O7">
        <v>4</v>
      </c>
      <c r="P7">
        <v>12</v>
      </c>
      <c r="Q7">
        <v>2</v>
      </c>
      <c r="R7">
        <v>2</v>
      </c>
      <c r="S7">
        <v>1001</v>
      </c>
      <c r="T7">
        <v>1</v>
      </c>
      <c r="U7" t="s">
        <v>1704</v>
      </c>
      <c r="V7" t="s">
        <v>1705</v>
      </c>
      <c r="W7">
        <v>8</v>
      </c>
      <c r="X7" t="s">
        <v>2108</v>
      </c>
      <c r="Y7">
        <v>0</v>
      </c>
      <c r="AA7">
        <v>0</v>
      </c>
      <c r="AF7">
        <v>0</v>
      </c>
      <c r="AG7" t="s">
        <v>2109</v>
      </c>
      <c r="AH7">
        <v>0</v>
      </c>
      <c r="AI7">
        <v>0</v>
      </c>
      <c r="AJ7">
        <v>0</v>
      </c>
      <c r="AK7">
        <v>0</v>
      </c>
      <c r="AM7">
        <v>0</v>
      </c>
      <c r="AN7" s="2">
        <v>44420</v>
      </c>
      <c r="AO7">
        <v>0</v>
      </c>
      <c r="AP7">
        <v>0</v>
      </c>
      <c r="AQ7">
        <v>3</v>
      </c>
      <c r="AR7">
        <v>0.49</v>
      </c>
      <c r="AS7">
        <v>600</v>
      </c>
      <c r="AT7">
        <v>8</v>
      </c>
      <c r="AU7">
        <v>31.5</v>
      </c>
      <c r="AV7">
        <v>63</v>
      </c>
      <c r="AW7">
        <v>8.4</v>
      </c>
      <c r="AX7">
        <v>28</v>
      </c>
    </row>
    <row r="8" spans="1:50" x14ac:dyDescent="0.3">
      <c r="A8">
        <v>23802</v>
      </c>
      <c r="B8">
        <v>18419251</v>
      </c>
      <c r="C8" t="str">
        <f t="shared" si="0"/>
        <v>1841925144128</v>
      </c>
      <c r="D8" t="s">
        <v>958</v>
      </c>
      <c r="E8" t="s">
        <v>1573</v>
      </c>
      <c r="F8">
        <v>1983</v>
      </c>
      <c r="G8">
        <v>53</v>
      </c>
      <c r="H8">
        <v>153</v>
      </c>
      <c r="I8" s="2">
        <v>44115</v>
      </c>
      <c r="J8" s="2">
        <v>44117</v>
      </c>
      <c r="K8" s="2">
        <v>44126</v>
      </c>
      <c r="L8" s="2">
        <v>44128</v>
      </c>
      <c r="M8" t="s">
        <v>1717</v>
      </c>
      <c r="N8" t="s">
        <v>1750</v>
      </c>
      <c r="O8">
        <v>3</v>
      </c>
      <c r="P8">
        <v>10.5</v>
      </c>
      <c r="Q8">
        <v>1</v>
      </c>
      <c r="R8">
        <v>1</v>
      </c>
      <c r="S8">
        <v>1001</v>
      </c>
      <c r="T8">
        <v>1</v>
      </c>
      <c r="U8" t="s">
        <v>1704</v>
      </c>
      <c r="V8" t="s">
        <v>1705</v>
      </c>
      <c r="W8">
        <v>9</v>
      </c>
      <c r="X8" t="s">
        <v>2110</v>
      </c>
      <c r="Y8">
        <v>0</v>
      </c>
      <c r="AA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M8">
        <v>0</v>
      </c>
      <c r="AN8" s="2">
        <v>2958465</v>
      </c>
      <c r="AO8">
        <v>0</v>
      </c>
      <c r="AP8">
        <v>0</v>
      </c>
      <c r="AQ8">
        <v>3</v>
      </c>
      <c r="AR8">
        <v>0.49</v>
      </c>
      <c r="AS8">
        <v>675</v>
      </c>
      <c r="AT8">
        <v>9</v>
      </c>
      <c r="AU8">
        <v>31.5</v>
      </c>
      <c r="AV8">
        <v>63</v>
      </c>
      <c r="AW8">
        <v>8.4</v>
      </c>
      <c r="AX8">
        <v>28</v>
      </c>
    </row>
    <row r="9" spans="1:50" x14ac:dyDescent="0.3">
      <c r="A9">
        <v>23802</v>
      </c>
      <c r="B9">
        <v>18419251</v>
      </c>
      <c r="C9" t="str">
        <f t="shared" si="0"/>
        <v>1841925144209</v>
      </c>
      <c r="D9" t="s">
        <v>958</v>
      </c>
      <c r="E9" t="s">
        <v>1573</v>
      </c>
      <c r="F9">
        <v>1983</v>
      </c>
      <c r="G9">
        <v>53</v>
      </c>
      <c r="H9">
        <v>153</v>
      </c>
      <c r="I9" s="2">
        <v>44195</v>
      </c>
      <c r="J9" s="2">
        <v>44196</v>
      </c>
      <c r="K9" s="2">
        <v>2958465</v>
      </c>
      <c r="L9" s="2">
        <v>44209</v>
      </c>
      <c r="M9" t="s">
        <v>1706</v>
      </c>
      <c r="N9" t="s">
        <v>1750</v>
      </c>
      <c r="O9">
        <v>5</v>
      </c>
      <c r="P9">
        <v>11</v>
      </c>
      <c r="Q9">
        <v>2</v>
      </c>
      <c r="R9">
        <v>1</v>
      </c>
      <c r="S9">
        <v>1001</v>
      </c>
      <c r="T9">
        <v>1</v>
      </c>
      <c r="U9" t="s">
        <v>1704</v>
      </c>
      <c r="V9" t="s">
        <v>1705</v>
      </c>
      <c r="W9">
        <v>11</v>
      </c>
      <c r="X9" t="s">
        <v>2111</v>
      </c>
      <c r="Y9">
        <v>0</v>
      </c>
      <c r="AA9">
        <v>0</v>
      </c>
      <c r="AE9">
        <v>791.2</v>
      </c>
      <c r="AF9">
        <v>1</v>
      </c>
      <c r="AG9" t="s">
        <v>1711</v>
      </c>
      <c r="AH9">
        <v>1</v>
      </c>
      <c r="AI9">
        <v>0</v>
      </c>
      <c r="AJ9">
        <v>1</v>
      </c>
      <c r="AK9">
        <v>0</v>
      </c>
      <c r="AM9">
        <v>0</v>
      </c>
      <c r="AN9" s="2">
        <v>44475</v>
      </c>
      <c r="AO9">
        <v>0</v>
      </c>
      <c r="AP9">
        <v>0</v>
      </c>
      <c r="AQ9">
        <v>3</v>
      </c>
      <c r="AR9">
        <v>0.49</v>
      </c>
      <c r="AS9">
        <v>825</v>
      </c>
      <c r="AT9">
        <v>2914269</v>
      </c>
      <c r="AU9">
        <v>31.5</v>
      </c>
      <c r="AV9">
        <v>63</v>
      </c>
      <c r="AW9">
        <v>8.4</v>
      </c>
      <c r="AX9">
        <v>28</v>
      </c>
    </row>
    <row r="10" spans="1:50" x14ac:dyDescent="0.3">
      <c r="A10">
        <v>28695</v>
      </c>
      <c r="B10">
        <v>18407267</v>
      </c>
      <c r="C10" t="str">
        <f t="shared" si="0"/>
        <v>184072672958465</v>
      </c>
      <c r="D10" t="s">
        <v>956</v>
      </c>
      <c r="E10" t="s">
        <v>1573</v>
      </c>
      <c r="F10">
        <v>1991</v>
      </c>
      <c r="G10">
        <v>48</v>
      </c>
      <c r="H10">
        <v>146</v>
      </c>
      <c r="I10" s="2">
        <v>44555</v>
      </c>
      <c r="J10" s="2">
        <v>44557</v>
      </c>
      <c r="K10" s="2">
        <v>2958465</v>
      </c>
      <c r="L10" s="2">
        <v>2958465</v>
      </c>
      <c r="M10" t="s">
        <v>1703</v>
      </c>
      <c r="N10" t="s">
        <v>1756</v>
      </c>
      <c r="O10">
        <v>3</v>
      </c>
      <c r="P10">
        <v>4</v>
      </c>
      <c r="Q10">
        <v>0</v>
      </c>
      <c r="R10">
        <v>0</v>
      </c>
      <c r="S10">
        <v>1001</v>
      </c>
      <c r="U10" t="s">
        <v>1705</v>
      </c>
      <c r="V10" t="s">
        <v>1714</v>
      </c>
      <c r="W10">
        <v>7</v>
      </c>
      <c r="X10" t="s">
        <v>2106</v>
      </c>
      <c r="Y10">
        <v>0</v>
      </c>
      <c r="AA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M10">
        <v>0</v>
      </c>
      <c r="AN10" s="2">
        <v>2958465</v>
      </c>
      <c r="AO10">
        <v>0</v>
      </c>
      <c r="AP10">
        <v>0</v>
      </c>
      <c r="AQ10">
        <v>27</v>
      </c>
      <c r="AR10">
        <v>6.83</v>
      </c>
      <c r="AS10">
        <v>525</v>
      </c>
      <c r="AT10">
        <v>2913908</v>
      </c>
      <c r="AU10">
        <v>3</v>
      </c>
      <c r="AV10">
        <v>5</v>
      </c>
      <c r="AW10">
        <v>1.08</v>
      </c>
      <c r="AX10">
        <v>3.6</v>
      </c>
    </row>
    <row r="11" spans="1:50" x14ac:dyDescent="0.3">
      <c r="A11">
        <v>28695</v>
      </c>
      <c r="B11">
        <v>18407267</v>
      </c>
      <c r="C11" t="str">
        <f t="shared" si="0"/>
        <v>1840726744281</v>
      </c>
      <c r="D11" t="s">
        <v>956</v>
      </c>
      <c r="E11" t="s">
        <v>1573</v>
      </c>
      <c r="F11">
        <v>1991</v>
      </c>
      <c r="G11">
        <v>48</v>
      </c>
      <c r="H11">
        <v>146</v>
      </c>
      <c r="I11" s="2">
        <v>44268</v>
      </c>
      <c r="J11" s="2">
        <v>44270</v>
      </c>
      <c r="K11" s="2">
        <v>2958465</v>
      </c>
      <c r="L11" s="2">
        <v>44281</v>
      </c>
      <c r="M11" t="s">
        <v>1706</v>
      </c>
      <c r="N11" t="s">
        <v>1747</v>
      </c>
      <c r="O11">
        <v>2</v>
      </c>
      <c r="P11">
        <v>9</v>
      </c>
      <c r="Q11">
        <v>0</v>
      </c>
      <c r="R11">
        <v>0</v>
      </c>
      <c r="S11">
        <v>1001</v>
      </c>
      <c r="U11" t="s">
        <v>1705</v>
      </c>
      <c r="V11" t="s">
        <v>1714</v>
      </c>
      <c r="W11">
        <v>9</v>
      </c>
      <c r="X11" t="s">
        <v>2110</v>
      </c>
      <c r="Y11">
        <v>0</v>
      </c>
      <c r="AA11">
        <v>0</v>
      </c>
      <c r="AE11">
        <v>0</v>
      </c>
      <c r="AF11">
        <v>0</v>
      </c>
      <c r="AG11" t="s">
        <v>1853</v>
      </c>
      <c r="AH11">
        <v>0</v>
      </c>
      <c r="AI11">
        <v>0</v>
      </c>
      <c r="AJ11">
        <v>0</v>
      </c>
      <c r="AK11">
        <v>0</v>
      </c>
      <c r="AM11">
        <v>0</v>
      </c>
      <c r="AN11" s="2">
        <v>2958465</v>
      </c>
      <c r="AO11">
        <v>0</v>
      </c>
      <c r="AP11">
        <v>0</v>
      </c>
      <c r="AQ11">
        <v>27</v>
      </c>
      <c r="AR11">
        <v>6.83</v>
      </c>
      <c r="AS11">
        <v>675</v>
      </c>
      <c r="AT11">
        <v>2914195</v>
      </c>
      <c r="AU11">
        <v>3</v>
      </c>
      <c r="AV11">
        <v>5</v>
      </c>
      <c r="AW11">
        <v>1.08</v>
      </c>
      <c r="AX11">
        <v>3.6</v>
      </c>
    </row>
    <row r="12" spans="1:50" x14ac:dyDescent="0.3">
      <c r="A12">
        <v>37186</v>
      </c>
      <c r="B12">
        <v>19017269</v>
      </c>
      <c r="C12" t="str">
        <f t="shared" si="0"/>
        <v>1901726944183</v>
      </c>
      <c r="D12" t="s">
        <v>1049</v>
      </c>
      <c r="E12" t="s">
        <v>1573</v>
      </c>
      <c r="F12">
        <v>1988</v>
      </c>
      <c r="G12">
        <v>47</v>
      </c>
      <c r="H12">
        <v>160</v>
      </c>
      <c r="I12" s="2">
        <v>44172</v>
      </c>
      <c r="J12" s="2">
        <v>44174</v>
      </c>
      <c r="K12" s="2">
        <v>44181</v>
      </c>
      <c r="L12" s="2">
        <v>44183</v>
      </c>
      <c r="M12" t="s">
        <v>1717</v>
      </c>
      <c r="N12" t="s">
        <v>1716</v>
      </c>
      <c r="O12">
        <v>3</v>
      </c>
      <c r="P12">
        <v>9</v>
      </c>
      <c r="Q12">
        <v>1</v>
      </c>
      <c r="R12">
        <v>1</v>
      </c>
      <c r="S12">
        <v>1001</v>
      </c>
      <c r="T12">
        <v>1</v>
      </c>
      <c r="U12" t="s">
        <v>1704</v>
      </c>
      <c r="V12" t="s">
        <v>1705</v>
      </c>
      <c r="W12">
        <v>7</v>
      </c>
      <c r="X12" t="s">
        <v>2106</v>
      </c>
      <c r="Y12">
        <v>0</v>
      </c>
      <c r="AA12">
        <v>0</v>
      </c>
      <c r="AE12">
        <v>2.21</v>
      </c>
      <c r="AF12">
        <v>0</v>
      </c>
      <c r="AH12">
        <v>0</v>
      </c>
      <c r="AI12">
        <v>0</v>
      </c>
      <c r="AJ12">
        <v>0</v>
      </c>
      <c r="AK12">
        <v>0</v>
      </c>
      <c r="AM12">
        <v>0</v>
      </c>
      <c r="AN12" s="2">
        <v>2958465</v>
      </c>
      <c r="AO12">
        <v>0</v>
      </c>
      <c r="AP12">
        <v>0</v>
      </c>
      <c r="AQ12">
        <v>7</v>
      </c>
      <c r="AR12">
        <v>1.6</v>
      </c>
      <c r="AS12">
        <v>525</v>
      </c>
      <c r="AT12">
        <v>7</v>
      </c>
      <c r="AU12">
        <v>19.600000000000001</v>
      </c>
      <c r="AV12">
        <v>28</v>
      </c>
      <c r="AW12">
        <v>5.7</v>
      </c>
      <c r="AX12">
        <v>19</v>
      </c>
    </row>
    <row r="13" spans="1:50" x14ac:dyDescent="0.3">
      <c r="A13">
        <v>37186</v>
      </c>
      <c r="B13">
        <v>19017269</v>
      </c>
      <c r="C13" t="str">
        <f t="shared" si="0"/>
        <v>1901726944210</v>
      </c>
      <c r="D13" t="s">
        <v>1049</v>
      </c>
      <c r="E13" t="s">
        <v>1573</v>
      </c>
      <c r="F13">
        <v>1988</v>
      </c>
      <c r="G13">
        <v>47</v>
      </c>
      <c r="H13">
        <v>160</v>
      </c>
      <c r="I13" s="2">
        <v>44197</v>
      </c>
      <c r="J13" s="2">
        <v>44200</v>
      </c>
      <c r="K13" s="2">
        <v>44209</v>
      </c>
      <c r="L13" s="2">
        <v>44210</v>
      </c>
      <c r="M13" t="s">
        <v>1717</v>
      </c>
      <c r="N13" t="s">
        <v>1716</v>
      </c>
      <c r="O13">
        <v>4</v>
      </c>
      <c r="P13">
        <v>7.5</v>
      </c>
      <c r="Q13">
        <v>1</v>
      </c>
      <c r="R13">
        <v>1</v>
      </c>
      <c r="S13">
        <v>1001</v>
      </c>
      <c r="T13">
        <v>1</v>
      </c>
      <c r="U13" t="s">
        <v>1704</v>
      </c>
      <c r="V13" t="s">
        <v>1705</v>
      </c>
      <c r="W13">
        <v>9</v>
      </c>
      <c r="X13" t="s">
        <v>2110</v>
      </c>
      <c r="Y13">
        <v>0</v>
      </c>
      <c r="AA13">
        <v>0</v>
      </c>
      <c r="AE13">
        <v>0</v>
      </c>
      <c r="AF13">
        <v>0</v>
      </c>
      <c r="AG13" t="s">
        <v>2112</v>
      </c>
      <c r="AH13">
        <v>0</v>
      </c>
      <c r="AI13">
        <v>0</v>
      </c>
      <c r="AJ13">
        <v>0</v>
      </c>
      <c r="AK13">
        <v>0</v>
      </c>
      <c r="AM13">
        <v>0</v>
      </c>
      <c r="AN13" s="2">
        <v>2958465</v>
      </c>
      <c r="AO13">
        <v>0</v>
      </c>
      <c r="AP13">
        <v>0</v>
      </c>
      <c r="AQ13">
        <v>7</v>
      </c>
      <c r="AR13">
        <v>1.6</v>
      </c>
      <c r="AS13">
        <v>675</v>
      </c>
      <c r="AT13">
        <v>9</v>
      </c>
      <c r="AU13">
        <v>19.600000000000001</v>
      </c>
      <c r="AV13">
        <v>28</v>
      </c>
      <c r="AW13">
        <v>5.7</v>
      </c>
      <c r="AX13">
        <v>19</v>
      </c>
    </row>
    <row r="14" spans="1:50" x14ac:dyDescent="0.3">
      <c r="A14">
        <v>41017</v>
      </c>
      <c r="B14">
        <v>12008306</v>
      </c>
      <c r="C14" t="str">
        <f t="shared" si="0"/>
        <v>1200830644293</v>
      </c>
      <c r="D14" t="s">
        <v>1106</v>
      </c>
      <c r="E14" t="s">
        <v>1573</v>
      </c>
      <c r="F14">
        <v>1984</v>
      </c>
      <c r="G14">
        <v>52</v>
      </c>
      <c r="H14">
        <v>160</v>
      </c>
      <c r="I14" s="2">
        <v>44277</v>
      </c>
      <c r="J14" s="2">
        <v>44280</v>
      </c>
      <c r="K14" s="2">
        <v>44291</v>
      </c>
      <c r="L14" s="2">
        <v>44293</v>
      </c>
      <c r="M14" t="s">
        <v>1717</v>
      </c>
      <c r="N14" t="s">
        <v>1763</v>
      </c>
      <c r="O14">
        <v>3</v>
      </c>
      <c r="P14">
        <v>10</v>
      </c>
      <c r="Q14">
        <v>1</v>
      </c>
      <c r="R14">
        <v>1</v>
      </c>
      <c r="S14">
        <v>1001</v>
      </c>
      <c r="T14">
        <v>2</v>
      </c>
      <c r="U14" t="s">
        <v>1496</v>
      </c>
      <c r="V14" t="s">
        <v>1705</v>
      </c>
      <c r="W14">
        <v>11</v>
      </c>
      <c r="X14" t="s">
        <v>2111</v>
      </c>
      <c r="Y14">
        <v>0</v>
      </c>
      <c r="AA14">
        <v>0</v>
      </c>
      <c r="AF14">
        <v>0</v>
      </c>
      <c r="AG14" t="s">
        <v>1815</v>
      </c>
      <c r="AH14">
        <v>0</v>
      </c>
      <c r="AI14">
        <v>0</v>
      </c>
      <c r="AJ14">
        <v>0</v>
      </c>
      <c r="AK14">
        <v>0</v>
      </c>
      <c r="AM14">
        <v>0</v>
      </c>
      <c r="AN14" s="2">
        <v>2958465</v>
      </c>
      <c r="AO14">
        <v>0</v>
      </c>
      <c r="AP14">
        <v>0</v>
      </c>
      <c r="AQ14">
        <v>2</v>
      </c>
      <c r="AR14">
        <v>0.70399999999999996</v>
      </c>
      <c r="AS14">
        <v>825</v>
      </c>
      <c r="AT14">
        <v>11</v>
      </c>
      <c r="AU14">
        <v>25.2</v>
      </c>
      <c r="AV14">
        <v>36</v>
      </c>
      <c r="AW14">
        <v>7.5</v>
      </c>
      <c r="AX14">
        <v>25</v>
      </c>
    </row>
    <row r="15" spans="1:50" x14ac:dyDescent="0.3">
      <c r="A15">
        <v>113290</v>
      </c>
      <c r="B15">
        <v>19044659</v>
      </c>
      <c r="C15" t="str">
        <f t="shared" si="0"/>
        <v>1904465943895</v>
      </c>
      <c r="D15" t="s">
        <v>910</v>
      </c>
      <c r="E15" t="s">
        <v>1573</v>
      </c>
      <c r="F15">
        <v>1984</v>
      </c>
      <c r="G15">
        <v>52</v>
      </c>
      <c r="H15">
        <v>153</v>
      </c>
      <c r="I15" s="2">
        <v>43883</v>
      </c>
      <c r="J15" s="2">
        <v>43887</v>
      </c>
      <c r="K15" s="2">
        <v>43893</v>
      </c>
      <c r="L15" s="2">
        <v>43895</v>
      </c>
      <c r="M15" t="s">
        <v>1712</v>
      </c>
      <c r="N15" t="s">
        <v>1707</v>
      </c>
      <c r="O15">
        <v>1</v>
      </c>
      <c r="P15">
        <v>9.5</v>
      </c>
      <c r="Q15">
        <v>3</v>
      </c>
      <c r="R15">
        <v>3</v>
      </c>
      <c r="S15">
        <v>1001</v>
      </c>
      <c r="T15">
        <v>5</v>
      </c>
      <c r="U15" t="s">
        <v>1713</v>
      </c>
      <c r="V15" t="s">
        <v>1705</v>
      </c>
      <c r="W15">
        <v>0</v>
      </c>
      <c r="Y15">
        <v>0</v>
      </c>
      <c r="AA15">
        <v>0</v>
      </c>
      <c r="AE15">
        <v>6</v>
      </c>
      <c r="AF15">
        <v>0</v>
      </c>
      <c r="AH15">
        <v>0</v>
      </c>
      <c r="AI15">
        <v>0</v>
      </c>
      <c r="AJ15">
        <v>0</v>
      </c>
      <c r="AK15">
        <v>0</v>
      </c>
      <c r="AM15">
        <v>0</v>
      </c>
      <c r="AN15" s="2">
        <v>2958465</v>
      </c>
      <c r="AO15">
        <v>0</v>
      </c>
      <c r="AP15">
        <v>0</v>
      </c>
      <c r="AQ15">
        <v>21</v>
      </c>
      <c r="AR15" t="s">
        <v>1715</v>
      </c>
      <c r="AS15">
        <v>0</v>
      </c>
      <c r="AT15">
        <v>6</v>
      </c>
      <c r="AU15">
        <v>41.6</v>
      </c>
      <c r="AV15">
        <v>26</v>
      </c>
      <c r="AW15">
        <v>7.2</v>
      </c>
      <c r="AX15">
        <v>24</v>
      </c>
    </row>
    <row r="16" spans="1:50" x14ac:dyDescent="0.3">
      <c r="A16">
        <v>114157</v>
      </c>
      <c r="B16">
        <v>19047180</v>
      </c>
      <c r="C16" t="str">
        <f t="shared" si="0"/>
        <v>1904718043804</v>
      </c>
      <c r="D16" t="s">
        <v>911</v>
      </c>
      <c r="E16" t="s">
        <v>1573</v>
      </c>
      <c r="F16">
        <v>1983</v>
      </c>
      <c r="G16">
        <v>53</v>
      </c>
      <c r="H16">
        <v>151</v>
      </c>
      <c r="I16" s="2">
        <v>43790</v>
      </c>
      <c r="J16" s="2">
        <v>43791</v>
      </c>
      <c r="K16" s="2">
        <v>43802</v>
      </c>
      <c r="L16" s="2">
        <v>43804</v>
      </c>
      <c r="M16" t="s">
        <v>1706</v>
      </c>
      <c r="N16" t="s">
        <v>1707</v>
      </c>
      <c r="O16">
        <v>1</v>
      </c>
      <c r="P16">
        <v>11</v>
      </c>
      <c r="Q16">
        <v>2</v>
      </c>
      <c r="R16">
        <v>2</v>
      </c>
      <c r="S16">
        <v>1021</v>
      </c>
      <c r="U16" t="s">
        <v>1497</v>
      </c>
      <c r="V16" t="s">
        <v>1705</v>
      </c>
      <c r="W16">
        <v>10</v>
      </c>
      <c r="X16" t="s">
        <v>2103</v>
      </c>
      <c r="Y16">
        <v>0</v>
      </c>
      <c r="AA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M16">
        <v>0</v>
      </c>
      <c r="AN16" s="2">
        <v>2958465</v>
      </c>
      <c r="AO16">
        <v>0</v>
      </c>
      <c r="AP16">
        <v>0</v>
      </c>
      <c r="AQ16">
        <v>23</v>
      </c>
      <c r="AS16">
        <v>750</v>
      </c>
      <c r="AT16">
        <v>11</v>
      </c>
      <c r="AU16">
        <v>54</v>
      </c>
      <c r="AV16">
        <v>45</v>
      </c>
      <c r="AW16">
        <v>18</v>
      </c>
      <c r="AX16">
        <v>60</v>
      </c>
    </row>
    <row r="17" spans="1:50" x14ac:dyDescent="0.3">
      <c r="A17">
        <v>120273</v>
      </c>
      <c r="B17">
        <v>20006126</v>
      </c>
      <c r="C17" t="str">
        <f t="shared" si="0"/>
        <v>2000612644230</v>
      </c>
      <c r="D17" t="s">
        <v>1091</v>
      </c>
      <c r="E17" t="s">
        <v>1573</v>
      </c>
      <c r="F17">
        <v>1986</v>
      </c>
      <c r="G17">
        <v>47</v>
      </c>
      <c r="H17">
        <v>159</v>
      </c>
      <c r="I17" s="2">
        <v>44216</v>
      </c>
      <c r="J17" s="2">
        <v>44218</v>
      </c>
      <c r="K17" s="2">
        <v>44229</v>
      </c>
      <c r="L17" s="2">
        <v>44230</v>
      </c>
      <c r="M17" t="s">
        <v>1717</v>
      </c>
      <c r="N17" t="s">
        <v>1716</v>
      </c>
      <c r="O17">
        <v>1</v>
      </c>
      <c r="P17" s="4">
        <v>0.45833333333333331</v>
      </c>
      <c r="Q17">
        <v>1</v>
      </c>
      <c r="R17">
        <v>1</v>
      </c>
      <c r="S17">
        <v>1001</v>
      </c>
      <c r="T17">
        <v>1</v>
      </c>
      <c r="U17" t="s">
        <v>1705</v>
      </c>
      <c r="V17" t="s">
        <v>1722</v>
      </c>
      <c r="W17">
        <v>11</v>
      </c>
      <c r="X17" t="s">
        <v>2111</v>
      </c>
      <c r="Y17">
        <v>0</v>
      </c>
      <c r="AA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M17">
        <v>0</v>
      </c>
      <c r="AN17" s="2">
        <v>2958465</v>
      </c>
      <c r="AO17">
        <v>0</v>
      </c>
      <c r="AP17">
        <v>0</v>
      </c>
      <c r="AQ17">
        <v>10</v>
      </c>
      <c r="AR17">
        <v>2.0699999999999998</v>
      </c>
      <c r="AS17">
        <v>825</v>
      </c>
      <c r="AT17">
        <v>11</v>
      </c>
      <c r="AU17">
        <v>31.32</v>
      </c>
      <c r="AV17">
        <v>54</v>
      </c>
      <c r="AW17">
        <v>9</v>
      </c>
      <c r="AX17">
        <v>30</v>
      </c>
    </row>
    <row r="18" spans="1:50" x14ac:dyDescent="0.3">
      <c r="A18">
        <v>120273</v>
      </c>
      <c r="B18">
        <v>20006126</v>
      </c>
      <c r="C18" t="str">
        <f t="shared" si="0"/>
        <v>2000612644258</v>
      </c>
      <c r="D18" t="s">
        <v>1091</v>
      </c>
      <c r="E18" t="s">
        <v>1573</v>
      </c>
      <c r="F18">
        <v>1986</v>
      </c>
      <c r="G18">
        <v>47</v>
      </c>
      <c r="H18">
        <v>159</v>
      </c>
      <c r="I18" s="2">
        <v>44247</v>
      </c>
      <c r="J18" s="2">
        <v>44249</v>
      </c>
      <c r="K18" s="2">
        <v>44256</v>
      </c>
      <c r="L18" s="2">
        <v>44258</v>
      </c>
      <c r="M18" t="s">
        <v>1717</v>
      </c>
      <c r="N18" t="s">
        <v>1716</v>
      </c>
      <c r="O18">
        <v>2</v>
      </c>
      <c r="P18">
        <v>12</v>
      </c>
      <c r="Q18">
        <v>1</v>
      </c>
      <c r="R18">
        <v>1</v>
      </c>
      <c r="S18">
        <v>1001</v>
      </c>
      <c r="T18">
        <v>1</v>
      </c>
      <c r="U18" t="s">
        <v>1705</v>
      </c>
      <c r="V18" t="s">
        <v>1722</v>
      </c>
      <c r="W18">
        <v>5</v>
      </c>
      <c r="X18" t="s">
        <v>2113</v>
      </c>
      <c r="Y18">
        <v>2</v>
      </c>
      <c r="Z18" t="s">
        <v>2114</v>
      </c>
      <c r="AA18">
        <v>0</v>
      </c>
      <c r="AF18">
        <v>0</v>
      </c>
      <c r="AG18" t="s">
        <v>2115</v>
      </c>
      <c r="AH18">
        <v>0</v>
      </c>
      <c r="AI18">
        <v>0</v>
      </c>
      <c r="AJ18">
        <v>0</v>
      </c>
      <c r="AK18">
        <v>0</v>
      </c>
      <c r="AM18">
        <v>0</v>
      </c>
      <c r="AN18" s="2">
        <v>2958465</v>
      </c>
      <c r="AO18">
        <v>0</v>
      </c>
      <c r="AP18">
        <v>0</v>
      </c>
      <c r="AQ18">
        <v>10</v>
      </c>
      <c r="AR18">
        <v>2.0699999999999998</v>
      </c>
      <c r="AS18">
        <v>525</v>
      </c>
      <c r="AT18">
        <v>7</v>
      </c>
      <c r="AU18">
        <v>31.32</v>
      </c>
      <c r="AV18">
        <v>54</v>
      </c>
      <c r="AW18">
        <v>9</v>
      </c>
      <c r="AX18">
        <v>30</v>
      </c>
    </row>
    <row r="19" spans="1:50" x14ac:dyDescent="0.3">
      <c r="A19">
        <v>120799</v>
      </c>
      <c r="B19">
        <v>20007935</v>
      </c>
      <c r="C19" t="str">
        <f t="shared" si="0"/>
        <v>2000793544138</v>
      </c>
      <c r="D19" t="s">
        <v>1066</v>
      </c>
      <c r="E19" t="s">
        <v>1573</v>
      </c>
      <c r="F19">
        <v>1985</v>
      </c>
      <c r="G19">
        <v>54</v>
      </c>
      <c r="H19">
        <v>154</v>
      </c>
      <c r="I19" s="2">
        <v>44125</v>
      </c>
      <c r="J19" s="2">
        <v>44126</v>
      </c>
      <c r="K19" s="2">
        <v>44136</v>
      </c>
      <c r="L19" s="2">
        <v>44138</v>
      </c>
      <c r="M19" t="s">
        <v>1706</v>
      </c>
      <c r="N19" t="s">
        <v>1763</v>
      </c>
      <c r="O19">
        <v>3</v>
      </c>
      <c r="P19">
        <v>13</v>
      </c>
      <c r="Q19">
        <v>1</v>
      </c>
      <c r="R19">
        <v>1</v>
      </c>
      <c r="S19">
        <v>1001</v>
      </c>
      <c r="T19">
        <v>2</v>
      </c>
      <c r="U19" t="s">
        <v>1497</v>
      </c>
      <c r="V19" t="s">
        <v>1709</v>
      </c>
      <c r="W19">
        <v>10</v>
      </c>
      <c r="X19" t="s">
        <v>2103</v>
      </c>
      <c r="Y19">
        <v>0</v>
      </c>
      <c r="AA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M19">
        <v>0</v>
      </c>
      <c r="AN19" s="2">
        <v>2958465</v>
      </c>
      <c r="AO19">
        <v>0</v>
      </c>
      <c r="AP19">
        <v>0</v>
      </c>
      <c r="AQ19">
        <v>22</v>
      </c>
      <c r="AR19">
        <v>3.99</v>
      </c>
      <c r="AS19">
        <v>750</v>
      </c>
      <c r="AT19">
        <v>10</v>
      </c>
      <c r="AU19">
        <v>9.6</v>
      </c>
      <c r="AV19">
        <v>8</v>
      </c>
      <c r="AW19">
        <v>2.1</v>
      </c>
      <c r="AX19">
        <v>7</v>
      </c>
    </row>
    <row r="20" spans="1:50" x14ac:dyDescent="0.3">
      <c r="A20">
        <v>120799</v>
      </c>
      <c r="B20">
        <v>20007935</v>
      </c>
      <c r="C20" t="str">
        <f t="shared" si="0"/>
        <v>2000793544075</v>
      </c>
      <c r="D20" t="s">
        <v>1066</v>
      </c>
      <c r="E20" t="s">
        <v>1573</v>
      </c>
      <c r="F20">
        <v>1985</v>
      </c>
      <c r="G20">
        <v>54</v>
      </c>
      <c r="H20">
        <v>154</v>
      </c>
      <c r="I20" s="2">
        <v>44063</v>
      </c>
      <c r="J20" s="2">
        <v>44064</v>
      </c>
      <c r="K20" s="2">
        <v>44074</v>
      </c>
      <c r="L20" s="2">
        <v>44075</v>
      </c>
      <c r="M20" t="s">
        <v>1706</v>
      </c>
      <c r="N20" t="s">
        <v>1761</v>
      </c>
      <c r="O20">
        <v>1</v>
      </c>
      <c r="P20">
        <v>10</v>
      </c>
      <c r="Q20">
        <v>2</v>
      </c>
      <c r="R20">
        <v>1</v>
      </c>
      <c r="S20">
        <v>1001</v>
      </c>
      <c r="T20">
        <v>2</v>
      </c>
      <c r="U20" t="s">
        <v>1497</v>
      </c>
      <c r="V20" t="s">
        <v>1709</v>
      </c>
      <c r="W20">
        <v>10</v>
      </c>
      <c r="X20" t="s">
        <v>2103</v>
      </c>
      <c r="Y20">
        <v>0</v>
      </c>
      <c r="AA20">
        <v>0</v>
      </c>
      <c r="AE20">
        <v>0</v>
      </c>
      <c r="AF20">
        <v>0</v>
      </c>
      <c r="AG20" t="s">
        <v>2116</v>
      </c>
      <c r="AH20">
        <v>0</v>
      </c>
      <c r="AI20">
        <v>0</v>
      </c>
      <c r="AJ20">
        <v>0</v>
      </c>
      <c r="AK20">
        <v>0</v>
      </c>
      <c r="AM20">
        <v>0</v>
      </c>
      <c r="AN20" s="2">
        <v>2958465</v>
      </c>
      <c r="AO20">
        <v>0</v>
      </c>
      <c r="AP20">
        <v>0</v>
      </c>
      <c r="AQ20">
        <v>22</v>
      </c>
      <c r="AR20">
        <v>3.99</v>
      </c>
      <c r="AS20">
        <v>750</v>
      </c>
      <c r="AT20">
        <v>10</v>
      </c>
      <c r="AU20">
        <v>9.6</v>
      </c>
      <c r="AV20">
        <v>8</v>
      </c>
      <c r="AW20">
        <v>2.1</v>
      </c>
      <c r="AX20">
        <v>7</v>
      </c>
    </row>
    <row r="21" spans="1:50" x14ac:dyDescent="0.3">
      <c r="A21">
        <v>141752</v>
      </c>
      <c r="B21">
        <v>20034766</v>
      </c>
      <c r="C21" t="str">
        <f t="shared" si="0"/>
        <v>2003476644144</v>
      </c>
      <c r="D21" t="s">
        <v>905</v>
      </c>
      <c r="E21" t="s">
        <v>1573</v>
      </c>
      <c r="F21">
        <v>1987</v>
      </c>
      <c r="G21">
        <v>63</v>
      </c>
      <c r="H21">
        <v>165</v>
      </c>
      <c r="I21" s="2">
        <v>44128</v>
      </c>
      <c r="J21" s="2">
        <v>44130</v>
      </c>
      <c r="K21" s="2">
        <v>44142</v>
      </c>
      <c r="L21" s="2">
        <v>44144</v>
      </c>
      <c r="M21" t="s">
        <v>1717</v>
      </c>
      <c r="N21" t="s">
        <v>1763</v>
      </c>
      <c r="O21">
        <v>1</v>
      </c>
      <c r="P21">
        <v>7</v>
      </c>
      <c r="Q21">
        <v>0</v>
      </c>
      <c r="R21">
        <v>0</v>
      </c>
      <c r="S21">
        <v>1021</v>
      </c>
      <c r="T21">
        <v>2</v>
      </c>
      <c r="U21" t="s">
        <v>1753</v>
      </c>
      <c r="V21" t="s">
        <v>1705</v>
      </c>
      <c r="W21">
        <v>5</v>
      </c>
      <c r="X21" t="s">
        <v>2102</v>
      </c>
      <c r="Y21">
        <v>0</v>
      </c>
      <c r="AA21">
        <v>0</v>
      </c>
      <c r="AE21">
        <v>0.28999999999999998</v>
      </c>
      <c r="AF21">
        <v>1</v>
      </c>
      <c r="AH21">
        <v>0</v>
      </c>
      <c r="AI21">
        <v>0</v>
      </c>
      <c r="AJ21">
        <v>0</v>
      </c>
      <c r="AK21">
        <v>4</v>
      </c>
      <c r="AL21" t="s">
        <v>1731</v>
      </c>
      <c r="AM21">
        <v>0</v>
      </c>
      <c r="AN21" s="2">
        <v>44410</v>
      </c>
      <c r="AO21">
        <v>0</v>
      </c>
      <c r="AP21">
        <v>0</v>
      </c>
      <c r="AQ21">
        <v>13</v>
      </c>
      <c r="AR21">
        <v>3.33</v>
      </c>
      <c r="AS21">
        <v>10</v>
      </c>
      <c r="AT21">
        <v>12</v>
      </c>
      <c r="AU21">
        <v>36.4</v>
      </c>
      <c r="AV21">
        <v>20</v>
      </c>
      <c r="AW21">
        <v>6</v>
      </c>
      <c r="AX21">
        <v>20</v>
      </c>
    </row>
    <row r="22" spans="1:50" x14ac:dyDescent="0.3">
      <c r="A22">
        <v>141752</v>
      </c>
      <c r="B22">
        <v>20034766</v>
      </c>
      <c r="C22" t="str">
        <f t="shared" si="0"/>
        <v>2003476644207</v>
      </c>
      <c r="D22" t="s">
        <v>905</v>
      </c>
      <c r="E22" t="s">
        <v>1573</v>
      </c>
      <c r="F22">
        <v>1987</v>
      </c>
      <c r="G22">
        <v>63</v>
      </c>
      <c r="H22">
        <v>165</v>
      </c>
      <c r="I22" s="2">
        <v>44193</v>
      </c>
      <c r="J22" s="2">
        <v>44194</v>
      </c>
      <c r="K22" s="2">
        <v>44206</v>
      </c>
      <c r="L22" s="2">
        <v>44207</v>
      </c>
      <c r="M22" t="s">
        <v>1717</v>
      </c>
      <c r="N22" t="s">
        <v>1716</v>
      </c>
      <c r="O22">
        <v>2</v>
      </c>
      <c r="P22">
        <v>6</v>
      </c>
      <c r="Q22">
        <v>1</v>
      </c>
      <c r="R22">
        <v>1</v>
      </c>
      <c r="S22">
        <v>1021</v>
      </c>
      <c r="T22">
        <v>2</v>
      </c>
      <c r="U22" t="s">
        <v>1753</v>
      </c>
      <c r="V22" t="s">
        <v>1705</v>
      </c>
      <c r="W22">
        <v>5</v>
      </c>
      <c r="X22" t="s">
        <v>2102</v>
      </c>
      <c r="Y22">
        <v>5</v>
      </c>
      <c r="Z22" t="s">
        <v>2113</v>
      </c>
      <c r="AA22">
        <v>0</v>
      </c>
      <c r="AE22">
        <v>0.14000000000000001</v>
      </c>
      <c r="AF22">
        <v>0</v>
      </c>
      <c r="AH22">
        <v>0</v>
      </c>
      <c r="AI22">
        <v>0</v>
      </c>
      <c r="AJ22">
        <v>0</v>
      </c>
      <c r="AK22">
        <v>0</v>
      </c>
      <c r="AM22">
        <v>0</v>
      </c>
      <c r="AN22" s="2">
        <v>2958465</v>
      </c>
      <c r="AO22">
        <v>0</v>
      </c>
      <c r="AP22">
        <v>0</v>
      </c>
      <c r="AQ22">
        <v>13</v>
      </c>
      <c r="AR22">
        <v>3.33</v>
      </c>
      <c r="AS22">
        <v>385</v>
      </c>
      <c r="AT22">
        <v>12</v>
      </c>
      <c r="AU22">
        <v>36.4</v>
      </c>
      <c r="AV22">
        <v>20</v>
      </c>
      <c r="AW22">
        <v>6</v>
      </c>
      <c r="AX22">
        <v>20</v>
      </c>
    </row>
    <row r="23" spans="1:50" x14ac:dyDescent="0.3">
      <c r="A23">
        <v>143251</v>
      </c>
      <c r="B23">
        <v>20038619</v>
      </c>
      <c r="C23" t="str">
        <f t="shared" si="0"/>
        <v>200386192958465</v>
      </c>
      <c r="D23" t="s">
        <v>1070</v>
      </c>
      <c r="E23" t="s">
        <v>1573</v>
      </c>
      <c r="F23">
        <v>1986</v>
      </c>
      <c r="G23">
        <v>48</v>
      </c>
      <c r="H23">
        <v>150</v>
      </c>
      <c r="I23" s="2">
        <v>44185</v>
      </c>
      <c r="J23" s="2">
        <v>2958465</v>
      </c>
      <c r="K23" s="2">
        <v>2958465</v>
      </c>
      <c r="L23" s="2">
        <v>2958465</v>
      </c>
      <c r="M23" t="s">
        <v>1717</v>
      </c>
      <c r="O23">
        <v>3</v>
      </c>
      <c r="Q23">
        <v>0</v>
      </c>
      <c r="R23">
        <v>0</v>
      </c>
      <c r="S23">
        <v>1001</v>
      </c>
      <c r="T23">
        <v>5</v>
      </c>
      <c r="U23" t="s">
        <v>1496</v>
      </c>
      <c r="V23" t="s">
        <v>1705</v>
      </c>
      <c r="W23">
        <v>0</v>
      </c>
      <c r="Y23">
        <v>0</v>
      </c>
      <c r="AA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M23">
        <v>0</v>
      </c>
      <c r="AN23" s="2">
        <v>2958465</v>
      </c>
      <c r="AO23">
        <v>0</v>
      </c>
      <c r="AP23">
        <v>0</v>
      </c>
      <c r="AQ23">
        <v>24</v>
      </c>
      <c r="AR23">
        <v>6.05</v>
      </c>
      <c r="AS23">
        <v>0</v>
      </c>
      <c r="AT23">
        <v>0</v>
      </c>
      <c r="AU23">
        <v>74.7</v>
      </c>
      <c r="AV23">
        <v>83</v>
      </c>
      <c r="AW23">
        <v>24</v>
      </c>
      <c r="AX23">
        <v>80</v>
      </c>
    </row>
    <row r="24" spans="1:50" x14ac:dyDescent="0.3">
      <c r="A24">
        <v>143251</v>
      </c>
      <c r="B24">
        <v>20038619</v>
      </c>
      <c r="C24" t="str">
        <f t="shared" si="0"/>
        <v>2003861944043</v>
      </c>
      <c r="D24" t="s">
        <v>1070</v>
      </c>
      <c r="E24" t="s">
        <v>1573</v>
      </c>
      <c r="F24">
        <v>1986</v>
      </c>
      <c r="G24">
        <v>48</v>
      </c>
      <c r="H24">
        <v>150</v>
      </c>
      <c r="I24" s="2">
        <v>44026</v>
      </c>
      <c r="J24" s="2">
        <v>44041</v>
      </c>
      <c r="K24" s="2">
        <v>44041</v>
      </c>
      <c r="L24" s="2">
        <v>44043</v>
      </c>
      <c r="M24" t="s">
        <v>1717</v>
      </c>
      <c r="N24" t="s">
        <v>1759</v>
      </c>
      <c r="O24">
        <v>3</v>
      </c>
      <c r="P24">
        <v>10</v>
      </c>
      <c r="Q24">
        <v>2</v>
      </c>
      <c r="R24">
        <v>2</v>
      </c>
      <c r="S24">
        <v>1001</v>
      </c>
      <c r="T24">
        <v>5</v>
      </c>
      <c r="U24" t="s">
        <v>1496</v>
      </c>
      <c r="V24" t="s">
        <v>1705</v>
      </c>
      <c r="W24">
        <v>9</v>
      </c>
      <c r="X24" t="s">
        <v>2110</v>
      </c>
      <c r="Y24">
        <v>5</v>
      </c>
      <c r="Z24" t="s">
        <v>2103</v>
      </c>
      <c r="AA24">
        <v>0</v>
      </c>
      <c r="AF24">
        <v>0</v>
      </c>
      <c r="AG24" t="s">
        <v>2088</v>
      </c>
      <c r="AH24">
        <v>0</v>
      </c>
      <c r="AI24">
        <v>0</v>
      </c>
      <c r="AJ24">
        <v>0</v>
      </c>
      <c r="AK24">
        <v>0</v>
      </c>
      <c r="AM24">
        <v>0</v>
      </c>
      <c r="AN24" s="2">
        <v>2958465</v>
      </c>
      <c r="AO24">
        <v>0</v>
      </c>
      <c r="AP24">
        <v>0</v>
      </c>
      <c r="AQ24">
        <v>24</v>
      </c>
      <c r="AR24">
        <v>6.05</v>
      </c>
      <c r="AS24">
        <v>1425</v>
      </c>
      <c r="AT24">
        <v>0</v>
      </c>
      <c r="AU24">
        <v>74.7</v>
      </c>
      <c r="AV24">
        <v>83</v>
      </c>
      <c r="AW24">
        <v>24</v>
      </c>
      <c r="AX24">
        <v>80</v>
      </c>
    </row>
    <row r="25" spans="1:50" x14ac:dyDescent="0.3">
      <c r="A25">
        <v>145538</v>
      </c>
      <c r="B25">
        <v>20045417</v>
      </c>
      <c r="C25" t="str">
        <f t="shared" si="0"/>
        <v>2004541744116</v>
      </c>
      <c r="D25" t="s">
        <v>1062</v>
      </c>
      <c r="E25" t="s">
        <v>1573</v>
      </c>
      <c r="F25">
        <v>1985</v>
      </c>
      <c r="G25">
        <v>50</v>
      </c>
      <c r="H25">
        <v>160</v>
      </c>
      <c r="I25" s="2">
        <v>44101</v>
      </c>
      <c r="J25" s="2">
        <v>44102</v>
      </c>
      <c r="K25" s="2">
        <v>44114</v>
      </c>
      <c r="L25" s="2">
        <v>44116</v>
      </c>
      <c r="M25" t="s">
        <v>1706</v>
      </c>
      <c r="N25" t="s">
        <v>1734</v>
      </c>
      <c r="O25">
        <v>1</v>
      </c>
      <c r="P25">
        <v>13</v>
      </c>
      <c r="Q25">
        <v>0</v>
      </c>
      <c r="R25">
        <v>0</v>
      </c>
      <c r="S25">
        <v>1001</v>
      </c>
      <c r="T25">
        <v>2</v>
      </c>
      <c r="U25" t="s">
        <v>1497</v>
      </c>
      <c r="V25" t="s">
        <v>1705</v>
      </c>
      <c r="W25">
        <v>12</v>
      </c>
      <c r="X25" t="s">
        <v>2117</v>
      </c>
      <c r="Y25">
        <v>0</v>
      </c>
      <c r="AA25">
        <v>0</v>
      </c>
      <c r="AE25">
        <v>0</v>
      </c>
      <c r="AF25">
        <v>0</v>
      </c>
      <c r="AG25" t="s">
        <v>2118</v>
      </c>
      <c r="AH25">
        <v>0</v>
      </c>
      <c r="AI25">
        <v>0</v>
      </c>
      <c r="AJ25">
        <v>0</v>
      </c>
      <c r="AK25">
        <v>0</v>
      </c>
      <c r="AM25">
        <v>0</v>
      </c>
      <c r="AN25" s="2">
        <v>2958465</v>
      </c>
      <c r="AO25">
        <v>0</v>
      </c>
      <c r="AP25">
        <v>0</v>
      </c>
      <c r="AQ25">
        <v>7</v>
      </c>
      <c r="AR25">
        <v>2.4500000000000002</v>
      </c>
      <c r="AS25">
        <v>900</v>
      </c>
      <c r="AT25">
        <v>12</v>
      </c>
      <c r="AU25">
        <v>45</v>
      </c>
      <c r="AV25">
        <v>30</v>
      </c>
      <c r="AW25">
        <v>9.6</v>
      </c>
      <c r="AX25">
        <v>32</v>
      </c>
    </row>
    <row r="26" spans="1:50" x14ac:dyDescent="0.3">
      <c r="A26">
        <v>147361</v>
      </c>
      <c r="B26">
        <v>20050884</v>
      </c>
      <c r="C26" t="str">
        <f t="shared" si="0"/>
        <v>2005088444313</v>
      </c>
      <c r="D26" t="s">
        <v>1147</v>
      </c>
      <c r="E26" t="s">
        <v>1573</v>
      </c>
      <c r="F26">
        <v>1988</v>
      </c>
      <c r="G26">
        <v>52</v>
      </c>
      <c r="H26">
        <v>155</v>
      </c>
      <c r="I26" s="2">
        <v>44300</v>
      </c>
      <c r="J26" s="2">
        <v>44302</v>
      </c>
      <c r="K26" s="2">
        <v>44312</v>
      </c>
      <c r="L26" s="2">
        <v>44313</v>
      </c>
      <c r="M26" t="s">
        <v>1717</v>
      </c>
      <c r="N26" t="s">
        <v>1750</v>
      </c>
      <c r="O26">
        <v>3</v>
      </c>
      <c r="P26">
        <v>10</v>
      </c>
      <c r="Q26">
        <v>2</v>
      </c>
      <c r="R26">
        <v>1</v>
      </c>
      <c r="S26">
        <v>1021</v>
      </c>
      <c r="T26">
        <v>2</v>
      </c>
      <c r="U26" t="s">
        <v>1497</v>
      </c>
      <c r="V26" t="s">
        <v>1705</v>
      </c>
      <c r="W26">
        <v>5</v>
      </c>
      <c r="X26" t="s">
        <v>2102</v>
      </c>
      <c r="Y26">
        <v>0</v>
      </c>
      <c r="AA26">
        <v>0</v>
      </c>
      <c r="AF26">
        <v>0</v>
      </c>
      <c r="AG26" t="s">
        <v>2088</v>
      </c>
      <c r="AH26">
        <v>0</v>
      </c>
      <c r="AI26">
        <v>0</v>
      </c>
      <c r="AJ26">
        <v>0</v>
      </c>
      <c r="AK26">
        <v>0</v>
      </c>
      <c r="AM26">
        <v>0</v>
      </c>
      <c r="AN26" s="2">
        <v>2958465</v>
      </c>
      <c r="AO26">
        <v>0</v>
      </c>
      <c r="AP26">
        <v>0</v>
      </c>
      <c r="AR26">
        <v>11.3</v>
      </c>
      <c r="AS26">
        <v>10</v>
      </c>
      <c r="AT26">
        <v>10</v>
      </c>
      <c r="AU26">
        <v>28.125</v>
      </c>
      <c r="AV26">
        <v>25</v>
      </c>
      <c r="AW26">
        <v>7.8</v>
      </c>
      <c r="AX26">
        <v>26</v>
      </c>
    </row>
    <row r="27" spans="1:50" x14ac:dyDescent="0.3">
      <c r="A27">
        <v>147361</v>
      </c>
      <c r="B27">
        <v>20050884</v>
      </c>
      <c r="C27" t="str">
        <f t="shared" si="0"/>
        <v>2005088444132</v>
      </c>
      <c r="D27" t="s">
        <v>1147</v>
      </c>
      <c r="E27" t="s">
        <v>1573</v>
      </c>
      <c r="F27">
        <v>1988</v>
      </c>
      <c r="G27">
        <v>52</v>
      </c>
      <c r="H27">
        <v>155</v>
      </c>
      <c r="I27" s="2">
        <v>44115</v>
      </c>
      <c r="J27" s="2">
        <v>44117</v>
      </c>
      <c r="K27" s="2">
        <v>44130</v>
      </c>
      <c r="L27" s="2">
        <v>44132</v>
      </c>
      <c r="M27" t="s">
        <v>1717</v>
      </c>
      <c r="N27" t="s">
        <v>1750</v>
      </c>
      <c r="O27">
        <v>1</v>
      </c>
      <c r="P27">
        <v>11.5</v>
      </c>
      <c r="Q27">
        <v>2</v>
      </c>
      <c r="R27">
        <v>2</v>
      </c>
      <c r="S27">
        <v>1021</v>
      </c>
      <c r="T27">
        <v>2</v>
      </c>
      <c r="U27" t="s">
        <v>1497</v>
      </c>
      <c r="V27" t="s">
        <v>1705</v>
      </c>
      <c r="W27">
        <v>13</v>
      </c>
      <c r="X27" t="s">
        <v>2119</v>
      </c>
      <c r="Y27">
        <v>0</v>
      </c>
      <c r="AA27">
        <v>0</v>
      </c>
      <c r="AE27">
        <v>0.41</v>
      </c>
      <c r="AF27">
        <v>0</v>
      </c>
      <c r="AH27">
        <v>0</v>
      </c>
      <c r="AI27">
        <v>0</v>
      </c>
      <c r="AJ27">
        <v>0</v>
      </c>
      <c r="AK27">
        <v>0</v>
      </c>
      <c r="AL27" t="s">
        <v>1731</v>
      </c>
      <c r="AM27">
        <v>0</v>
      </c>
      <c r="AN27" s="2">
        <v>2958465</v>
      </c>
      <c r="AO27">
        <v>0</v>
      </c>
      <c r="AP27">
        <v>0</v>
      </c>
      <c r="AR27">
        <v>11.3</v>
      </c>
      <c r="AS27">
        <v>975</v>
      </c>
      <c r="AT27">
        <v>13</v>
      </c>
      <c r="AU27">
        <v>28.125</v>
      </c>
      <c r="AV27">
        <v>25</v>
      </c>
      <c r="AW27">
        <v>7.8</v>
      </c>
      <c r="AX27">
        <v>26</v>
      </c>
    </row>
    <row r="28" spans="1:50" x14ac:dyDescent="0.3">
      <c r="A28">
        <v>147361</v>
      </c>
      <c r="B28">
        <v>20050884</v>
      </c>
      <c r="C28" t="str">
        <f t="shared" si="0"/>
        <v>2005088444284</v>
      </c>
      <c r="D28" t="s">
        <v>1147</v>
      </c>
      <c r="E28" t="s">
        <v>1573</v>
      </c>
      <c r="F28">
        <v>1988</v>
      </c>
      <c r="G28">
        <v>52</v>
      </c>
      <c r="H28">
        <v>155</v>
      </c>
      <c r="I28" s="2">
        <v>44271</v>
      </c>
      <c r="J28" s="2">
        <v>44272</v>
      </c>
      <c r="K28" s="2">
        <v>44282</v>
      </c>
      <c r="L28" s="2">
        <v>44284</v>
      </c>
      <c r="M28" t="s">
        <v>1717</v>
      </c>
      <c r="N28" t="s">
        <v>1716</v>
      </c>
      <c r="O28">
        <v>2</v>
      </c>
      <c r="P28" t="s">
        <v>1862</v>
      </c>
      <c r="Q28">
        <v>1</v>
      </c>
      <c r="R28">
        <v>1</v>
      </c>
      <c r="S28">
        <v>1021</v>
      </c>
      <c r="T28">
        <v>2</v>
      </c>
      <c r="U28" t="s">
        <v>1497</v>
      </c>
      <c r="V28" t="s">
        <v>1705</v>
      </c>
      <c r="W28">
        <v>5</v>
      </c>
      <c r="X28" t="s">
        <v>2102</v>
      </c>
      <c r="Y28">
        <v>0</v>
      </c>
      <c r="AA28">
        <v>0</v>
      </c>
      <c r="AE28">
        <v>0.41</v>
      </c>
      <c r="AF28">
        <v>0</v>
      </c>
      <c r="AH28">
        <v>0</v>
      </c>
      <c r="AI28">
        <v>0</v>
      </c>
      <c r="AJ28">
        <v>0</v>
      </c>
      <c r="AK28">
        <v>0</v>
      </c>
      <c r="AM28">
        <v>0</v>
      </c>
      <c r="AN28" s="2">
        <v>2958465</v>
      </c>
      <c r="AO28">
        <v>0</v>
      </c>
      <c r="AP28">
        <v>0</v>
      </c>
      <c r="AR28">
        <v>11.3</v>
      </c>
      <c r="AS28">
        <v>10</v>
      </c>
      <c r="AT28">
        <v>10</v>
      </c>
      <c r="AU28">
        <v>28.125</v>
      </c>
      <c r="AV28">
        <v>25</v>
      </c>
      <c r="AW28">
        <v>7.8</v>
      </c>
      <c r="AX28">
        <v>26</v>
      </c>
    </row>
    <row r="29" spans="1:50" x14ac:dyDescent="0.3">
      <c r="A29">
        <v>148817</v>
      </c>
      <c r="B29">
        <v>20055117</v>
      </c>
      <c r="C29" t="str">
        <f t="shared" si="0"/>
        <v>2005511744142</v>
      </c>
      <c r="D29" t="s">
        <v>928</v>
      </c>
      <c r="E29" t="s">
        <v>1573</v>
      </c>
      <c r="F29">
        <v>1984</v>
      </c>
      <c r="G29">
        <v>46</v>
      </c>
      <c r="H29">
        <v>148</v>
      </c>
      <c r="I29" s="2">
        <v>44130</v>
      </c>
      <c r="J29" s="2">
        <v>44131</v>
      </c>
      <c r="K29" s="2">
        <v>44141</v>
      </c>
      <c r="L29" s="2">
        <v>44142</v>
      </c>
      <c r="M29" t="s">
        <v>1706</v>
      </c>
      <c r="N29" t="s">
        <v>1707</v>
      </c>
      <c r="O29">
        <v>1</v>
      </c>
      <c r="P29">
        <v>10</v>
      </c>
      <c r="Q29">
        <v>1</v>
      </c>
      <c r="R29">
        <v>1</v>
      </c>
      <c r="S29">
        <v>1001</v>
      </c>
      <c r="T29">
        <v>0.5</v>
      </c>
      <c r="U29" t="s">
        <v>1497</v>
      </c>
      <c r="V29" t="s">
        <v>1705</v>
      </c>
      <c r="W29">
        <v>6</v>
      </c>
      <c r="X29" t="s">
        <v>2120</v>
      </c>
      <c r="Y29">
        <v>0</v>
      </c>
      <c r="AA29">
        <v>0</v>
      </c>
      <c r="AE29">
        <v>0</v>
      </c>
      <c r="AF29">
        <v>0</v>
      </c>
      <c r="AG29" t="s">
        <v>2121</v>
      </c>
      <c r="AH29">
        <v>0</v>
      </c>
      <c r="AI29">
        <v>0</v>
      </c>
      <c r="AJ29">
        <v>0</v>
      </c>
      <c r="AK29">
        <v>0</v>
      </c>
      <c r="AM29">
        <v>0</v>
      </c>
      <c r="AN29" s="2">
        <v>2958465</v>
      </c>
      <c r="AO29">
        <v>0</v>
      </c>
      <c r="AP29">
        <v>0</v>
      </c>
      <c r="AQ29">
        <v>24</v>
      </c>
      <c r="AR29">
        <v>2.4</v>
      </c>
      <c r="AS29">
        <v>450</v>
      </c>
      <c r="AT29">
        <v>10</v>
      </c>
      <c r="AU29">
        <v>77.400000000000006</v>
      </c>
      <c r="AV29">
        <v>86</v>
      </c>
      <c r="AW29">
        <v>19.2</v>
      </c>
      <c r="AX29">
        <v>64</v>
      </c>
    </row>
    <row r="30" spans="1:50" x14ac:dyDescent="0.3">
      <c r="A30">
        <v>150600</v>
      </c>
      <c r="B30">
        <v>20060572</v>
      </c>
      <c r="C30" t="str">
        <f t="shared" si="0"/>
        <v>2006057244201</v>
      </c>
      <c r="D30" t="s">
        <v>1072</v>
      </c>
      <c r="E30" t="s">
        <v>1573</v>
      </c>
      <c r="F30">
        <v>1986</v>
      </c>
      <c r="G30">
        <v>53</v>
      </c>
      <c r="H30">
        <v>157</v>
      </c>
      <c r="I30" s="2">
        <v>44188</v>
      </c>
      <c r="J30" s="2">
        <v>44189</v>
      </c>
      <c r="K30" s="2">
        <v>44199</v>
      </c>
      <c r="L30" s="2">
        <v>44201</v>
      </c>
      <c r="M30" t="s">
        <v>1717</v>
      </c>
      <c r="N30" t="s">
        <v>1761</v>
      </c>
      <c r="O30">
        <v>3</v>
      </c>
      <c r="P30">
        <v>9.5</v>
      </c>
      <c r="Q30">
        <v>2</v>
      </c>
      <c r="R30">
        <v>1</v>
      </c>
      <c r="S30">
        <v>1011</v>
      </c>
      <c r="T30">
        <v>5</v>
      </c>
      <c r="U30" t="s">
        <v>1762</v>
      </c>
      <c r="V30" t="s">
        <v>1705</v>
      </c>
      <c r="W30">
        <v>10</v>
      </c>
      <c r="X30" t="s">
        <v>2103</v>
      </c>
      <c r="Y30">
        <v>0</v>
      </c>
      <c r="AA30">
        <v>0</v>
      </c>
      <c r="AE30">
        <v>0.19</v>
      </c>
      <c r="AF30">
        <v>0</v>
      </c>
      <c r="AH30">
        <v>0</v>
      </c>
      <c r="AI30">
        <v>0</v>
      </c>
      <c r="AJ30">
        <v>0</v>
      </c>
      <c r="AK30">
        <v>0</v>
      </c>
      <c r="AM30">
        <v>0</v>
      </c>
      <c r="AN30" s="2">
        <v>2958465</v>
      </c>
      <c r="AO30">
        <v>0</v>
      </c>
      <c r="AP30">
        <v>0</v>
      </c>
      <c r="AQ30">
        <v>10</v>
      </c>
      <c r="AR30">
        <v>3.21</v>
      </c>
      <c r="AS30">
        <v>750</v>
      </c>
      <c r="AT30">
        <v>10</v>
      </c>
      <c r="AU30">
        <v>10.8</v>
      </c>
      <c r="AV30">
        <v>9</v>
      </c>
      <c r="AW30">
        <v>2.1</v>
      </c>
      <c r="AX30">
        <v>7</v>
      </c>
    </row>
    <row r="31" spans="1:50" x14ac:dyDescent="0.3">
      <c r="A31">
        <v>152914</v>
      </c>
      <c r="B31">
        <v>20067536</v>
      </c>
      <c r="C31" t="str">
        <f t="shared" si="0"/>
        <v>2006753644224</v>
      </c>
      <c r="D31" t="s">
        <v>966</v>
      </c>
      <c r="E31" t="s">
        <v>1573</v>
      </c>
      <c r="F31">
        <v>1988</v>
      </c>
      <c r="G31">
        <v>82</v>
      </c>
      <c r="H31">
        <v>168</v>
      </c>
      <c r="I31" s="2">
        <v>44202</v>
      </c>
      <c r="J31" s="2">
        <v>44203</v>
      </c>
      <c r="K31" s="2">
        <v>2958465</v>
      </c>
      <c r="L31" s="2">
        <v>44224</v>
      </c>
      <c r="M31" t="s">
        <v>1706</v>
      </c>
      <c r="N31" t="s">
        <v>1716</v>
      </c>
      <c r="O31">
        <v>1</v>
      </c>
      <c r="P31">
        <v>13</v>
      </c>
      <c r="Q31">
        <v>1</v>
      </c>
      <c r="R31">
        <v>0</v>
      </c>
      <c r="U31" t="s">
        <v>1708</v>
      </c>
      <c r="V31" t="s">
        <v>1722</v>
      </c>
      <c r="W31">
        <v>9</v>
      </c>
      <c r="X31" t="s">
        <v>2110</v>
      </c>
      <c r="Y31">
        <v>11</v>
      </c>
      <c r="Z31" t="s">
        <v>2122</v>
      </c>
      <c r="AA31">
        <v>0</v>
      </c>
      <c r="AE31">
        <v>0</v>
      </c>
      <c r="AF31">
        <v>0</v>
      </c>
      <c r="AG31" t="s">
        <v>1755</v>
      </c>
      <c r="AH31">
        <v>0</v>
      </c>
      <c r="AI31">
        <v>0</v>
      </c>
      <c r="AJ31">
        <v>0</v>
      </c>
      <c r="AK31">
        <v>0</v>
      </c>
      <c r="AM31">
        <v>0</v>
      </c>
      <c r="AN31" s="2">
        <v>2958465</v>
      </c>
      <c r="AO31">
        <v>0</v>
      </c>
      <c r="AP31">
        <v>0</v>
      </c>
      <c r="AQ31">
        <v>13</v>
      </c>
      <c r="AR31">
        <v>4.63</v>
      </c>
      <c r="AS31">
        <v>2325</v>
      </c>
      <c r="AT31">
        <v>2914262</v>
      </c>
      <c r="AU31">
        <v>56.7</v>
      </c>
      <c r="AV31">
        <v>84</v>
      </c>
      <c r="AW31">
        <v>13.5</v>
      </c>
      <c r="AX31">
        <v>45</v>
      </c>
    </row>
    <row r="32" spans="1:50" x14ac:dyDescent="0.3">
      <c r="A32">
        <v>154354</v>
      </c>
      <c r="B32">
        <v>20072017</v>
      </c>
      <c r="C32" t="str">
        <f t="shared" si="0"/>
        <v>2007201744211</v>
      </c>
      <c r="D32" t="s">
        <v>1071</v>
      </c>
      <c r="E32" t="s">
        <v>1573</v>
      </c>
      <c r="F32">
        <v>1981</v>
      </c>
      <c r="G32">
        <v>52</v>
      </c>
      <c r="H32">
        <v>155</v>
      </c>
      <c r="I32" s="2">
        <v>44202</v>
      </c>
      <c r="J32" s="2">
        <v>44203</v>
      </c>
      <c r="K32" s="2">
        <v>44209</v>
      </c>
      <c r="L32" s="2">
        <v>44211</v>
      </c>
      <c r="M32" t="s">
        <v>1717</v>
      </c>
      <c r="N32" t="s">
        <v>1763</v>
      </c>
      <c r="O32">
        <v>1</v>
      </c>
      <c r="P32">
        <v>9</v>
      </c>
      <c r="Q32">
        <v>2</v>
      </c>
      <c r="R32">
        <v>1</v>
      </c>
      <c r="S32">
        <v>1011</v>
      </c>
      <c r="T32">
        <v>0.5</v>
      </c>
      <c r="U32" t="s">
        <v>1704</v>
      </c>
      <c r="V32" t="s">
        <v>1705</v>
      </c>
      <c r="W32">
        <v>6</v>
      </c>
      <c r="X32" t="s">
        <v>2120</v>
      </c>
      <c r="Y32">
        <v>0</v>
      </c>
      <c r="AA32">
        <v>0</v>
      </c>
      <c r="AE32">
        <v>1.21</v>
      </c>
      <c r="AF32">
        <v>1</v>
      </c>
      <c r="AG32" t="s">
        <v>2123</v>
      </c>
      <c r="AH32">
        <v>0</v>
      </c>
      <c r="AI32">
        <v>0</v>
      </c>
      <c r="AJ32">
        <v>0</v>
      </c>
      <c r="AK32">
        <v>0</v>
      </c>
      <c r="AL32" t="s">
        <v>1731</v>
      </c>
      <c r="AM32">
        <v>0</v>
      </c>
      <c r="AN32" s="2">
        <v>44477</v>
      </c>
      <c r="AO32">
        <v>0</v>
      </c>
      <c r="AP32">
        <v>0</v>
      </c>
      <c r="AQ32">
        <v>4</v>
      </c>
      <c r="AR32">
        <v>0.48</v>
      </c>
      <c r="AS32">
        <v>450</v>
      </c>
      <c r="AT32">
        <v>6</v>
      </c>
      <c r="AU32">
        <v>50.16</v>
      </c>
      <c r="AV32">
        <v>44</v>
      </c>
      <c r="AW32">
        <v>10.8</v>
      </c>
      <c r="AX32">
        <v>36</v>
      </c>
    </row>
    <row r="33" spans="1:50" x14ac:dyDescent="0.3">
      <c r="A33">
        <v>155414</v>
      </c>
      <c r="B33">
        <v>21001242</v>
      </c>
      <c r="C33" t="str">
        <f t="shared" si="0"/>
        <v>2100124244264</v>
      </c>
      <c r="D33" t="s">
        <v>985</v>
      </c>
      <c r="E33" t="s">
        <v>1573</v>
      </c>
      <c r="F33">
        <v>1984</v>
      </c>
      <c r="G33">
        <v>60</v>
      </c>
      <c r="H33">
        <v>152</v>
      </c>
      <c r="I33" s="2">
        <v>44254</v>
      </c>
      <c r="J33" s="2">
        <v>44256</v>
      </c>
      <c r="K33" s="2">
        <v>2958465</v>
      </c>
      <c r="L33" s="2">
        <v>44264</v>
      </c>
      <c r="M33" t="s">
        <v>1706</v>
      </c>
      <c r="N33" t="s">
        <v>1766</v>
      </c>
      <c r="O33">
        <v>1</v>
      </c>
      <c r="P33">
        <v>12</v>
      </c>
      <c r="Q33">
        <v>1</v>
      </c>
      <c r="R33">
        <v>1</v>
      </c>
      <c r="U33" t="s">
        <v>1497</v>
      </c>
      <c r="V33" t="s">
        <v>1705</v>
      </c>
      <c r="W33">
        <v>6</v>
      </c>
      <c r="X33" t="s">
        <v>2120</v>
      </c>
      <c r="Y33">
        <v>0</v>
      </c>
      <c r="AA33">
        <v>0</v>
      </c>
      <c r="AE33">
        <v>765.2</v>
      </c>
      <c r="AF33">
        <v>1</v>
      </c>
      <c r="AH33">
        <v>1</v>
      </c>
      <c r="AI33">
        <v>0</v>
      </c>
      <c r="AJ33">
        <v>1</v>
      </c>
      <c r="AK33">
        <v>0</v>
      </c>
      <c r="AM33">
        <v>0</v>
      </c>
      <c r="AN33" s="2">
        <v>44530</v>
      </c>
      <c r="AO33">
        <v>0</v>
      </c>
      <c r="AP33">
        <v>0</v>
      </c>
      <c r="AQ33">
        <v>9</v>
      </c>
      <c r="AR33">
        <v>3.15</v>
      </c>
      <c r="AS33">
        <v>450</v>
      </c>
      <c r="AT33">
        <v>2914209</v>
      </c>
      <c r="AU33">
        <v>7.3920000000000003</v>
      </c>
      <c r="AV33">
        <v>11</v>
      </c>
      <c r="AW33">
        <v>3.6</v>
      </c>
      <c r="AX33">
        <v>12</v>
      </c>
    </row>
    <row r="34" spans="1:50" x14ac:dyDescent="0.3">
      <c r="A34">
        <v>155903</v>
      </c>
      <c r="B34">
        <v>21002819</v>
      </c>
      <c r="C34" t="str">
        <f t="shared" si="0"/>
        <v>2100281944298</v>
      </c>
      <c r="D34" t="s">
        <v>1162</v>
      </c>
      <c r="E34" t="s">
        <v>1573</v>
      </c>
      <c r="F34">
        <v>1990</v>
      </c>
      <c r="G34">
        <v>56</v>
      </c>
      <c r="H34">
        <v>158</v>
      </c>
      <c r="I34" s="2">
        <v>44280</v>
      </c>
      <c r="J34" s="2">
        <v>44281</v>
      </c>
      <c r="K34" s="2">
        <v>2958465</v>
      </c>
      <c r="L34" s="2">
        <v>44298</v>
      </c>
      <c r="M34" t="s">
        <v>1706</v>
      </c>
      <c r="N34" t="s">
        <v>1766</v>
      </c>
      <c r="O34">
        <v>2</v>
      </c>
      <c r="P34">
        <v>12.5</v>
      </c>
      <c r="Q34">
        <v>1</v>
      </c>
      <c r="R34">
        <v>1</v>
      </c>
      <c r="U34" t="s">
        <v>1497</v>
      </c>
      <c r="V34" t="s">
        <v>1705</v>
      </c>
      <c r="W34">
        <v>13</v>
      </c>
      <c r="X34" t="s">
        <v>2124</v>
      </c>
      <c r="Y34">
        <v>0</v>
      </c>
      <c r="AA34">
        <v>0</v>
      </c>
      <c r="AE34">
        <v>389</v>
      </c>
      <c r="AF34">
        <v>1</v>
      </c>
      <c r="AH34">
        <v>1</v>
      </c>
      <c r="AI34">
        <v>0</v>
      </c>
      <c r="AJ34">
        <v>1</v>
      </c>
      <c r="AK34">
        <v>0</v>
      </c>
      <c r="AM34">
        <v>0</v>
      </c>
      <c r="AN34" s="2">
        <v>44564</v>
      </c>
      <c r="AO34">
        <v>0</v>
      </c>
      <c r="AP34">
        <v>0</v>
      </c>
      <c r="AR34">
        <v>2.5299999999999998</v>
      </c>
      <c r="AS34">
        <v>1200</v>
      </c>
      <c r="AT34">
        <v>2914184</v>
      </c>
      <c r="AU34">
        <v>40.299999999999997</v>
      </c>
      <c r="AV34">
        <v>32</v>
      </c>
      <c r="AW34">
        <v>12</v>
      </c>
      <c r="AX34">
        <v>40</v>
      </c>
    </row>
    <row r="35" spans="1:50" x14ac:dyDescent="0.3">
      <c r="A35">
        <v>155903</v>
      </c>
      <c r="B35">
        <v>21002819</v>
      </c>
      <c r="C35" t="str">
        <f t="shared" si="0"/>
        <v>2100281944263</v>
      </c>
      <c r="D35" t="s">
        <v>1162</v>
      </c>
      <c r="E35" t="s">
        <v>1573</v>
      </c>
      <c r="F35">
        <v>1990</v>
      </c>
      <c r="G35">
        <v>56</v>
      </c>
      <c r="H35">
        <v>158</v>
      </c>
      <c r="I35" s="2">
        <v>44250</v>
      </c>
      <c r="J35" s="2">
        <v>44251</v>
      </c>
      <c r="K35" s="2">
        <v>2958465</v>
      </c>
      <c r="L35" s="2">
        <v>44263</v>
      </c>
      <c r="M35" t="s">
        <v>1706</v>
      </c>
      <c r="N35" t="s">
        <v>1734</v>
      </c>
      <c r="O35">
        <v>1</v>
      </c>
      <c r="P35">
        <v>14</v>
      </c>
      <c r="Q35">
        <v>1</v>
      </c>
      <c r="R35">
        <v>1</v>
      </c>
      <c r="U35" t="s">
        <v>1497</v>
      </c>
      <c r="V35" t="s">
        <v>1705</v>
      </c>
      <c r="W35">
        <v>10</v>
      </c>
      <c r="X35" t="s">
        <v>2103</v>
      </c>
      <c r="Y35">
        <v>0</v>
      </c>
      <c r="AA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M35">
        <v>0</v>
      </c>
      <c r="AN35" s="2">
        <v>2958465</v>
      </c>
      <c r="AO35">
        <v>0</v>
      </c>
      <c r="AP35">
        <v>0</v>
      </c>
      <c r="AR35">
        <v>2.5299999999999998</v>
      </c>
      <c r="AS35">
        <v>750</v>
      </c>
      <c r="AT35">
        <v>2914214</v>
      </c>
      <c r="AU35">
        <v>40.299999999999997</v>
      </c>
      <c r="AV35">
        <v>32</v>
      </c>
      <c r="AW35">
        <v>12</v>
      </c>
      <c r="AX35">
        <v>40</v>
      </c>
    </row>
    <row r="36" spans="1:50" x14ac:dyDescent="0.3">
      <c r="A36">
        <v>156091</v>
      </c>
      <c r="B36">
        <v>21003421</v>
      </c>
      <c r="C36" t="str">
        <f t="shared" si="0"/>
        <v>2100342144293</v>
      </c>
      <c r="D36" t="s">
        <v>1110</v>
      </c>
      <c r="E36" t="s">
        <v>1573</v>
      </c>
      <c r="F36">
        <v>1987</v>
      </c>
      <c r="G36">
        <v>50</v>
      </c>
      <c r="H36">
        <v>156</v>
      </c>
      <c r="I36" s="2">
        <v>44280</v>
      </c>
      <c r="J36" s="2">
        <v>44281</v>
      </c>
      <c r="K36" s="2">
        <v>2958465</v>
      </c>
      <c r="L36" s="2">
        <v>44293</v>
      </c>
      <c r="M36" t="s">
        <v>1706</v>
      </c>
      <c r="N36" t="s">
        <v>1732</v>
      </c>
      <c r="O36">
        <v>1</v>
      </c>
      <c r="P36">
        <v>9</v>
      </c>
      <c r="Q36">
        <v>1</v>
      </c>
      <c r="R36">
        <v>1</v>
      </c>
      <c r="U36" t="s">
        <v>1496</v>
      </c>
      <c r="V36" t="s">
        <v>1705</v>
      </c>
      <c r="W36">
        <v>10</v>
      </c>
      <c r="X36" t="s">
        <v>2103</v>
      </c>
      <c r="Y36">
        <v>0</v>
      </c>
      <c r="AA36">
        <v>0</v>
      </c>
      <c r="AE36">
        <v>90</v>
      </c>
      <c r="AF36">
        <v>1</v>
      </c>
      <c r="AH36">
        <v>0</v>
      </c>
      <c r="AI36">
        <v>0</v>
      </c>
      <c r="AJ36">
        <v>0</v>
      </c>
      <c r="AK36">
        <v>0</v>
      </c>
      <c r="AM36">
        <v>0</v>
      </c>
      <c r="AN36" s="2">
        <v>44559</v>
      </c>
      <c r="AO36">
        <v>0</v>
      </c>
      <c r="AP36">
        <v>0</v>
      </c>
      <c r="AQ36">
        <v>25</v>
      </c>
      <c r="AR36">
        <v>5.75</v>
      </c>
      <c r="AS36">
        <v>750</v>
      </c>
      <c r="AT36">
        <v>2914184</v>
      </c>
      <c r="AU36">
        <v>52</v>
      </c>
      <c r="AV36">
        <v>50</v>
      </c>
      <c r="AW36">
        <v>10.8</v>
      </c>
      <c r="AX36">
        <v>36</v>
      </c>
    </row>
    <row r="37" spans="1:50" x14ac:dyDescent="0.3">
      <c r="A37">
        <v>157513</v>
      </c>
      <c r="B37">
        <v>21008529</v>
      </c>
      <c r="C37" t="str">
        <f t="shared" si="0"/>
        <v>2100852944262</v>
      </c>
      <c r="D37" t="s">
        <v>1109</v>
      </c>
      <c r="E37" t="s">
        <v>1573</v>
      </c>
      <c r="F37">
        <v>1985</v>
      </c>
      <c r="G37">
        <v>46</v>
      </c>
      <c r="H37">
        <v>150</v>
      </c>
      <c r="I37" s="2">
        <v>44250</v>
      </c>
      <c r="J37" s="2">
        <v>44253</v>
      </c>
      <c r="K37" s="2">
        <v>2958465</v>
      </c>
      <c r="L37" s="2">
        <v>44262</v>
      </c>
      <c r="M37" t="s">
        <v>1706</v>
      </c>
      <c r="N37" t="s">
        <v>1734</v>
      </c>
      <c r="O37">
        <v>1</v>
      </c>
      <c r="P37">
        <v>9.5</v>
      </c>
      <c r="Q37">
        <v>2</v>
      </c>
      <c r="R37">
        <v>1</v>
      </c>
      <c r="S37">
        <v>1001</v>
      </c>
      <c r="T37">
        <v>6</v>
      </c>
      <c r="U37" t="s">
        <v>1713</v>
      </c>
      <c r="V37" t="s">
        <v>1714</v>
      </c>
      <c r="W37">
        <v>7</v>
      </c>
      <c r="X37" t="s">
        <v>2106</v>
      </c>
      <c r="Y37">
        <v>0</v>
      </c>
      <c r="AA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M37">
        <v>0</v>
      </c>
      <c r="AN37" s="2">
        <v>2958465</v>
      </c>
      <c r="AO37">
        <v>0</v>
      </c>
      <c r="AP37">
        <v>0</v>
      </c>
      <c r="AQ37">
        <v>17</v>
      </c>
      <c r="AR37">
        <v>3.11</v>
      </c>
      <c r="AS37">
        <v>525</v>
      </c>
      <c r="AT37">
        <v>2914212</v>
      </c>
      <c r="AU37">
        <v>25.5</v>
      </c>
      <c r="AV37">
        <v>25</v>
      </c>
      <c r="AW37">
        <v>5.4</v>
      </c>
      <c r="AX37">
        <v>18</v>
      </c>
    </row>
    <row r="38" spans="1:50" x14ac:dyDescent="0.3">
      <c r="A38">
        <v>158256</v>
      </c>
      <c r="B38">
        <v>17005004</v>
      </c>
      <c r="C38" t="str">
        <f t="shared" si="0"/>
        <v>1700500444322</v>
      </c>
      <c r="D38" t="s">
        <v>860</v>
      </c>
      <c r="E38" t="s">
        <v>1573</v>
      </c>
      <c r="F38">
        <v>1984</v>
      </c>
      <c r="G38">
        <v>53</v>
      </c>
      <c r="H38">
        <v>157</v>
      </c>
      <c r="I38" s="2">
        <v>44308</v>
      </c>
      <c r="J38" s="2">
        <v>44309</v>
      </c>
      <c r="K38" s="2">
        <v>44320</v>
      </c>
      <c r="L38" s="2">
        <v>44322</v>
      </c>
      <c r="M38" t="s">
        <v>1717</v>
      </c>
      <c r="N38" t="s">
        <v>1767</v>
      </c>
      <c r="O38">
        <v>1</v>
      </c>
      <c r="P38">
        <v>12.5</v>
      </c>
      <c r="Q38">
        <v>2</v>
      </c>
      <c r="R38">
        <v>2</v>
      </c>
      <c r="S38">
        <v>1101</v>
      </c>
      <c r="T38">
        <v>2</v>
      </c>
      <c r="U38" t="s">
        <v>1705</v>
      </c>
      <c r="V38" t="s">
        <v>1705</v>
      </c>
      <c r="W38">
        <v>11</v>
      </c>
      <c r="X38" t="s">
        <v>2111</v>
      </c>
      <c r="Y38">
        <v>0</v>
      </c>
      <c r="AA38">
        <v>0</v>
      </c>
      <c r="AF38">
        <v>0</v>
      </c>
      <c r="AG38" t="s">
        <v>2125</v>
      </c>
      <c r="AH38">
        <v>0</v>
      </c>
      <c r="AI38">
        <v>0</v>
      </c>
      <c r="AJ38">
        <v>0</v>
      </c>
      <c r="AK38">
        <v>0</v>
      </c>
      <c r="AM38">
        <v>0</v>
      </c>
      <c r="AN38" s="2">
        <v>2958465</v>
      </c>
      <c r="AO38">
        <v>0</v>
      </c>
      <c r="AP38">
        <v>0</v>
      </c>
      <c r="AQ38">
        <v>10</v>
      </c>
      <c r="AR38">
        <v>1.85</v>
      </c>
      <c r="AS38">
        <v>825</v>
      </c>
      <c r="AT38">
        <v>11</v>
      </c>
      <c r="AU38">
        <v>112.2</v>
      </c>
      <c r="AV38">
        <v>68</v>
      </c>
      <c r="AW38">
        <v>33</v>
      </c>
      <c r="AX38">
        <v>110</v>
      </c>
    </row>
    <row r="39" spans="1:50" x14ac:dyDescent="0.3">
      <c r="A39">
        <v>159443</v>
      </c>
      <c r="B39">
        <v>21012836</v>
      </c>
      <c r="C39" t="str">
        <f t="shared" si="0"/>
        <v>2101283644278</v>
      </c>
      <c r="D39" t="s">
        <v>1041</v>
      </c>
      <c r="E39" t="s">
        <v>1573</v>
      </c>
      <c r="F39">
        <v>1982</v>
      </c>
      <c r="G39">
        <v>63</v>
      </c>
      <c r="H39">
        <v>162</v>
      </c>
      <c r="I39" s="2">
        <v>44267</v>
      </c>
      <c r="J39" s="2">
        <v>44268</v>
      </c>
      <c r="K39" s="2">
        <v>2958465</v>
      </c>
      <c r="L39" s="2">
        <v>44278</v>
      </c>
      <c r="M39" t="s">
        <v>1706</v>
      </c>
      <c r="N39" t="s">
        <v>1734</v>
      </c>
      <c r="O39">
        <v>8</v>
      </c>
      <c r="P39">
        <v>9</v>
      </c>
      <c r="Q39">
        <v>3</v>
      </c>
      <c r="R39">
        <v>2</v>
      </c>
      <c r="S39">
        <v>1001</v>
      </c>
      <c r="T39">
        <v>2</v>
      </c>
      <c r="U39" t="s">
        <v>1704</v>
      </c>
      <c r="V39" t="s">
        <v>1705</v>
      </c>
      <c r="W39">
        <v>8</v>
      </c>
      <c r="X39" t="s">
        <v>2108</v>
      </c>
      <c r="Y39">
        <v>0</v>
      </c>
      <c r="AA39">
        <v>0</v>
      </c>
      <c r="AF39">
        <v>0</v>
      </c>
      <c r="AG39" t="s">
        <v>2126</v>
      </c>
      <c r="AH39">
        <v>0</v>
      </c>
      <c r="AI39">
        <v>0</v>
      </c>
      <c r="AJ39">
        <v>0</v>
      </c>
      <c r="AK39">
        <v>0</v>
      </c>
      <c r="AM39">
        <v>0</v>
      </c>
      <c r="AN39" s="2">
        <v>2958465</v>
      </c>
      <c r="AO39">
        <v>0</v>
      </c>
      <c r="AP39">
        <v>0</v>
      </c>
      <c r="AQ39">
        <v>14</v>
      </c>
      <c r="AR39">
        <v>1.55</v>
      </c>
      <c r="AS39">
        <v>600</v>
      </c>
      <c r="AT39">
        <v>2914197</v>
      </c>
      <c r="AU39">
        <v>35.5</v>
      </c>
      <c r="AV39">
        <v>48</v>
      </c>
      <c r="AW39">
        <v>10.5</v>
      </c>
      <c r="AX39">
        <v>35</v>
      </c>
    </row>
  </sheetData>
  <autoFilter ref="A1:AX39" xr:uid="{CD723AA6-2114-214B-A0DE-0BDCCC3040B7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D145F-5A3B-4E09-8F1D-C4152F7778DD}">
  <dimension ref="A1:B166"/>
  <sheetViews>
    <sheetView workbookViewId="0">
      <selection activeCell="M116" sqref="M116"/>
    </sheetView>
  </sheetViews>
  <sheetFormatPr defaultColWidth="8.88671875" defaultRowHeight="14.4" x14ac:dyDescent="0.3"/>
  <sheetData>
    <row r="1" spans="1:2" x14ac:dyDescent="0.3">
      <c r="A1" t="s">
        <v>2127</v>
      </c>
      <c r="B1" t="s">
        <v>2292</v>
      </c>
    </row>
    <row r="2" spans="1:2" x14ac:dyDescent="0.3">
      <c r="A2">
        <v>17709545</v>
      </c>
      <c r="B2">
        <v>1</v>
      </c>
    </row>
    <row r="3" spans="1:2" x14ac:dyDescent="0.3">
      <c r="A3">
        <v>16412877</v>
      </c>
      <c r="B3">
        <v>1</v>
      </c>
    </row>
    <row r="4" spans="1:2" x14ac:dyDescent="0.3">
      <c r="A4">
        <v>12100483</v>
      </c>
      <c r="B4">
        <v>7</v>
      </c>
    </row>
    <row r="5" spans="1:2" x14ac:dyDescent="0.3">
      <c r="A5">
        <v>16407271</v>
      </c>
      <c r="B5">
        <v>1</v>
      </c>
    </row>
    <row r="6" spans="1:2" x14ac:dyDescent="0.3">
      <c r="A6">
        <v>14710279</v>
      </c>
      <c r="B6">
        <v>1</v>
      </c>
    </row>
    <row r="7" spans="1:2" x14ac:dyDescent="0.3">
      <c r="A7">
        <v>14020452</v>
      </c>
      <c r="B7">
        <v>2</v>
      </c>
    </row>
    <row r="8" spans="1:2" x14ac:dyDescent="0.3">
      <c r="A8">
        <v>14007778</v>
      </c>
      <c r="B8">
        <v>1</v>
      </c>
    </row>
    <row r="9" spans="1:2" x14ac:dyDescent="0.3">
      <c r="A9">
        <v>14707321</v>
      </c>
      <c r="B9">
        <v>2</v>
      </c>
    </row>
    <row r="10" spans="1:2" x14ac:dyDescent="0.3">
      <c r="A10">
        <v>19710664</v>
      </c>
      <c r="B10">
        <v>1</v>
      </c>
    </row>
    <row r="11" spans="1:2" x14ac:dyDescent="0.3">
      <c r="A11">
        <v>18400362</v>
      </c>
      <c r="B11">
        <v>1</v>
      </c>
    </row>
    <row r="12" spans="1:2" x14ac:dyDescent="0.3">
      <c r="A12">
        <v>15714760</v>
      </c>
      <c r="B12">
        <v>2</v>
      </c>
    </row>
    <row r="13" spans="1:2" x14ac:dyDescent="0.3">
      <c r="A13">
        <v>16015023</v>
      </c>
      <c r="B13">
        <v>2</v>
      </c>
    </row>
    <row r="14" spans="1:2" x14ac:dyDescent="0.3">
      <c r="A14">
        <v>16403794</v>
      </c>
      <c r="B14">
        <v>2</v>
      </c>
    </row>
    <row r="15" spans="1:2" x14ac:dyDescent="0.3">
      <c r="A15">
        <v>16415328</v>
      </c>
      <c r="B15">
        <v>3</v>
      </c>
    </row>
    <row r="16" spans="1:2" x14ac:dyDescent="0.3">
      <c r="A16">
        <v>17406262</v>
      </c>
      <c r="B16">
        <v>1</v>
      </c>
    </row>
    <row r="17" spans="1:2" x14ac:dyDescent="0.3">
      <c r="A17">
        <v>16431842</v>
      </c>
      <c r="B17">
        <v>2</v>
      </c>
    </row>
    <row r="18" spans="1:2" x14ac:dyDescent="0.3">
      <c r="A18">
        <v>17002869</v>
      </c>
      <c r="B18">
        <v>2</v>
      </c>
    </row>
    <row r="19" spans="1:2" x14ac:dyDescent="0.3">
      <c r="A19">
        <v>17403571</v>
      </c>
      <c r="B19">
        <v>3</v>
      </c>
    </row>
    <row r="20" spans="1:2" x14ac:dyDescent="0.3">
      <c r="A20">
        <v>17408577</v>
      </c>
      <c r="B20">
        <v>2</v>
      </c>
    </row>
    <row r="21" spans="1:2" x14ac:dyDescent="0.3">
      <c r="A21">
        <v>20031010</v>
      </c>
      <c r="B21">
        <v>1</v>
      </c>
    </row>
    <row r="22" spans="1:2" x14ac:dyDescent="0.3">
      <c r="A22">
        <v>18404356</v>
      </c>
      <c r="B22">
        <v>3</v>
      </c>
    </row>
    <row r="23" spans="1:2" x14ac:dyDescent="0.3">
      <c r="A23">
        <v>18402806</v>
      </c>
      <c r="B23">
        <v>1</v>
      </c>
    </row>
    <row r="24" spans="1:2" x14ac:dyDescent="0.3">
      <c r="A24">
        <v>21002618</v>
      </c>
      <c r="B24">
        <v>1</v>
      </c>
    </row>
    <row r="25" spans="1:2" x14ac:dyDescent="0.3">
      <c r="A25">
        <v>18415266</v>
      </c>
      <c r="B25">
        <v>1</v>
      </c>
    </row>
    <row r="26" spans="1:2" x14ac:dyDescent="0.3">
      <c r="A26">
        <v>21013205</v>
      </c>
      <c r="B26">
        <v>1</v>
      </c>
    </row>
    <row r="27" spans="1:2" x14ac:dyDescent="0.3">
      <c r="A27">
        <v>17406285</v>
      </c>
      <c r="B27">
        <v>1</v>
      </c>
    </row>
    <row r="28" spans="1:2" x14ac:dyDescent="0.3">
      <c r="A28">
        <v>20055117</v>
      </c>
      <c r="B28">
        <v>1</v>
      </c>
    </row>
    <row r="29" spans="1:2" x14ac:dyDescent="0.3">
      <c r="A29">
        <v>17413118</v>
      </c>
      <c r="B29">
        <v>1</v>
      </c>
    </row>
    <row r="30" spans="1:2" x14ac:dyDescent="0.3">
      <c r="A30">
        <v>20059572</v>
      </c>
      <c r="B30">
        <v>1</v>
      </c>
    </row>
    <row r="31" spans="1:2" x14ac:dyDescent="0.3">
      <c r="A31">
        <v>18404602</v>
      </c>
      <c r="B31">
        <v>2</v>
      </c>
    </row>
    <row r="32" spans="1:2" x14ac:dyDescent="0.3">
      <c r="A32">
        <v>17429400</v>
      </c>
      <c r="B32">
        <v>1</v>
      </c>
    </row>
    <row r="33" spans="1:2" x14ac:dyDescent="0.3">
      <c r="A33">
        <v>18416709</v>
      </c>
      <c r="B33">
        <v>4</v>
      </c>
    </row>
    <row r="34" spans="1:2" x14ac:dyDescent="0.3">
      <c r="A34">
        <v>17417436</v>
      </c>
      <c r="B34">
        <v>1</v>
      </c>
    </row>
    <row r="35" spans="1:2" x14ac:dyDescent="0.3">
      <c r="A35">
        <v>17407396</v>
      </c>
      <c r="B35">
        <v>1</v>
      </c>
    </row>
    <row r="36" spans="1:2" x14ac:dyDescent="0.3">
      <c r="A36">
        <v>17708504</v>
      </c>
      <c r="B36">
        <v>1</v>
      </c>
    </row>
    <row r="37" spans="1:2" x14ac:dyDescent="0.3">
      <c r="A37">
        <v>17410207</v>
      </c>
      <c r="B37">
        <v>1</v>
      </c>
    </row>
    <row r="38" spans="1:2" x14ac:dyDescent="0.3">
      <c r="A38">
        <v>18712870</v>
      </c>
      <c r="B38">
        <v>2</v>
      </c>
    </row>
    <row r="39" spans="1:2" x14ac:dyDescent="0.3">
      <c r="A39">
        <v>17418043</v>
      </c>
      <c r="B39">
        <v>1</v>
      </c>
    </row>
    <row r="40" spans="1:2" x14ac:dyDescent="0.3">
      <c r="A40">
        <v>19037701</v>
      </c>
      <c r="B40">
        <v>3</v>
      </c>
    </row>
    <row r="41" spans="1:2" x14ac:dyDescent="0.3">
      <c r="A41">
        <v>17417350</v>
      </c>
      <c r="B41">
        <v>1</v>
      </c>
    </row>
    <row r="42" spans="1:2" x14ac:dyDescent="0.3">
      <c r="A42">
        <v>16430254</v>
      </c>
      <c r="B42">
        <v>1</v>
      </c>
    </row>
    <row r="43" spans="1:2" x14ac:dyDescent="0.3">
      <c r="A43">
        <v>16427726</v>
      </c>
      <c r="B43">
        <v>1</v>
      </c>
    </row>
    <row r="44" spans="1:2" x14ac:dyDescent="0.3">
      <c r="A44">
        <v>21008099</v>
      </c>
      <c r="B44">
        <v>1</v>
      </c>
    </row>
    <row r="45" spans="1:2" x14ac:dyDescent="0.3">
      <c r="A45">
        <v>16723308</v>
      </c>
      <c r="B45">
        <v>1</v>
      </c>
    </row>
    <row r="46" spans="1:2" x14ac:dyDescent="0.3">
      <c r="A46">
        <v>16428229</v>
      </c>
      <c r="B46">
        <v>1</v>
      </c>
    </row>
    <row r="47" spans="1:2" x14ac:dyDescent="0.3">
      <c r="A47">
        <v>20068531</v>
      </c>
      <c r="B47">
        <v>1</v>
      </c>
    </row>
    <row r="48" spans="1:2" x14ac:dyDescent="0.3">
      <c r="A48">
        <v>16717229</v>
      </c>
      <c r="B48">
        <v>1</v>
      </c>
    </row>
    <row r="49" spans="1:2" x14ac:dyDescent="0.3">
      <c r="A49">
        <v>16406100</v>
      </c>
      <c r="B49">
        <v>1</v>
      </c>
    </row>
    <row r="50" spans="1:2" x14ac:dyDescent="0.3">
      <c r="A50">
        <v>15015789</v>
      </c>
      <c r="B50">
        <v>1</v>
      </c>
    </row>
    <row r="51" spans="1:2" x14ac:dyDescent="0.3">
      <c r="A51">
        <v>16027996</v>
      </c>
      <c r="B51">
        <v>1</v>
      </c>
    </row>
    <row r="52" spans="1:2" x14ac:dyDescent="0.3">
      <c r="A52">
        <v>16418302</v>
      </c>
      <c r="B52">
        <v>1</v>
      </c>
    </row>
    <row r="53" spans="1:2" x14ac:dyDescent="0.3">
      <c r="A53">
        <v>16411938</v>
      </c>
      <c r="B53">
        <v>1</v>
      </c>
    </row>
    <row r="54" spans="1:2" x14ac:dyDescent="0.3">
      <c r="A54">
        <v>16417726</v>
      </c>
      <c r="B54">
        <v>1</v>
      </c>
    </row>
    <row r="55" spans="1:2" x14ac:dyDescent="0.3">
      <c r="A55">
        <v>16405558</v>
      </c>
      <c r="B55">
        <v>1</v>
      </c>
    </row>
    <row r="56" spans="1:2" x14ac:dyDescent="0.3">
      <c r="A56">
        <v>20071272</v>
      </c>
      <c r="B56">
        <v>1</v>
      </c>
    </row>
    <row r="57" spans="1:2" x14ac:dyDescent="0.3">
      <c r="A57">
        <v>20051451</v>
      </c>
      <c r="B57">
        <v>1</v>
      </c>
    </row>
    <row r="58" spans="1:2" x14ac:dyDescent="0.3">
      <c r="A58">
        <v>19054448</v>
      </c>
      <c r="B58">
        <v>8</v>
      </c>
    </row>
    <row r="59" spans="1:2" x14ac:dyDescent="0.3">
      <c r="A59">
        <v>20005334</v>
      </c>
      <c r="B59">
        <v>1</v>
      </c>
    </row>
    <row r="60" spans="1:2" x14ac:dyDescent="0.3">
      <c r="A60">
        <v>16407617</v>
      </c>
      <c r="B60">
        <v>1</v>
      </c>
    </row>
    <row r="61" spans="1:2" x14ac:dyDescent="0.3">
      <c r="A61">
        <v>18427534</v>
      </c>
      <c r="B61">
        <v>1</v>
      </c>
    </row>
    <row r="62" spans="1:2" x14ac:dyDescent="0.3">
      <c r="A62">
        <v>15410394</v>
      </c>
      <c r="B62">
        <v>1</v>
      </c>
    </row>
    <row r="63" spans="1:2" x14ac:dyDescent="0.3">
      <c r="A63">
        <v>16904059</v>
      </c>
      <c r="B63">
        <v>1</v>
      </c>
    </row>
    <row r="64" spans="1:2" x14ac:dyDescent="0.3">
      <c r="A64">
        <v>15714909</v>
      </c>
      <c r="B64">
        <v>1</v>
      </c>
    </row>
    <row r="65" spans="1:2" x14ac:dyDescent="0.3">
      <c r="A65">
        <v>15402027</v>
      </c>
      <c r="B65">
        <v>1</v>
      </c>
    </row>
    <row r="66" spans="1:2" x14ac:dyDescent="0.3">
      <c r="A66">
        <v>14018310</v>
      </c>
      <c r="B66">
        <v>1</v>
      </c>
    </row>
    <row r="67" spans="1:2" x14ac:dyDescent="0.3">
      <c r="A67">
        <v>20024098</v>
      </c>
      <c r="B67">
        <v>1</v>
      </c>
    </row>
    <row r="68" spans="1:2" x14ac:dyDescent="0.3">
      <c r="A68">
        <v>15010126</v>
      </c>
      <c r="B68">
        <v>1</v>
      </c>
    </row>
    <row r="69" spans="1:2" x14ac:dyDescent="0.3">
      <c r="A69">
        <v>15717689</v>
      </c>
      <c r="B69">
        <v>1</v>
      </c>
    </row>
    <row r="70" spans="1:2" x14ac:dyDescent="0.3">
      <c r="A70">
        <v>21011283</v>
      </c>
      <c r="B70">
        <v>1</v>
      </c>
    </row>
    <row r="71" spans="1:2" x14ac:dyDescent="0.3">
      <c r="A71">
        <v>21008901</v>
      </c>
      <c r="B71">
        <v>1</v>
      </c>
    </row>
    <row r="72" spans="1:2" x14ac:dyDescent="0.3">
      <c r="A72">
        <v>14011325</v>
      </c>
      <c r="B72">
        <v>1</v>
      </c>
    </row>
    <row r="73" spans="1:2" x14ac:dyDescent="0.3">
      <c r="A73">
        <v>15703439</v>
      </c>
      <c r="B73">
        <v>1</v>
      </c>
    </row>
    <row r="74" spans="1:2" x14ac:dyDescent="0.3">
      <c r="A74">
        <v>14701593</v>
      </c>
      <c r="B74">
        <v>1</v>
      </c>
    </row>
    <row r="75" spans="1:2" x14ac:dyDescent="0.3">
      <c r="A75">
        <v>15027913</v>
      </c>
      <c r="B75">
        <v>1</v>
      </c>
    </row>
    <row r="76" spans="1:2" x14ac:dyDescent="0.3">
      <c r="A76">
        <v>20021762</v>
      </c>
      <c r="B76">
        <v>1</v>
      </c>
    </row>
    <row r="77" spans="1:2" x14ac:dyDescent="0.3">
      <c r="A77">
        <v>20047027</v>
      </c>
      <c r="B77">
        <v>1</v>
      </c>
    </row>
    <row r="78" spans="1:2" x14ac:dyDescent="0.3">
      <c r="A78">
        <v>21000451</v>
      </c>
      <c r="B78">
        <v>1</v>
      </c>
    </row>
    <row r="79" spans="1:2" x14ac:dyDescent="0.3">
      <c r="A79">
        <v>14004713</v>
      </c>
      <c r="B79">
        <v>1</v>
      </c>
    </row>
    <row r="80" spans="1:2" x14ac:dyDescent="0.3">
      <c r="A80">
        <v>21008750</v>
      </c>
      <c r="B80">
        <v>1</v>
      </c>
    </row>
    <row r="81" spans="1:2" x14ac:dyDescent="0.3">
      <c r="A81">
        <v>19033509</v>
      </c>
      <c r="B81">
        <v>1</v>
      </c>
    </row>
    <row r="82" spans="1:2" x14ac:dyDescent="0.3">
      <c r="A82">
        <v>19040817</v>
      </c>
      <c r="B82">
        <v>1</v>
      </c>
    </row>
    <row r="83" spans="1:2" x14ac:dyDescent="0.3">
      <c r="A83">
        <v>21007992</v>
      </c>
      <c r="B83">
        <v>1</v>
      </c>
    </row>
    <row r="84" spans="1:2" x14ac:dyDescent="0.3">
      <c r="A84">
        <v>14019082</v>
      </c>
      <c r="B84">
        <v>1</v>
      </c>
    </row>
    <row r="85" spans="1:2" x14ac:dyDescent="0.3">
      <c r="A85">
        <v>21009805</v>
      </c>
      <c r="B85">
        <v>1</v>
      </c>
    </row>
    <row r="86" spans="1:2" x14ac:dyDescent="0.3">
      <c r="A86">
        <v>19044659</v>
      </c>
      <c r="B86">
        <v>1</v>
      </c>
    </row>
    <row r="87" spans="1:2" x14ac:dyDescent="0.3">
      <c r="A87">
        <v>21011982</v>
      </c>
      <c r="B87">
        <v>1</v>
      </c>
    </row>
    <row r="88" spans="1:2" x14ac:dyDescent="0.3">
      <c r="A88">
        <v>21006740</v>
      </c>
      <c r="B88">
        <v>1</v>
      </c>
    </row>
    <row r="89" spans="1:2" x14ac:dyDescent="0.3">
      <c r="A89">
        <v>17405933</v>
      </c>
      <c r="B89">
        <v>1</v>
      </c>
    </row>
    <row r="90" spans="1:2" x14ac:dyDescent="0.3">
      <c r="A90">
        <v>21009946</v>
      </c>
      <c r="B90">
        <v>1</v>
      </c>
    </row>
    <row r="91" spans="1:2" x14ac:dyDescent="0.3">
      <c r="A91">
        <v>19046995</v>
      </c>
      <c r="B91">
        <v>1</v>
      </c>
    </row>
    <row r="92" spans="1:2" x14ac:dyDescent="0.3">
      <c r="A92">
        <v>21015083</v>
      </c>
      <c r="B92">
        <v>1</v>
      </c>
    </row>
    <row r="93" spans="1:2" x14ac:dyDescent="0.3">
      <c r="A93">
        <v>15409115</v>
      </c>
      <c r="B93">
        <v>1</v>
      </c>
    </row>
    <row r="94" spans="1:2" x14ac:dyDescent="0.3">
      <c r="A94">
        <v>19410727</v>
      </c>
      <c r="B94">
        <v>1</v>
      </c>
    </row>
    <row r="95" spans="1:2" x14ac:dyDescent="0.3">
      <c r="A95">
        <v>21002621</v>
      </c>
      <c r="B95">
        <v>1</v>
      </c>
    </row>
    <row r="96" spans="1:2" x14ac:dyDescent="0.3">
      <c r="A96">
        <v>21008256</v>
      </c>
      <c r="B96">
        <v>1</v>
      </c>
    </row>
    <row r="97" spans="1:2" x14ac:dyDescent="0.3">
      <c r="A97">
        <v>15400845</v>
      </c>
      <c r="B97">
        <v>1</v>
      </c>
    </row>
    <row r="98" spans="1:2" x14ac:dyDescent="0.3">
      <c r="A98">
        <v>19418063</v>
      </c>
      <c r="B98">
        <v>1</v>
      </c>
    </row>
    <row r="99" spans="1:2" x14ac:dyDescent="0.3">
      <c r="A99">
        <v>20026965</v>
      </c>
      <c r="B99">
        <v>1</v>
      </c>
    </row>
    <row r="100" spans="1:2" x14ac:dyDescent="0.3">
      <c r="A100">
        <v>20024056</v>
      </c>
      <c r="B100">
        <v>1</v>
      </c>
    </row>
    <row r="101" spans="1:2" x14ac:dyDescent="0.3">
      <c r="A101">
        <v>17422917</v>
      </c>
      <c r="B101">
        <v>1</v>
      </c>
    </row>
    <row r="102" spans="1:2" x14ac:dyDescent="0.3">
      <c r="A102">
        <v>20033880</v>
      </c>
      <c r="B102">
        <v>1</v>
      </c>
    </row>
    <row r="103" spans="1:2" x14ac:dyDescent="0.3">
      <c r="A103">
        <v>19404392</v>
      </c>
      <c r="B103">
        <v>3</v>
      </c>
    </row>
    <row r="104" spans="1:2" x14ac:dyDescent="0.3">
      <c r="A104">
        <v>21013137</v>
      </c>
      <c r="B104">
        <v>1</v>
      </c>
    </row>
    <row r="105" spans="1:2" x14ac:dyDescent="0.3">
      <c r="A105">
        <v>19017269</v>
      </c>
      <c r="B105">
        <v>1</v>
      </c>
    </row>
    <row r="106" spans="1:2" x14ac:dyDescent="0.3">
      <c r="A106">
        <v>20000307</v>
      </c>
      <c r="B106">
        <v>1</v>
      </c>
    </row>
    <row r="107" spans="1:2" x14ac:dyDescent="0.3">
      <c r="A107">
        <v>19408356</v>
      </c>
      <c r="B107">
        <v>1</v>
      </c>
    </row>
    <row r="108" spans="1:2" x14ac:dyDescent="0.3">
      <c r="A108">
        <v>20069654</v>
      </c>
      <c r="B108">
        <v>1</v>
      </c>
    </row>
    <row r="109" spans="1:2" x14ac:dyDescent="0.3">
      <c r="A109">
        <v>20068179</v>
      </c>
      <c r="B109">
        <v>1</v>
      </c>
    </row>
    <row r="110" spans="1:2" x14ac:dyDescent="0.3">
      <c r="A110">
        <v>17425277</v>
      </c>
      <c r="B110">
        <v>1</v>
      </c>
    </row>
    <row r="111" spans="1:2" x14ac:dyDescent="0.3">
      <c r="A111">
        <v>20011131</v>
      </c>
      <c r="B111">
        <v>1</v>
      </c>
    </row>
    <row r="112" spans="1:2" x14ac:dyDescent="0.3">
      <c r="A112">
        <v>16409895</v>
      </c>
      <c r="B112">
        <v>1</v>
      </c>
    </row>
    <row r="113" spans="1:2" x14ac:dyDescent="0.3">
      <c r="A113">
        <v>20034766</v>
      </c>
      <c r="B113">
        <v>1</v>
      </c>
    </row>
    <row r="114" spans="1:2" x14ac:dyDescent="0.3">
      <c r="A114">
        <v>20045417</v>
      </c>
      <c r="B114">
        <v>1</v>
      </c>
    </row>
    <row r="115" spans="1:2" x14ac:dyDescent="0.3">
      <c r="A115">
        <v>19413393</v>
      </c>
      <c r="B115">
        <v>1</v>
      </c>
    </row>
    <row r="116" spans="1:2" x14ac:dyDescent="0.3">
      <c r="A116">
        <v>19416328</v>
      </c>
      <c r="B116">
        <v>2</v>
      </c>
    </row>
    <row r="117" spans="1:2" x14ac:dyDescent="0.3">
      <c r="A117">
        <v>20022349</v>
      </c>
      <c r="B117">
        <v>1</v>
      </c>
    </row>
    <row r="118" spans="1:2" x14ac:dyDescent="0.3">
      <c r="A118">
        <v>20059025</v>
      </c>
      <c r="B118">
        <v>1</v>
      </c>
    </row>
    <row r="119" spans="1:2" x14ac:dyDescent="0.3">
      <c r="A119">
        <v>20070157</v>
      </c>
      <c r="B119">
        <v>1</v>
      </c>
    </row>
    <row r="120" spans="1:2" x14ac:dyDescent="0.3">
      <c r="A120">
        <v>19048285</v>
      </c>
      <c r="B120">
        <v>1</v>
      </c>
    </row>
    <row r="121" spans="1:2" x14ac:dyDescent="0.3">
      <c r="A121">
        <v>20070448</v>
      </c>
      <c r="B121">
        <v>1</v>
      </c>
    </row>
    <row r="122" spans="1:2" x14ac:dyDescent="0.3">
      <c r="A122">
        <v>20057467</v>
      </c>
      <c r="B122">
        <v>1</v>
      </c>
    </row>
    <row r="123" spans="1:2" x14ac:dyDescent="0.3">
      <c r="A123">
        <v>16426682</v>
      </c>
      <c r="B123">
        <v>1</v>
      </c>
    </row>
    <row r="124" spans="1:2" x14ac:dyDescent="0.3">
      <c r="A124">
        <v>19703012</v>
      </c>
      <c r="B124">
        <v>3</v>
      </c>
    </row>
    <row r="125" spans="1:2" x14ac:dyDescent="0.3">
      <c r="A125">
        <v>16417189</v>
      </c>
      <c r="B125">
        <v>1</v>
      </c>
    </row>
    <row r="126" spans="1:2" x14ac:dyDescent="0.3">
      <c r="A126">
        <v>20059465</v>
      </c>
      <c r="B126">
        <v>1</v>
      </c>
    </row>
    <row r="127" spans="1:2" x14ac:dyDescent="0.3">
      <c r="A127">
        <v>21010016</v>
      </c>
      <c r="B127">
        <v>1</v>
      </c>
    </row>
    <row r="128" spans="1:2" x14ac:dyDescent="0.3">
      <c r="A128">
        <v>20007935</v>
      </c>
      <c r="B128">
        <v>1</v>
      </c>
    </row>
    <row r="129" spans="1:2" x14ac:dyDescent="0.3">
      <c r="A129">
        <v>19408696</v>
      </c>
      <c r="B129">
        <v>1</v>
      </c>
    </row>
    <row r="130" spans="1:2" x14ac:dyDescent="0.3">
      <c r="A130">
        <v>20059027</v>
      </c>
      <c r="B130">
        <v>1</v>
      </c>
    </row>
    <row r="131" spans="1:2" x14ac:dyDescent="0.3">
      <c r="A131">
        <v>20009046</v>
      </c>
      <c r="B131">
        <v>2</v>
      </c>
    </row>
    <row r="132" spans="1:2" x14ac:dyDescent="0.3">
      <c r="A132">
        <v>16730161</v>
      </c>
      <c r="B132">
        <v>1</v>
      </c>
    </row>
    <row r="133" spans="1:2" x14ac:dyDescent="0.3">
      <c r="A133">
        <v>20025581</v>
      </c>
      <c r="B133">
        <v>3</v>
      </c>
    </row>
    <row r="134" spans="1:2" x14ac:dyDescent="0.3">
      <c r="A134">
        <v>13601908</v>
      </c>
      <c r="B134">
        <v>1</v>
      </c>
    </row>
    <row r="135" spans="1:2" x14ac:dyDescent="0.3">
      <c r="A135">
        <v>20010842</v>
      </c>
      <c r="B135">
        <v>1</v>
      </c>
    </row>
    <row r="136" spans="1:2" x14ac:dyDescent="0.3">
      <c r="A136">
        <v>20027100</v>
      </c>
      <c r="B136">
        <v>2</v>
      </c>
    </row>
    <row r="137" spans="1:2" x14ac:dyDescent="0.3">
      <c r="A137">
        <v>20060572</v>
      </c>
      <c r="B137">
        <v>1</v>
      </c>
    </row>
    <row r="138" spans="1:2" x14ac:dyDescent="0.3">
      <c r="A138">
        <v>20059029</v>
      </c>
      <c r="B138">
        <v>1</v>
      </c>
    </row>
    <row r="139" spans="1:2" x14ac:dyDescent="0.3">
      <c r="A139">
        <v>20035108</v>
      </c>
      <c r="B139">
        <v>2</v>
      </c>
    </row>
    <row r="140" spans="1:2" x14ac:dyDescent="0.3">
      <c r="A140">
        <v>20059758</v>
      </c>
      <c r="B140">
        <v>3</v>
      </c>
    </row>
    <row r="141" spans="1:2" x14ac:dyDescent="0.3">
      <c r="A141">
        <v>18007645</v>
      </c>
      <c r="B141">
        <v>1</v>
      </c>
    </row>
    <row r="142" spans="1:2" x14ac:dyDescent="0.3">
      <c r="A142">
        <v>20060401</v>
      </c>
      <c r="B142">
        <v>2</v>
      </c>
    </row>
    <row r="143" spans="1:2" x14ac:dyDescent="0.3">
      <c r="A143">
        <v>21011686</v>
      </c>
      <c r="B143">
        <v>1</v>
      </c>
    </row>
    <row r="144" spans="1:2" x14ac:dyDescent="0.3">
      <c r="A144">
        <v>21010336</v>
      </c>
      <c r="B144">
        <v>1</v>
      </c>
    </row>
    <row r="145" spans="1:2" x14ac:dyDescent="0.3">
      <c r="A145">
        <v>21010934</v>
      </c>
      <c r="B145">
        <v>1</v>
      </c>
    </row>
    <row r="146" spans="1:2" x14ac:dyDescent="0.3">
      <c r="A146">
        <v>20052831</v>
      </c>
      <c r="B146">
        <v>1</v>
      </c>
    </row>
    <row r="147" spans="1:2" x14ac:dyDescent="0.3">
      <c r="A147">
        <v>20066374</v>
      </c>
      <c r="B147">
        <v>2</v>
      </c>
    </row>
    <row r="148" spans="1:2" x14ac:dyDescent="0.3">
      <c r="A148">
        <v>21002993</v>
      </c>
      <c r="B148">
        <v>1</v>
      </c>
    </row>
    <row r="149" spans="1:2" x14ac:dyDescent="0.3">
      <c r="A149">
        <v>20073362</v>
      </c>
      <c r="B149">
        <v>1</v>
      </c>
    </row>
    <row r="150" spans="1:2" x14ac:dyDescent="0.3">
      <c r="A150">
        <v>20049813</v>
      </c>
      <c r="B150">
        <v>1</v>
      </c>
    </row>
    <row r="151" spans="1:2" x14ac:dyDescent="0.3">
      <c r="A151">
        <v>16417609</v>
      </c>
      <c r="B151">
        <v>1</v>
      </c>
    </row>
    <row r="152" spans="1:2" x14ac:dyDescent="0.3">
      <c r="A152">
        <v>20058447</v>
      </c>
      <c r="B152">
        <v>1</v>
      </c>
    </row>
    <row r="153" spans="1:2" x14ac:dyDescent="0.3">
      <c r="A153">
        <v>20071536</v>
      </c>
      <c r="B153">
        <v>2</v>
      </c>
    </row>
    <row r="154" spans="1:2" x14ac:dyDescent="0.3">
      <c r="A154">
        <v>20041591</v>
      </c>
      <c r="B154">
        <v>1</v>
      </c>
    </row>
    <row r="155" spans="1:2" x14ac:dyDescent="0.3">
      <c r="A155">
        <v>19047180</v>
      </c>
      <c r="B155">
        <v>1</v>
      </c>
    </row>
    <row r="156" spans="1:2" x14ac:dyDescent="0.3">
      <c r="A156">
        <v>19047227</v>
      </c>
      <c r="B156">
        <v>1</v>
      </c>
    </row>
    <row r="157" spans="1:2" x14ac:dyDescent="0.3">
      <c r="A157">
        <v>20061406</v>
      </c>
      <c r="B157">
        <v>1</v>
      </c>
    </row>
    <row r="158" spans="1:2" x14ac:dyDescent="0.3">
      <c r="A158">
        <v>21012367</v>
      </c>
      <c r="B158">
        <v>1</v>
      </c>
    </row>
    <row r="159" spans="1:2" x14ac:dyDescent="0.3">
      <c r="A159">
        <v>20073428</v>
      </c>
      <c r="B159">
        <v>1</v>
      </c>
    </row>
    <row r="160" spans="1:2" x14ac:dyDescent="0.3">
      <c r="A160">
        <v>17418604</v>
      </c>
      <c r="B160">
        <v>1</v>
      </c>
    </row>
    <row r="161" spans="1:2" x14ac:dyDescent="0.3">
      <c r="A161">
        <v>20051381</v>
      </c>
      <c r="B161">
        <v>1</v>
      </c>
    </row>
    <row r="162" spans="1:2" x14ac:dyDescent="0.3">
      <c r="A162">
        <v>21008488</v>
      </c>
      <c r="B162">
        <v>2</v>
      </c>
    </row>
    <row r="163" spans="1:2" x14ac:dyDescent="0.3">
      <c r="A163">
        <v>21003274</v>
      </c>
      <c r="B163">
        <v>1</v>
      </c>
    </row>
    <row r="164" spans="1:2" x14ac:dyDescent="0.3">
      <c r="A164">
        <v>20071355</v>
      </c>
      <c r="B164">
        <v>1</v>
      </c>
    </row>
    <row r="165" spans="1:2" x14ac:dyDescent="0.3">
      <c r="A165">
        <v>20067141</v>
      </c>
      <c r="B165">
        <v>1</v>
      </c>
    </row>
    <row r="166" spans="1:2" x14ac:dyDescent="0.3">
      <c r="A166">
        <v>21005375</v>
      </c>
      <c r="B16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2D9A-0949-458B-8D91-B9C339A7FE87}">
  <dimension ref="A1:B60"/>
  <sheetViews>
    <sheetView workbookViewId="0">
      <selection activeCell="E16" sqref="E16"/>
    </sheetView>
  </sheetViews>
  <sheetFormatPr defaultColWidth="8.88671875" defaultRowHeight="14.4" x14ac:dyDescent="0.3"/>
  <cols>
    <col min="2" max="2" width="10.88671875"/>
  </cols>
  <sheetData>
    <row r="1" spans="1:2" x14ac:dyDescent="0.3">
      <c r="A1" t="s">
        <v>2127</v>
      </c>
      <c r="B1" t="s">
        <v>2291</v>
      </c>
    </row>
    <row r="2" spans="1:2" x14ac:dyDescent="0.3">
      <c r="A2">
        <v>12008306</v>
      </c>
      <c r="B2">
        <v>3</v>
      </c>
    </row>
    <row r="3" spans="1:2" x14ac:dyDescent="0.3">
      <c r="A3">
        <v>12008306</v>
      </c>
      <c r="B3">
        <v>3</v>
      </c>
    </row>
    <row r="4" spans="1:2" x14ac:dyDescent="0.3">
      <c r="A4">
        <v>16412086</v>
      </c>
      <c r="B4">
        <v>2</v>
      </c>
    </row>
    <row r="5" spans="1:2" x14ac:dyDescent="0.3">
      <c r="A5">
        <v>16412086</v>
      </c>
      <c r="B5">
        <v>2</v>
      </c>
    </row>
    <row r="6" spans="1:2" x14ac:dyDescent="0.3">
      <c r="A6">
        <v>16417609</v>
      </c>
      <c r="B6">
        <v>2</v>
      </c>
    </row>
    <row r="7" spans="1:2" x14ac:dyDescent="0.3">
      <c r="A7">
        <v>16417609</v>
      </c>
      <c r="B7">
        <v>2</v>
      </c>
    </row>
    <row r="8" spans="1:2" x14ac:dyDescent="0.3">
      <c r="A8">
        <v>16424911</v>
      </c>
      <c r="B8">
        <v>2</v>
      </c>
    </row>
    <row r="9" spans="1:2" x14ac:dyDescent="0.3">
      <c r="A9">
        <v>16424911</v>
      </c>
      <c r="B9">
        <v>2</v>
      </c>
    </row>
    <row r="10" spans="1:2" x14ac:dyDescent="0.3">
      <c r="A10">
        <v>16427567</v>
      </c>
      <c r="B10">
        <v>1</v>
      </c>
    </row>
    <row r="11" spans="1:2" x14ac:dyDescent="0.3">
      <c r="A11">
        <v>17403997</v>
      </c>
      <c r="B11">
        <v>1</v>
      </c>
    </row>
    <row r="12" spans="1:2" x14ac:dyDescent="0.3">
      <c r="A12">
        <v>17404142</v>
      </c>
      <c r="B12">
        <v>1</v>
      </c>
    </row>
    <row r="13" spans="1:2" x14ac:dyDescent="0.3">
      <c r="A13">
        <v>17406262</v>
      </c>
      <c r="B13">
        <v>1</v>
      </c>
    </row>
    <row r="14" spans="1:2" x14ac:dyDescent="0.3">
      <c r="A14">
        <v>17408376</v>
      </c>
      <c r="B14">
        <v>1</v>
      </c>
    </row>
    <row r="15" spans="1:2" x14ac:dyDescent="0.3">
      <c r="A15">
        <v>18403796</v>
      </c>
      <c r="B15">
        <v>1</v>
      </c>
    </row>
    <row r="16" spans="1:2" x14ac:dyDescent="0.3">
      <c r="A16">
        <v>18407267</v>
      </c>
      <c r="B16">
        <v>3</v>
      </c>
    </row>
    <row r="17" spans="1:2" x14ac:dyDescent="0.3">
      <c r="A17">
        <v>18416709</v>
      </c>
      <c r="B17">
        <v>2</v>
      </c>
    </row>
    <row r="18" spans="1:2" x14ac:dyDescent="0.3">
      <c r="A18">
        <v>18416709</v>
      </c>
      <c r="B18">
        <v>2</v>
      </c>
    </row>
    <row r="19" spans="1:2" x14ac:dyDescent="0.3">
      <c r="A19">
        <v>18419251</v>
      </c>
      <c r="B19">
        <v>5</v>
      </c>
    </row>
    <row r="20" spans="1:2" x14ac:dyDescent="0.3">
      <c r="A20">
        <v>18419251</v>
      </c>
      <c r="B20">
        <v>5</v>
      </c>
    </row>
    <row r="21" spans="1:2" x14ac:dyDescent="0.3">
      <c r="A21">
        <v>19408356</v>
      </c>
      <c r="B21">
        <v>1</v>
      </c>
    </row>
    <row r="22" spans="1:2" x14ac:dyDescent="0.3">
      <c r="A22">
        <v>19703164</v>
      </c>
      <c r="B22">
        <v>1</v>
      </c>
    </row>
    <row r="23" spans="1:2" x14ac:dyDescent="0.3">
      <c r="A23">
        <v>18400009</v>
      </c>
      <c r="B23">
        <v>1</v>
      </c>
    </row>
    <row r="24" spans="1:2" x14ac:dyDescent="0.3">
      <c r="A24">
        <v>14012029</v>
      </c>
      <c r="B24">
        <v>2</v>
      </c>
    </row>
    <row r="25" spans="1:2" x14ac:dyDescent="0.3">
      <c r="A25">
        <v>14012029</v>
      </c>
      <c r="B25">
        <v>2</v>
      </c>
    </row>
    <row r="26" spans="1:2" x14ac:dyDescent="0.3">
      <c r="A26">
        <v>15001329</v>
      </c>
      <c r="B26">
        <v>1</v>
      </c>
    </row>
    <row r="27" spans="1:2" x14ac:dyDescent="0.3">
      <c r="A27">
        <v>15900056</v>
      </c>
      <c r="B27">
        <v>1</v>
      </c>
    </row>
    <row r="28" spans="1:2" x14ac:dyDescent="0.3">
      <c r="A28">
        <v>18419251</v>
      </c>
      <c r="B28">
        <v>5</v>
      </c>
    </row>
    <row r="29" spans="1:2" x14ac:dyDescent="0.3">
      <c r="A29">
        <v>18419251</v>
      </c>
      <c r="B29">
        <v>5</v>
      </c>
    </row>
    <row r="30" spans="1:2" x14ac:dyDescent="0.3">
      <c r="A30">
        <v>18419251</v>
      </c>
      <c r="B30">
        <v>5</v>
      </c>
    </row>
    <row r="31" spans="1:2" x14ac:dyDescent="0.3">
      <c r="A31">
        <v>18407267</v>
      </c>
      <c r="B31">
        <v>3</v>
      </c>
    </row>
    <row r="32" spans="1:2" x14ac:dyDescent="0.3">
      <c r="A32">
        <v>18407267</v>
      </c>
      <c r="B32">
        <v>3</v>
      </c>
    </row>
    <row r="33" spans="1:2" x14ac:dyDescent="0.3">
      <c r="A33">
        <v>19017269</v>
      </c>
      <c r="B33">
        <v>2</v>
      </c>
    </row>
    <row r="34" spans="1:2" x14ac:dyDescent="0.3">
      <c r="A34">
        <v>19017269</v>
      </c>
      <c r="B34">
        <v>2</v>
      </c>
    </row>
    <row r="35" spans="1:2" x14ac:dyDescent="0.3">
      <c r="A35">
        <v>12008306</v>
      </c>
      <c r="B35">
        <v>3</v>
      </c>
    </row>
    <row r="36" spans="1:2" x14ac:dyDescent="0.3">
      <c r="A36">
        <v>19044659</v>
      </c>
      <c r="B36">
        <v>1</v>
      </c>
    </row>
    <row r="37" spans="1:2" x14ac:dyDescent="0.3">
      <c r="A37">
        <v>19047180</v>
      </c>
      <c r="B37">
        <v>1</v>
      </c>
    </row>
    <row r="38" spans="1:2" x14ac:dyDescent="0.3">
      <c r="A38">
        <v>20006126</v>
      </c>
      <c r="B38">
        <v>2</v>
      </c>
    </row>
    <row r="39" spans="1:2" x14ac:dyDescent="0.3">
      <c r="A39">
        <v>20006126</v>
      </c>
      <c r="B39">
        <v>2</v>
      </c>
    </row>
    <row r="40" spans="1:2" x14ac:dyDescent="0.3">
      <c r="A40">
        <v>20007935</v>
      </c>
      <c r="B40">
        <v>2</v>
      </c>
    </row>
    <row r="41" spans="1:2" x14ac:dyDescent="0.3">
      <c r="A41">
        <v>20007935</v>
      </c>
      <c r="B41">
        <v>2</v>
      </c>
    </row>
    <row r="42" spans="1:2" x14ac:dyDescent="0.3">
      <c r="A42">
        <v>20034766</v>
      </c>
      <c r="B42">
        <v>2</v>
      </c>
    </row>
    <row r="43" spans="1:2" x14ac:dyDescent="0.3">
      <c r="A43">
        <v>20034766</v>
      </c>
      <c r="B43">
        <v>2</v>
      </c>
    </row>
    <row r="44" spans="1:2" x14ac:dyDescent="0.3">
      <c r="A44">
        <v>20038619</v>
      </c>
      <c r="B44">
        <v>2</v>
      </c>
    </row>
    <row r="45" spans="1:2" x14ac:dyDescent="0.3">
      <c r="A45">
        <v>20038619</v>
      </c>
      <c r="B45">
        <v>2</v>
      </c>
    </row>
    <row r="46" spans="1:2" x14ac:dyDescent="0.3">
      <c r="A46">
        <v>20045417</v>
      </c>
      <c r="B46">
        <v>1</v>
      </c>
    </row>
    <row r="47" spans="1:2" x14ac:dyDescent="0.3">
      <c r="A47">
        <v>20050884</v>
      </c>
      <c r="B47">
        <v>3</v>
      </c>
    </row>
    <row r="48" spans="1:2" x14ac:dyDescent="0.3">
      <c r="A48">
        <v>20050884</v>
      </c>
      <c r="B48">
        <v>3</v>
      </c>
    </row>
    <row r="49" spans="1:2" x14ac:dyDescent="0.3">
      <c r="A49">
        <v>20050884</v>
      </c>
      <c r="B49">
        <v>3</v>
      </c>
    </row>
    <row r="50" spans="1:2" x14ac:dyDescent="0.3">
      <c r="A50">
        <v>20055117</v>
      </c>
      <c r="B50">
        <v>1</v>
      </c>
    </row>
    <row r="51" spans="1:2" x14ac:dyDescent="0.3">
      <c r="A51">
        <v>20060572</v>
      </c>
      <c r="B51">
        <v>1</v>
      </c>
    </row>
    <row r="52" spans="1:2" x14ac:dyDescent="0.3">
      <c r="A52">
        <v>20067536</v>
      </c>
      <c r="B52">
        <v>1</v>
      </c>
    </row>
    <row r="53" spans="1:2" x14ac:dyDescent="0.3">
      <c r="A53">
        <v>20072017</v>
      </c>
      <c r="B53">
        <v>1</v>
      </c>
    </row>
    <row r="54" spans="1:2" x14ac:dyDescent="0.3">
      <c r="A54">
        <v>21001242</v>
      </c>
      <c r="B54">
        <v>1</v>
      </c>
    </row>
    <row r="55" spans="1:2" x14ac:dyDescent="0.3">
      <c r="A55">
        <v>21002819</v>
      </c>
      <c r="B55">
        <v>2</v>
      </c>
    </row>
    <row r="56" spans="1:2" x14ac:dyDescent="0.3">
      <c r="A56">
        <v>21002819</v>
      </c>
      <c r="B56">
        <v>2</v>
      </c>
    </row>
    <row r="57" spans="1:2" x14ac:dyDescent="0.3">
      <c r="A57">
        <v>21003421</v>
      </c>
      <c r="B57">
        <v>1</v>
      </c>
    </row>
    <row r="58" spans="1:2" x14ac:dyDescent="0.3">
      <c r="A58">
        <v>21008529</v>
      </c>
      <c r="B58">
        <v>1</v>
      </c>
    </row>
    <row r="59" spans="1:2" x14ac:dyDescent="0.3">
      <c r="A59">
        <v>17005004</v>
      </c>
      <c r="B59">
        <v>1</v>
      </c>
    </row>
    <row r="60" spans="1:2" x14ac:dyDescent="0.3">
      <c r="A60">
        <v>21012836</v>
      </c>
      <c r="B6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</vt:lpstr>
      <vt:lpstr>Sheet3</vt:lpstr>
      <vt:lpstr>OR</vt:lpstr>
      <vt:lpstr>IUI tina</vt:lpstr>
      <vt:lpstr>FET</vt:lpstr>
      <vt:lpstr>FET tina</vt:lpstr>
      <vt:lpstr>IUI</vt:lpstr>
      <vt:lpstr>Sheet1</vt:lpstr>
      <vt:lpstr>Sheet2</vt:lpstr>
      <vt:lpstr>loai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2022-08-16T23:00:36Z</dcterms:modified>
</cp:coreProperties>
</file>