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wnloads\tesst\QuanLyHieuSach\src\main\resources\import\"/>
    </mc:Choice>
  </mc:AlternateContent>
  <xr:revisionPtr revIDLastSave="0" documentId="13_ncr:1_{BBD289AB-C145-4180-B529-C310F5A0739B}" xr6:coauthVersionLast="47" xr6:coauthVersionMax="47" xr10:uidLastSave="{00000000-0000-0000-0000-000000000000}"/>
  <bookViews>
    <workbookView xWindow="-108" yWindow="-108" windowWidth="23256" windowHeight="12456" xr2:uid="{9AAAABF0-D27E-4EFE-879B-A4C8C7757A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M2" i="1" s="1"/>
  <c r="O3" i="1"/>
  <c r="M3" i="1" s="1"/>
  <c r="O4" i="1"/>
  <c r="M4" i="1" s="1"/>
  <c r="O5" i="1"/>
  <c r="M5" i="1" s="1"/>
  <c r="O6" i="1"/>
  <c r="M6" i="1" s="1"/>
  <c r="O7" i="1"/>
  <c r="M7" i="1" s="1"/>
  <c r="O8" i="1"/>
  <c r="M8" i="1" s="1"/>
  <c r="O9" i="1"/>
  <c r="M9" i="1" s="1"/>
  <c r="O10" i="1"/>
  <c r="M10" i="1" s="1"/>
  <c r="O11" i="1"/>
  <c r="M11" i="1" s="1"/>
  <c r="O12" i="1"/>
  <c r="M12" i="1" s="1"/>
  <c r="O13" i="1"/>
  <c r="M13" i="1" s="1"/>
  <c r="O14" i="1"/>
  <c r="M14" i="1" s="1"/>
  <c r="O15" i="1"/>
  <c r="M15" i="1" s="1"/>
  <c r="O16" i="1"/>
  <c r="M16" i="1" s="1"/>
  <c r="O17" i="1"/>
  <c r="M17" i="1" s="1"/>
  <c r="O18" i="1"/>
  <c r="M18" i="1" s="1"/>
  <c r="O19" i="1"/>
  <c r="M19" i="1" s="1"/>
  <c r="O20" i="1"/>
  <c r="M20" i="1" s="1"/>
  <c r="O21" i="1"/>
  <c r="M21" i="1" s="1"/>
  <c r="O22" i="1"/>
  <c r="M22" i="1" s="1"/>
  <c r="O23" i="1"/>
  <c r="M23" i="1" s="1"/>
  <c r="O24" i="1"/>
  <c r="M24" i="1" s="1"/>
  <c r="O25" i="1"/>
  <c r="M25" i="1" s="1"/>
  <c r="O26" i="1"/>
  <c r="M26" i="1" s="1"/>
  <c r="O27" i="1"/>
  <c r="M27" i="1" s="1"/>
  <c r="O28" i="1"/>
  <c r="M28" i="1" s="1"/>
  <c r="O29" i="1"/>
  <c r="M29" i="1" s="1"/>
  <c r="O30" i="1"/>
  <c r="M30" i="1" s="1"/>
  <c r="O31" i="1"/>
  <c r="M31" i="1" s="1"/>
  <c r="O32" i="1"/>
  <c r="M32" i="1" s="1"/>
  <c r="O33" i="1"/>
  <c r="M33" i="1" s="1"/>
  <c r="O34" i="1"/>
  <c r="M34" i="1" s="1"/>
  <c r="O35" i="1"/>
  <c r="M35" i="1" s="1"/>
  <c r="O36" i="1"/>
  <c r="M36" i="1" s="1"/>
  <c r="O37" i="1"/>
  <c r="M37" i="1" s="1"/>
  <c r="O38" i="1"/>
  <c r="M38" i="1" s="1"/>
  <c r="O39" i="1"/>
  <c r="M39" i="1" s="1"/>
  <c r="O40" i="1"/>
  <c r="M40" i="1" s="1"/>
  <c r="O41" i="1"/>
  <c r="M41" i="1" s="1"/>
  <c r="O42" i="1"/>
  <c r="M42" i="1" s="1"/>
  <c r="O43" i="1"/>
  <c r="M43" i="1" s="1"/>
  <c r="O44" i="1"/>
  <c r="M44" i="1" s="1"/>
  <c r="O45" i="1"/>
  <c r="M45" i="1" s="1"/>
  <c r="O46" i="1"/>
  <c r="M46" i="1" s="1"/>
  <c r="O47" i="1"/>
  <c r="O48" i="1"/>
  <c r="M48" i="1" s="1"/>
  <c r="O49" i="1"/>
  <c r="M49" i="1" s="1"/>
  <c r="O50" i="1"/>
  <c r="M50" i="1" s="1"/>
  <c r="O51" i="1"/>
  <c r="M51" i="1" s="1"/>
  <c r="O52" i="1"/>
  <c r="M52" i="1" s="1"/>
  <c r="O53" i="1"/>
  <c r="M53" i="1" s="1"/>
  <c r="O54" i="1"/>
  <c r="M54" i="1" s="1"/>
  <c r="O55" i="1"/>
  <c r="M55" i="1" s="1"/>
  <c r="O56" i="1"/>
  <c r="M56" i="1" s="1"/>
  <c r="O57" i="1"/>
  <c r="M57" i="1" s="1"/>
  <c r="O58" i="1"/>
  <c r="M58" i="1" s="1"/>
  <c r="O59" i="1"/>
  <c r="M59" i="1" s="1"/>
  <c r="O60" i="1"/>
  <c r="M60" i="1" s="1"/>
  <c r="O61" i="1"/>
  <c r="M61" i="1" s="1"/>
  <c r="O62" i="1"/>
  <c r="M62" i="1" s="1"/>
  <c r="O63" i="1"/>
  <c r="M63" i="1" s="1"/>
  <c r="O64" i="1"/>
  <c r="M64" i="1" s="1"/>
  <c r="O65" i="1"/>
  <c r="M65" i="1" s="1"/>
  <c r="O66" i="1"/>
  <c r="M66" i="1" s="1"/>
  <c r="O67" i="1"/>
  <c r="M67" i="1" s="1"/>
  <c r="O68" i="1"/>
  <c r="M68" i="1" s="1"/>
  <c r="O69" i="1"/>
  <c r="M69" i="1" s="1"/>
  <c r="O70" i="1"/>
  <c r="M70" i="1" s="1"/>
  <c r="O71" i="1"/>
  <c r="M71" i="1" s="1"/>
  <c r="O72" i="1"/>
  <c r="M72" i="1" s="1"/>
  <c r="O73" i="1"/>
  <c r="M73" i="1" s="1"/>
  <c r="O74" i="1"/>
  <c r="M74" i="1" s="1"/>
  <c r="O75" i="1"/>
  <c r="M75" i="1" s="1"/>
  <c r="O76" i="1"/>
  <c r="M76" i="1" s="1"/>
  <c r="O77" i="1"/>
  <c r="M77" i="1" s="1"/>
  <c r="O78" i="1"/>
  <c r="M78" i="1" s="1"/>
  <c r="O79" i="1"/>
  <c r="M79" i="1" s="1"/>
  <c r="O80" i="1"/>
  <c r="M80" i="1" s="1"/>
  <c r="O81" i="1"/>
  <c r="M81" i="1" s="1"/>
  <c r="O82" i="1"/>
  <c r="M82" i="1" s="1"/>
  <c r="O83" i="1"/>
  <c r="M83" i="1" s="1"/>
  <c r="O84" i="1"/>
  <c r="M84" i="1" s="1"/>
  <c r="O85" i="1"/>
  <c r="M85" i="1" s="1"/>
  <c r="O86" i="1"/>
  <c r="M86" i="1" s="1"/>
  <c r="O87" i="1"/>
  <c r="M87" i="1" s="1"/>
  <c r="O88" i="1"/>
  <c r="M88" i="1" s="1"/>
  <c r="O89" i="1"/>
  <c r="M89" i="1" s="1"/>
  <c r="O90" i="1"/>
  <c r="M90" i="1" s="1"/>
  <c r="O91" i="1"/>
  <c r="M91" i="1" s="1"/>
  <c r="O92" i="1"/>
  <c r="M92" i="1" s="1"/>
  <c r="O93" i="1"/>
  <c r="M93" i="1" s="1"/>
  <c r="O94" i="1"/>
  <c r="M94" i="1" s="1"/>
  <c r="O95" i="1"/>
  <c r="M95" i="1" s="1"/>
  <c r="O96" i="1"/>
  <c r="M96" i="1" s="1"/>
  <c r="O97" i="1"/>
  <c r="M97" i="1" s="1"/>
  <c r="O98" i="1"/>
  <c r="M98" i="1" s="1"/>
  <c r="O99" i="1"/>
  <c r="M99" i="1" s="1"/>
  <c r="O100" i="1"/>
  <c r="M100" i="1" s="1"/>
  <c r="O101" i="1"/>
  <c r="M101" i="1" s="1"/>
  <c r="O102" i="1"/>
  <c r="M102" i="1" s="1"/>
  <c r="O103" i="1"/>
  <c r="M103" i="1" s="1"/>
  <c r="O104" i="1"/>
  <c r="M104" i="1" s="1"/>
  <c r="O105" i="1"/>
  <c r="M105" i="1" s="1"/>
  <c r="O106" i="1"/>
  <c r="M106" i="1" s="1"/>
  <c r="O107" i="1"/>
  <c r="M107" i="1" s="1"/>
  <c r="O108" i="1"/>
  <c r="M108" i="1" s="1"/>
  <c r="O109" i="1"/>
  <c r="M109" i="1" s="1"/>
  <c r="O110" i="1"/>
  <c r="M110" i="1" s="1"/>
  <c r="O111" i="1"/>
  <c r="M111" i="1" s="1"/>
  <c r="O112" i="1"/>
  <c r="M112" i="1" s="1"/>
  <c r="O113" i="1"/>
  <c r="M113" i="1" s="1"/>
  <c r="O114" i="1"/>
  <c r="M114" i="1" s="1"/>
  <c r="O115" i="1"/>
  <c r="M115" i="1" s="1"/>
  <c r="O116" i="1"/>
  <c r="M116" i="1" s="1"/>
  <c r="O117" i="1"/>
  <c r="M117" i="1" s="1"/>
  <c r="O118" i="1"/>
  <c r="M118" i="1" s="1"/>
  <c r="O119" i="1"/>
  <c r="M119" i="1" s="1"/>
  <c r="O120" i="1"/>
  <c r="M120" i="1" s="1"/>
  <c r="O121" i="1"/>
  <c r="M121" i="1" s="1"/>
  <c r="O122" i="1"/>
  <c r="M122" i="1" s="1"/>
  <c r="O123" i="1"/>
  <c r="M123" i="1" s="1"/>
  <c r="O124" i="1"/>
  <c r="M124" i="1" s="1"/>
  <c r="O125" i="1"/>
  <c r="M125" i="1" s="1"/>
  <c r="O126" i="1"/>
  <c r="M126" i="1" s="1"/>
  <c r="O127" i="1"/>
  <c r="M127" i="1" s="1"/>
  <c r="O128" i="1"/>
  <c r="M128" i="1" s="1"/>
  <c r="O129" i="1"/>
  <c r="M129" i="1" s="1"/>
  <c r="O130" i="1"/>
  <c r="M130" i="1" s="1"/>
  <c r="O131" i="1"/>
  <c r="M131" i="1" s="1"/>
  <c r="O132" i="1"/>
  <c r="M132" i="1" s="1"/>
  <c r="O133" i="1"/>
  <c r="M133" i="1" s="1"/>
  <c r="O134" i="1"/>
  <c r="O135" i="1"/>
  <c r="M135" i="1" s="1"/>
  <c r="O136" i="1"/>
  <c r="M136" i="1" s="1"/>
  <c r="O137" i="1"/>
  <c r="M137" i="1" s="1"/>
  <c r="O138" i="1"/>
  <c r="M138" i="1" s="1"/>
  <c r="O139" i="1"/>
  <c r="M139" i="1" s="1"/>
  <c r="O140" i="1"/>
  <c r="M140" i="1" s="1"/>
  <c r="O141" i="1"/>
  <c r="M141" i="1" s="1"/>
  <c r="O142" i="1"/>
  <c r="M142" i="1" s="1"/>
  <c r="O143" i="1"/>
  <c r="M143" i="1" s="1"/>
  <c r="O144" i="1"/>
  <c r="M144" i="1" s="1"/>
  <c r="O145" i="1"/>
  <c r="M145" i="1" s="1"/>
  <c r="O146" i="1"/>
  <c r="M146" i="1" s="1"/>
  <c r="O147" i="1"/>
  <c r="M147" i="1" s="1"/>
  <c r="O148" i="1"/>
  <c r="M148" i="1" s="1"/>
  <c r="O149" i="1"/>
  <c r="M149" i="1" s="1"/>
  <c r="O150" i="1"/>
  <c r="M150" i="1" s="1"/>
  <c r="O151" i="1"/>
  <c r="M151" i="1" s="1"/>
  <c r="O152" i="1"/>
  <c r="M152" i="1" s="1"/>
  <c r="O153" i="1"/>
  <c r="M153" i="1" s="1"/>
  <c r="O154" i="1"/>
  <c r="M154" i="1" s="1"/>
  <c r="O155" i="1"/>
  <c r="M155" i="1" s="1"/>
  <c r="O156" i="1"/>
  <c r="M156" i="1" s="1"/>
  <c r="O157" i="1"/>
  <c r="M157" i="1" s="1"/>
  <c r="O158" i="1"/>
  <c r="M158" i="1" s="1"/>
  <c r="O159" i="1"/>
  <c r="M159" i="1" s="1"/>
  <c r="O160" i="1"/>
  <c r="M160" i="1" s="1"/>
  <c r="O161" i="1"/>
  <c r="M161" i="1" s="1"/>
  <c r="O162" i="1"/>
  <c r="M162" i="1" s="1"/>
  <c r="O163" i="1"/>
  <c r="M163" i="1" s="1"/>
  <c r="O164" i="1"/>
  <c r="M164" i="1" s="1"/>
  <c r="O165" i="1"/>
  <c r="M165" i="1" s="1"/>
  <c r="O166" i="1"/>
  <c r="M166" i="1" s="1"/>
  <c r="O167" i="1"/>
  <c r="M167" i="1" s="1"/>
  <c r="O168" i="1"/>
  <c r="O169" i="1"/>
  <c r="M169" i="1" s="1"/>
  <c r="O170" i="1"/>
  <c r="M170" i="1" s="1"/>
  <c r="O171" i="1"/>
  <c r="M171" i="1" s="1"/>
  <c r="O172" i="1"/>
  <c r="M172" i="1" s="1"/>
  <c r="O173" i="1"/>
  <c r="M173" i="1" s="1"/>
  <c r="O174" i="1"/>
  <c r="M174" i="1" s="1"/>
  <c r="O175" i="1"/>
  <c r="M175" i="1" s="1"/>
  <c r="O176" i="1"/>
  <c r="M176" i="1" s="1"/>
  <c r="O177" i="1"/>
  <c r="M177" i="1" s="1"/>
  <c r="O178" i="1"/>
  <c r="M178" i="1" s="1"/>
  <c r="O179" i="1"/>
  <c r="M179" i="1" s="1"/>
  <c r="O180" i="1"/>
  <c r="M180" i="1" s="1"/>
  <c r="O181" i="1"/>
  <c r="M181" i="1" s="1"/>
  <c r="O182" i="1"/>
  <c r="M182" i="1" s="1"/>
  <c r="O183" i="1"/>
  <c r="M183" i="1" s="1"/>
  <c r="O184" i="1"/>
  <c r="M184" i="1" s="1"/>
  <c r="O185" i="1"/>
  <c r="M185" i="1" s="1"/>
  <c r="O186" i="1"/>
  <c r="M186" i="1" s="1"/>
  <c r="O187" i="1"/>
  <c r="M187" i="1" s="1"/>
  <c r="O188" i="1"/>
  <c r="M188" i="1" s="1"/>
  <c r="O189" i="1"/>
  <c r="M189" i="1" s="1"/>
  <c r="O190" i="1"/>
  <c r="M190" i="1" s="1"/>
  <c r="O191" i="1"/>
  <c r="M191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2" i="1"/>
  <c r="P129" i="1" l="1"/>
  <c r="Q129" i="1" s="1"/>
  <c r="P128" i="1"/>
  <c r="Q128" i="1" s="1"/>
  <c r="P59" i="1"/>
  <c r="Q59" i="1" s="1"/>
  <c r="P2" i="1"/>
  <c r="Q2" i="1" s="1"/>
  <c r="P120" i="1"/>
  <c r="Q120" i="1" s="1"/>
  <c r="P119" i="1"/>
  <c r="Q119" i="1" s="1"/>
  <c r="P80" i="1"/>
  <c r="Q80" i="1" s="1"/>
  <c r="P69" i="1"/>
  <c r="Q69" i="1" s="1"/>
  <c r="P46" i="1"/>
  <c r="Q46" i="1" s="1"/>
  <c r="P68" i="1"/>
  <c r="Q68" i="1" s="1"/>
  <c r="P191" i="1"/>
  <c r="Q191" i="1" s="1"/>
  <c r="P45" i="1"/>
  <c r="Q45" i="1" s="1"/>
  <c r="P188" i="1"/>
  <c r="Q188" i="1" s="1"/>
  <c r="P44" i="1"/>
  <c r="Q44" i="1" s="1"/>
  <c r="P176" i="1"/>
  <c r="Q176" i="1" s="1"/>
  <c r="P167" i="1"/>
  <c r="Q167" i="1" s="1"/>
  <c r="P107" i="1"/>
  <c r="Q107" i="1" s="1"/>
  <c r="P165" i="1"/>
  <c r="Q165" i="1" s="1"/>
  <c r="P106" i="1"/>
  <c r="Q106" i="1" s="1"/>
  <c r="P164" i="1"/>
  <c r="Q164" i="1" s="1"/>
  <c r="P86" i="1"/>
  <c r="Q86" i="1" s="1"/>
  <c r="P36" i="1"/>
  <c r="Q36" i="1" s="1"/>
  <c r="P35" i="1"/>
  <c r="Q35" i="1" s="1"/>
  <c r="P152" i="1"/>
  <c r="Q152" i="1" s="1"/>
  <c r="P84" i="1"/>
  <c r="Q84" i="1" s="1"/>
  <c r="P24" i="1"/>
  <c r="Q24" i="1" s="1"/>
  <c r="P108" i="1"/>
  <c r="Q108" i="1" s="1"/>
  <c r="P153" i="1"/>
  <c r="Q153" i="1" s="1"/>
  <c r="P143" i="1"/>
  <c r="Q143" i="1" s="1"/>
  <c r="P83" i="1"/>
  <c r="Q83" i="1" s="1"/>
  <c r="P23" i="1"/>
  <c r="Q23" i="1" s="1"/>
  <c r="P85" i="1"/>
  <c r="Q85" i="1" s="1"/>
  <c r="P130" i="1"/>
  <c r="Q130" i="1" s="1"/>
  <c r="P81" i="1"/>
  <c r="Q81" i="1" s="1"/>
  <c r="P22" i="1"/>
  <c r="Q22" i="1" s="1"/>
  <c r="P62" i="1"/>
  <c r="Q62" i="1" s="1"/>
  <c r="P190" i="1"/>
  <c r="Q190" i="1" s="1"/>
  <c r="P145" i="1"/>
  <c r="Q145" i="1" s="1"/>
  <c r="P122" i="1"/>
  <c r="Q122" i="1" s="1"/>
  <c r="P105" i="1"/>
  <c r="Q105" i="1" s="1"/>
  <c r="P61" i="1"/>
  <c r="Q61" i="1" s="1"/>
  <c r="P38" i="1"/>
  <c r="Q38" i="1" s="1"/>
  <c r="P21" i="1"/>
  <c r="Q21" i="1" s="1"/>
  <c r="P189" i="1"/>
  <c r="Q189" i="1" s="1"/>
  <c r="P166" i="1"/>
  <c r="Q166" i="1" s="1"/>
  <c r="P144" i="1"/>
  <c r="Q144" i="1" s="1"/>
  <c r="P121" i="1"/>
  <c r="Q121" i="1" s="1"/>
  <c r="P104" i="1"/>
  <c r="Q104" i="1" s="1"/>
  <c r="P82" i="1"/>
  <c r="Q82" i="1" s="1"/>
  <c r="P60" i="1"/>
  <c r="Q60" i="1" s="1"/>
  <c r="P37" i="1"/>
  <c r="Q37" i="1" s="1"/>
  <c r="P20" i="1"/>
  <c r="Q20" i="1" s="1"/>
  <c r="P14" i="1"/>
  <c r="Q14" i="1" s="1"/>
  <c r="P13" i="1"/>
  <c r="Q13" i="1" s="1"/>
  <c r="P181" i="1"/>
  <c r="Q181" i="1" s="1"/>
  <c r="P158" i="1"/>
  <c r="Q158" i="1" s="1"/>
  <c r="P141" i="1"/>
  <c r="Q141" i="1" s="1"/>
  <c r="P118" i="1"/>
  <c r="Q118" i="1" s="1"/>
  <c r="P96" i="1"/>
  <c r="Q96" i="1" s="1"/>
  <c r="P74" i="1"/>
  <c r="Q74" i="1" s="1"/>
  <c r="P57" i="1"/>
  <c r="Q57" i="1" s="1"/>
  <c r="P34" i="1"/>
  <c r="Q34" i="1" s="1"/>
  <c r="P12" i="1"/>
  <c r="Q12" i="1" s="1"/>
  <c r="P146" i="1"/>
  <c r="Q146" i="1" s="1"/>
  <c r="P180" i="1"/>
  <c r="Q180" i="1" s="1"/>
  <c r="P157" i="1"/>
  <c r="Q157" i="1" s="1"/>
  <c r="P140" i="1"/>
  <c r="Q140" i="1" s="1"/>
  <c r="P117" i="1"/>
  <c r="Q117" i="1" s="1"/>
  <c r="P95" i="1"/>
  <c r="Q95" i="1" s="1"/>
  <c r="P73" i="1"/>
  <c r="Q73" i="1" s="1"/>
  <c r="P56" i="1"/>
  <c r="Q56" i="1" s="1"/>
  <c r="P33" i="1"/>
  <c r="Q33" i="1" s="1"/>
  <c r="P11" i="1"/>
  <c r="Q11" i="1" s="1"/>
  <c r="P58" i="1"/>
  <c r="Q58" i="1" s="1"/>
  <c r="P179" i="1"/>
  <c r="Q179" i="1" s="1"/>
  <c r="P156" i="1"/>
  <c r="Q156" i="1" s="1"/>
  <c r="P133" i="1"/>
  <c r="Q133" i="1" s="1"/>
  <c r="P116" i="1"/>
  <c r="Q116" i="1" s="1"/>
  <c r="P94" i="1"/>
  <c r="Q94" i="1" s="1"/>
  <c r="P72" i="1"/>
  <c r="Q72" i="1" s="1"/>
  <c r="P50" i="1"/>
  <c r="Q50" i="1" s="1"/>
  <c r="P32" i="1"/>
  <c r="Q32" i="1" s="1"/>
  <c r="P10" i="1"/>
  <c r="Q10" i="1" s="1"/>
  <c r="P169" i="1"/>
  <c r="Q169" i="1" s="1"/>
  <c r="P97" i="1"/>
  <c r="Q97" i="1" s="1"/>
  <c r="P178" i="1"/>
  <c r="Q178" i="1" s="1"/>
  <c r="P155" i="1"/>
  <c r="Q155" i="1" s="1"/>
  <c r="P132" i="1"/>
  <c r="Q132" i="1" s="1"/>
  <c r="P110" i="1"/>
  <c r="Q110" i="1" s="1"/>
  <c r="P93" i="1"/>
  <c r="Q93" i="1" s="1"/>
  <c r="P71" i="1"/>
  <c r="Q71" i="1" s="1"/>
  <c r="P49" i="1"/>
  <c r="Q49" i="1" s="1"/>
  <c r="P26" i="1"/>
  <c r="Q26" i="1" s="1"/>
  <c r="P9" i="1"/>
  <c r="Q9" i="1" s="1"/>
  <c r="P170" i="1"/>
  <c r="Q170" i="1" s="1"/>
  <c r="P98" i="1"/>
  <c r="Q98" i="1" s="1"/>
  <c r="P182" i="1"/>
  <c r="Q182" i="1" s="1"/>
  <c r="P142" i="1"/>
  <c r="Q142" i="1" s="1"/>
  <c r="P177" i="1"/>
  <c r="Q177" i="1" s="1"/>
  <c r="P154" i="1"/>
  <c r="Q154" i="1" s="1"/>
  <c r="P131" i="1"/>
  <c r="Q131" i="1" s="1"/>
  <c r="P109" i="1"/>
  <c r="Q109" i="1" s="1"/>
  <c r="P92" i="1"/>
  <c r="Q92" i="1" s="1"/>
  <c r="P70" i="1"/>
  <c r="Q70" i="1" s="1"/>
  <c r="P48" i="1"/>
  <c r="Q48" i="1" s="1"/>
  <c r="P25" i="1"/>
  <c r="Q25" i="1" s="1"/>
  <c r="P8" i="1"/>
  <c r="Q8" i="1" s="1"/>
  <c r="P187" i="1"/>
  <c r="Q187" i="1" s="1"/>
  <c r="P175" i="1"/>
  <c r="Q175" i="1" s="1"/>
  <c r="P163" i="1"/>
  <c r="Q163" i="1" s="1"/>
  <c r="P151" i="1"/>
  <c r="Q151" i="1" s="1"/>
  <c r="P139" i="1"/>
  <c r="Q139" i="1" s="1"/>
  <c r="P127" i="1"/>
  <c r="Q127" i="1" s="1"/>
  <c r="P115" i="1"/>
  <c r="Q115" i="1" s="1"/>
  <c r="P103" i="1"/>
  <c r="Q103" i="1" s="1"/>
  <c r="P91" i="1"/>
  <c r="Q91" i="1" s="1"/>
  <c r="P79" i="1"/>
  <c r="Q79" i="1" s="1"/>
  <c r="P67" i="1"/>
  <c r="Q67" i="1" s="1"/>
  <c r="P55" i="1"/>
  <c r="Q55" i="1" s="1"/>
  <c r="P43" i="1"/>
  <c r="Q43" i="1" s="1"/>
  <c r="P31" i="1"/>
  <c r="Q31" i="1" s="1"/>
  <c r="P19" i="1"/>
  <c r="Q19" i="1" s="1"/>
  <c r="P7" i="1"/>
  <c r="Q7" i="1" s="1"/>
  <c r="P186" i="1"/>
  <c r="Q186" i="1" s="1"/>
  <c r="P174" i="1"/>
  <c r="Q174" i="1" s="1"/>
  <c r="P162" i="1"/>
  <c r="Q162" i="1" s="1"/>
  <c r="P150" i="1"/>
  <c r="Q150" i="1" s="1"/>
  <c r="P138" i="1"/>
  <c r="Q138" i="1" s="1"/>
  <c r="P126" i="1"/>
  <c r="Q126" i="1" s="1"/>
  <c r="P114" i="1"/>
  <c r="Q114" i="1" s="1"/>
  <c r="P102" i="1"/>
  <c r="Q102" i="1" s="1"/>
  <c r="P90" i="1"/>
  <c r="Q90" i="1" s="1"/>
  <c r="P78" i="1"/>
  <c r="Q78" i="1" s="1"/>
  <c r="P66" i="1"/>
  <c r="Q66" i="1" s="1"/>
  <c r="P54" i="1"/>
  <c r="Q54" i="1" s="1"/>
  <c r="P42" i="1"/>
  <c r="Q42" i="1" s="1"/>
  <c r="P30" i="1"/>
  <c r="Q30" i="1" s="1"/>
  <c r="P18" i="1"/>
  <c r="Q18" i="1" s="1"/>
  <c r="P6" i="1"/>
  <c r="Q6" i="1" s="1"/>
  <c r="P185" i="1"/>
  <c r="Q185" i="1" s="1"/>
  <c r="P173" i="1"/>
  <c r="Q173" i="1" s="1"/>
  <c r="P161" i="1"/>
  <c r="Q161" i="1" s="1"/>
  <c r="P149" i="1"/>
  <c r="Q149" i="1" s="1"/>
  <c r="P137" i="1"/>
  <c r="Q137" i="1" s="1"/>
  <c r="P125" i="1"/>
  <c r="Q125" i="1" s="1"/>
  <c r="P113" i="1"/>
  <c r="Q113" i="1" s="1"/>
  <c r="P101" i="1"/>
  <c r="Q101" i="1" s="1"/>
  <c r="P89" i="1"/>
  <c r="Q89" i="1" s="1"/>
  <c r="P77" i="1"/>
  <c r="Q77" i="1" s="1"/>
  <c r="P65" i="1"/>
  <c r="Q65" i="1" s="1"/>
  <c r="P53" i="1"/>
  <c r="Q53" i="1" s="1"/>
  <c r="P41" i="1"/>
  <c r="Q41" i="1" s="1"/>
  <c r="P29" i="1"/>
  <c r="Q29" i="1" s="1"/>
  <c r="P17" i="1"/>
  <c r="Q17" i="1" s="1"/>
  <c r="P5" i="1"/>
  <c r="Q5" i="1" s="1"/>
  <c r="P184" i="1"/>
  <c r="Q184" i="1" s="1"/>
  <c r="P172" i="1"/>
  <c r="Q172" i="1" s="1"/>
  <c r="P160" i="1"/>
  <c r="Q160" i="1" s="1"/>
  <c r="P148" i="1"/>
  <c r="Q148" i="1" s="1"/>
  <c r="P136" i="1"/>
  <c r="Q136" i="1" s="1"/>
  <c r="P124" i="1"/>
  <c r="Q124" i="1" s="1"/>
  <c r="P112" i="1"/>
  <c r="Q112" i="1" s="1"/>
  <c r="P100" i="1"/>
  <c r="Q100" i="1" s="1"/>
  <c r="P88" i="1"/>
  <c r="Q88" i="1" s="1"/>
  <c r="P76" i="1"/>
  <c r="Q76" i="1" s="1"/>
  <c r="P64" i="1"/>
  <c r="Q64" i="1" s="1"/>
  <c r="P52" i="1"/>
  <c r="Q52" i="1" s="1"/>
  <c r="P40" i="1"/>
  <c r="Q40" i="1" s="1"/>
  <c r="P28" i="1"/>
  <c r="Q28" i="1" s="1"/>
  <c r="P16" i="1"/>
  <c r="Q16" i="1" s="1"/>
  <c r="P4" i="1"/>
  <c r="Q4" i="1" s="1"/>
  <c r="P183" i="1"/>
  <c r="Q183" i="1" s="1"/>
  <c r="P171" i="1"/>
  <c r="Q171" i="1" s="1"/>
  <c r="P159" i="1"/>
  <c r="Q159" i="1" s="1"/>
  <c r="P147" i="1"/>
  <c r="Q147" i="1" s="1"/>
  <c r="P135" i="1"/>
  <c r="Q135" i="1" s="1"/>
  <c r="P123" i="1"/>
  <c r="Q123" i="1" s="1"/>
  <c r="P111" i="1"/>
  <c r="Q111" i="1" s="1"/>
  <c r="P99" i="1"/>
  <c r="Q99" i="1" s="1"/>
  <c r="P87" i="1"/>
  <c r="Q87" i="1" s="1"/>
  <c r="P75" i="1"/>
  <c r="Q75" i="1" s="1"/>
  <c r="P63" i="1"/>
  <c r="Q63" i="1" s="1"/>
  <c r="P51" i="1"/>
  <c r="Q51" i="1" s="1"/>
  <c r="P39" i="1"/>
  <c r="Q39" i="1" s="1"/>
  <c r="P27" i="1"/>
  <c r="Q27" i="1" s="1"/>
  <c r="P15" i="1"/>
  <c r="Q15" i="1" s="1"/>
  <c r="P3" i="1"/>
  <c r="Q3" i="1" s="1"/>
  <c r="M134" i="1"/>
  <c r="P134" i="1" s="1"/>
  <c r="Q134" i="1" s="1"/>
  <c r="M168" i="1"/>
  <c r="P168" i="1" s="1"/>
  <c r="Q168" i="1" s="1"/>
  <c r="M47" i="1"/>
  <c r="P47" i="1" s="1"/>
  <c r="Q47" i="1" s="1"/>
</calcChain>
</file>

<file path=xl/sharedStrings.xml><?xml version="1.0" encoding="utf-8"?>
<sst xmlns="http://schemas.openxmlformats.org/spreadsheetml/2006/main" count="776" uniqueCount="589">
  <si>
    <t>idSanPham</t>
  </si>
  <si>
    <t>tenSanPham</t>
  </si>
  <si>
    <t>tacGia</t>
  </si>
  <si>
    <t>theLoai</t>
  </si>
  <si>
    <t>ISBN</t>
  </si>
  <si>
    <t>soTrang</t>
  </si>
  <si>
    <t>loaiSanPham</t>
  </si>
  <si>
    <t>nhaCungCap</t>
  </si>
  <si>
    <t>kichThuoc</t>
  </si>
  <si>
    <t>mauSac</t>
  </si>
  <si>
    <t>trangThai</t>
  </si>
  <si>
    <t>thue</t>
  </si>
  <si>
    <t>soLuong</t>
  </si>
  <si>
    <t>giaNhap</t>
  </si>
  <si>
    <t>giaBan</t>
  </si>
  <si>
    <t>giaKhuyenMai</t>
  </si>
  <si>
    <t>S202311130001</t>
  </si>
  <si>
    <t>Chút gió thoáng qua</t>
  </si>
  <si>
    <t>Cây cam ngọt ngào</t>
  </si>
  <si>
    <t>Đôi cánh của bướm</t>
  </si>
  <si>
    <t xml:space="preserve">Đường vào tim </t>
  </si>
  <si>
    <t xml:space="preserve">Nắng hồng trên núi </t>
  </si>
  <si>
    <t xml:space="preserve">Bức tranh mặt trời </t>
  </si>
  <si>
    <t xml:space="preserve">Bóng dáng tháng năm </t>
  </si>
  <si>
    <t xml:space="preserve">Hương hoa mùa thu </t>
  </si>
  <si>
    <t xml:space="preserve">Khoảnh khắc đẹp nhất </t>
  </si>
  <si>
    <t xml:space="preserve">Đêm trăng mở cửa sổ </t>
  </si>
  <si>
    <t xml:space="preserve">Bức họa mặt trời kỳ diệu </t>
  </si>
  <si>
    <t xml:space="preserve">Những bước nhảy vọt </t>
  </si>
  <si>
    <t>Ánh sáng từ tương lai</t>
  </si>
  <si>
    <t xml:space="preserve">Cánh cửa hạnh phúc </t>
  </si>
  <si>
    <t xml:space="preserve">Bức thư từ tương lai </t>
  </si>
  <si>
    <t>Khoảnh khắc đẹp nhất</t>
  </si>
  <si>
    <t xml:space="preserve">Bảy thói quen của người thành đạt </t>
  </si>
  <si>
    <t>Từ ngữ pháp cơ bản tiếng Anh</t>
  </si>
  <si>
    <t>Phong cách làm việc hiệu quả</t>
  </si>
  <si>
    <t>Nghệ thuật bán hàng thành công</t>
  </si>
  <si>
    <t>Đối thoại với người khác</t>
  </si>
  <si>
    <t>Đắc nhân tâm 2</t>
  </si>
  <si>
    <t>Bí mật của tư duy triệu phú</t>
  </si>
  <si>
    <t xml:space="preserve">Những nguyên tắc thành công </t>
  </si>
  <si>
    <t>Kỹ năng quản lý thời gian</t>
  </si>
  <si>
    <t>Chiến lược marketing hiệu quả</t>
  </si>
  <si>
    <t>Harry Potter và hòn đá phù thủy</t>
  </si>
  <si>
    <t>Nhật ký Anne Frank</t>
  </si>
  <si>
    <t>Trên đường băng</t>
  </si>
  <si>
    <t>Đời ngắn đừng ngủ dài</t>
  </si>
  <si>
    <t>Truyện kiều</t>
  </si>
  <si>
    <t>Mắt biếc</t>
  </si>
  <si>
    <t>Lão Hạc</t>
  </si>
  <si>
    <t>Những người khốn khổ</t>
  </si>
  <si>
    <t>Chí phèo</t>
  </si>
  <si>
    <t>Vợ nhặt</t>
  </si>
  <si>
    <t>Số đỏ</t>
  </si>
  <si>
    <t>Cô gái đến từ hôm qua</t>
  </si>
  <si>
    <t>Bốn mươi lăm</t>
  </si>
  <si>
    <t>Người trong muôn nghề</t>
  </si>
  <si>
    <t>Những bài thơ hay nhất thế kỷ XX</t>
  </si>
  <si>
    <t>Cẩm nang du lịch Việt Nam</t>
  </si>
  <si>
    <t>Bí mật của hạnh phúc</t>
  </si>
  <si>
    <t>Những câu chuyện kỳ lạ</t>
  </si>
  <si>
    <t>Những người bạn tốt</t>
  </si>
  <si>
    <t>Cô bé quàng khăn đỏ</t>
  </si>
  <si>
    <t>Bảy viên ngọc rồng</t>
  </si>
  <si>
    <t>Doraemon</t>
  </si>
  <si>
    <t>Conan</t>
  </si>
  <si>
    <t>Những cuộc phiêu lưu của Tom Sawyer</t>
  </si>
  <si>
    <t>Những người bạn thân thiết</t>
  </si>
  <si>
    <t>Những bí ẩn của thế giới</t>
  </si>
  <si>
    <t>Người Giữ Thời Gian</t>
  </si>
  <si>
    <t>Anna Karenina</t>
  </si>
  <si>
    <t>Bí mật của Người Vô Hình</t>
  </si>
  <si>
    <t>Đại Dương Xanh</t>
  </si>
  <si>
    <t>Ngày Xưa Có Một Chuyện Tình</t>
  </si>
  <si>
    <t>Thần thoại Hy Lạp</t>
  </si>
  <si>
    <t>Dấu Chân Trên Cát</t>
  </si>
  <si>
    <t>Hạt giống Tâm Hồn</t>
  </si>
  <si>
    <t>Mặt Trời Đen</t>
  </si>
  <si>
    <t>Những Ngày Làm Việc Của Nhóm</t>
  </si>
  <si>
    <t>Chúa Nhật Đen</t>
  </si>
  <si>
    <t>Bí Mật Của Tư Duy Triệu Phú</t>
  </si>
  <si>
    <t>Dòng Máu Chảy Ngược</t>
  </si>
  <si>
    <t>Vượt Lên Nỗi Sợ</t>
  </si>
  <si>
    <t>Thế Giới Phẳng</t>
  </si>
  <si>
    <t>Tôi Là Malala</t>
  </si>
  <si>
    <t>Nghệ Thuật Bán Hàng</t>
  </si>
  <si>
    <t>Người Mẹ</t>
  </si>
  <si>
    <t>Bóng Ma</t>
  </si>
  <si>
    <t>Chúa Tể Của Những Chiếc Nhẫn</t>
  </si>
  <si>
    <t>Muôn Kiếp Nhân Sinh</t>
  </si>
  <si>
    <t>Bí mật của Sự Thành Công</t>
  </si>
  <si>
    <t>Thị trấn Small Great</t>
  </si>
  <si>
    <t>Mắt Bão</t>
  </si>
  <si>
    <t>Đồng Dao Cho Bé</t>
  </si>
  <si>
    <t>Tội Ác và Hình Phạt</t>
  </si>
  <si>
    <t>Thần Đèn</t>
  </si>
  <si>
    <t>Mẹ Teresa</t>
  </si>
  <si>
    <t>Những Kẻ Ăn Mày</t>
  </si>
  <si>
    <t>Người Về Từ Cõi Sáng"</t>
  </si>
  <si>
    <t>Những Ngày Thứ Ba với Thầy Morrie</t>
  </si>
  <si>
    <t>Hỏa Ngục</t>
  </si>
  <si>
    <t>Hồi Ký của Một Cô Gái</t>
  </si>
  <si>
    <t>Bá Tước Monte Cristo</t>
  </si>
  <si>
    <t>Bảo Tàng Lịch Sử</t>
  </si>
  <si>
    <t>Chúa Tể Của Những Chiếc Nhẫn: Đôi Tháp</t>
  </si>
  <si>
    <t>Nước Mắt Phượng Hoàng</t>
  </si>
  <si>
    <t>Vợ Chồng A Phủ</t>
  </si>
  <si>
    <t>Những Điều Bạn Chưa Biết Về Phụ Nữ</t>
  </si>
  <si>
    <t>Thái độ Một Số Người Rất Việt</t>
  </si>
  <si>
    <t>Cuộc Phiêu Lưu Của Alice Trong Xứ Sở Thần Tiên</t>
  </si>
  <si>
    <t>Gia Đình Vui Vẻ</t>
  </si>
  <si>
    <t>Tìm Hiểu Người Do Thái</t>
  </si>
  <si>
    <t>Thần Thoại Hy Lạp</t>
  </si>
  <si>
    <t>Chiếc lá cuối cùng</t>
  </si>
  <si>
    <t>Người Tìm Ra</t>
  </si>
  <si>
    <t>Trên đỉnh Phù Vân</t>
  </si>
  <si>
    <t>Vị Tu Sĩ Bán Dạo</t>
  </si>
  <si>
    <t>Sống Đời Bình An</t>
  </si>
  <si>
    <t>Tôi, Robot</t>
  </si>
  <si>
    <t>Thủy Hử</t>
  </si>
  <si>
    <t>Vợ Người Ta</t>
  </si>
  <si>
    <t>Điều Kỳ Diệu Của Thảo Nguyên</t>
  </si>
  <si>
    <t>Võ sĩ Karate Ngô Bảo Châu</t>
  </si>
  <si>
    <t>Cây Chuối Non</t>
  </si>
  <si>
    <t>Làm Gì Trước 30</t>
  </si>
  <si>
    <t>Đánh Bại Tổ Chức</t>
  </si>
  <si>
    <t>Thiết Kế Tình Yêu"</t>
  </si>
  <si>
    <t>Thám Tử Lừng Danh Sherlock Holmes</t>
  </si>
  <si>
    <t>Tôi Kể Một Chuyện</t>
  </si>
  <si>
    <t>Bí mật của Phụ Nữ</t>
  </si>
  <si>
    <t>Cuộc Phiêu Lưu Của Tom Sawyer</t>
  </si>
  <si>
    <t>Bên Rặng Tuyết Sơn</t>
  </si>
  <si>
    <t>Người Đẹp và Quái Thú</t>
  </si>
  <si>
    <t>Năm Ngón Tay Nhanh Nhẹn</t>
  </si>
  <si>
    <t>Đường Mây Qua Xứ Tuyết</t>
  </si>
  <si>
    <t>Kỹ Năng Lãnh Đạo 360 Độ</t>
  </si>
  <si>
    <t>Chân Trời Góc Bể</t>
  </si>
  <si>
    <t>Cô Bé Lọ Lem</t>
  </si>
  <si>
    <t>Nữ Thần Bản Năng</t>
  </si>
  <si>
    <t>Làm sao để con bạn nghe lời</t>
  </si>
  <si>
    <t>Hạt Giống Tâm Hồn 2</t>
  </si>
  <si>
    <t>Nước Mắt Của Thiên Thần</t>
  </si>
  <si>
    <t>Đánh Bại Những Quy Tắc</t>
  </si>
  <si>
    <t>Chim Vàng</t>
  </si>
  <si>
    <t>Thám Tử Conan</t>
  </si>
  <si>
    <t>Bản Đồ Tư Duy</t>
  </si>
  <si>
    <t>Mười Phương Pháp Tư Duy</t>
  </si>
  <si>
    <t>Thế Giới Hoàn Mỹ</t>
  </si>
  <si>
    <t>Những Ngày Cuối Cùng của Sài Gòn</t>
  </si>
  <si>
    <t>Đêm Trắng</t>
  </si>
  <si>
    <t>Chạng Vạng</t>
  </si>
  <si>
    <t>Vũ Điệu Của Quỷ</t>
  </si>
  <si>
    <t>Chúa Tể Của Những Chiếc Nhẫn: Hòn Đảo Chết</t>
  </si>
  <si>
    <t>Gia Đình Tôi Thất Thường Nhất</t>
  </si>
  <si>
    <t>Cuộc Đời Của Pi</t>
  </si>
  <si>
    <t>Người Chăn Ngựa Hòa Bình</t>
  </si>
  <si>
    <t>Thiếu Nữ Bố Già</t>
  </si>
  <si>
    <t>Làm thế nào để thu hút mọi người</t>
  </si>
  <si>
    <t>Dấu Ấn Rồng Thiêng</t>
  </si>
  <si>
    <t>Mùa Đông Không Lạnh</t>
  </si>
  <si>
    <t>Thành Phố Xương</t>
  </si>
  <si>
    <t>Những Bí Ẩn của Xã Hội</t>
  </si>
  <si>
    <t>Sức Mạnh của Tâm Hồn</t>
  </si>
  <si>
    <t>Tư duy tích cực</t>
  </si>
  <si>
    <t>Lời Thì Thầm của Sói</t>
  </si>
  <si>
    <t>Dưới Ánh Sáng của Tên Lửa</t>
  </si>
  <si>
    <t>Hành Trình về Phương Đông</t>
  </si>
  <si>
    <t>Đảo Hải Tặc</t>
  </si>
  <si>
    <t>Cảm Ơn Và Xin Lỗi</t>
  </si>
  <si>
    <t>Đảo Hoang</t>
  </si>
  <si>
    <t>Nghệ Thuật Kinh Doanh Theo Chuỗi Giá Trị</t>
  </si>
  <si>
    <t>Bóng Tối Ở Đỉnh Núi</t>
  </si>
  <si>
    <t>Bí Ẩn Của Hạc Đen</t>
  </si>
  <si>
    <t>Chủ Nghĩa Xã Hội</t>
  </si>
  <si>
    <t>Lãnh Đạo Tư Duy</t>
  </si>
  <si>
    <t>Nhìn Lại Quá Khứ</t>
  </si>
  <si>
    <t>Người Tình Bất Diệt</t>
  </si>
  <si>
    <t>Chàng Trai Mùa Hè</t>
  </si>
  <si>
    <t>Làm Sao Có Bạn Gái Xinh</t>
  </si>
  <si>
    <t>Đêm Nằm Mơ Đánh Răng</t>
  </si>
  <si>
    <t>Tây Du Ký</t>
  </si>
  <si>
    <t>Những Điều Kỳ Diệu Về Đêm</t>
  </si>
  <si>
    <t>Sự Im Lặng Của Bầy Cừu</t>
  </si>
  <si>
    <t>Người Đưa Tin</t>
  </si>
  <si>
    <t>Sự Thành Công Đỉnh Cao</t>
  </si>
  <si>
    <t>Bí Mật Của Sự May Mắn</t>
  </si>
  <si>
    <t>Người Hướng Dẫn Lưu Ban</t>
  </si>
  <si>
    <t>Cô Gái Đến Từ Hôm Qua</t>
  </si>
  <si>
    <t>Những Kẻ Tám Lạng</t>
  </si>
  <si>
    <t>Đồng Dao 102 - Mèo Con Phiêu Lưu Ký</t>
  </si>
  <si>
    <t>Sống Đúng Mình</t>
  </si>
  <si>
    <t>Đám Cưới</t>
  </si>
  <si>
    <t>Lãng Du Trên Đỉnh Himalaya</t>
  </si>
  <si>
    <t>Chúng Ta Đều Là Những Dị Nhân</t>
  </si>
  <si>
    <t>Nghệ Thuật Sống Tự Do</t>
  </si>
  <si>
    <t>Sự Thực Về Con Người</t>
  </si>
  <si>
    <t>S202311130002</t>
  </si>
  <si>
    <t>S202311130003</t>
  </si>
  <si>
    <t>S202311130004</t>
  </si>
  <si>
    <t>S202311130005</t>
  </si>
  <si>
    <t>S202311130006</t>
  </si>
  <si>
    <t>S202311130007</t>
  </si>
  <si>
    <t>S202311130008</t>
  </si>
  <si>
    <t>S202311130009</t>
  </si>
  <si>
    <t>S202311130011</t>
  </si>
  <si>
    <t>S202311130010</t>
  </si>
  <si>
    <t>S202311130012</t>
  </si>
  <si>
    <t>S202311130013</t>
  </si>
  <si>
    <t>S202311130014</t>
  </si>
  <si>
    <t>S202311130015</t>
  </si>
  <si>
    <t>S202311130016</t>
  </si>
  <si>
    <t>S202311130017</t>
  </si>
  <si>
    <t>S202311130018</t>
  </si>
  <si>
    <t>S202311130019</t>
  </si>
  <si>
    <t>S202311130020</t>
  </si>
  <si>
    <t>S202311130021</t>
  </si>
  <si>
    <t>S202311130022</t>
  </si>
  <si>
    <t>S202311130023</t>
  </si>
  <si>
    <t>S202311130024</t>
  </si>
  <si>
    <t>S202311130025</t>
  </si>
  <si>
    <t>S202311130026</t>
  </si>
  <si>
    <t>S202311130027</t>
  </si>
  <si>
    <t>S202311130028</t>
  </si>
  <si>
    <t>S202311130029</t>
  </si>
  <si>
    <t>S202311130030</t>
  </si>
  <si>
    <t>S202311130031</t>
  </si>
  <si>
    <t>S202311130032</t>
  </si>
  <si>
    <t>S202311130033</t>
  </si>
  <si>
    <t>S202311130034</t>
  </si>
  <si>
    <t>S202311130035</t>
  </si>
  <si>
    <t>S202311130036</t>
  </si>
  <si>
    <t>S202311130037</t>
  </si>
  <si>
    <t>S202311130038</t>
  </si>
  <si>
    <t>S202311130039</t>
  </si>
  <si>
    <t>S202311130040</t>
  </si>
  <si>
    <t>S202311130041</t>
  </si>
  <si>
    <t>S202311130042</t>
  </si>
  <si>
    <t>S202311130043</t>
  </si>
  <si>
    <t>S202311130044</t>
  </si>
  <si>
    <t>S202311130045</t>
  </si>
  <si>
    <t>S202311130046</t>
  </si>
  <si>
    <t>S202311130047</t>
  </si>
  <si>
    <t>S202311130048</t>
  </si>
  <si>
    <t>S202311130049</t>
  </si>
  <si>
    <t>S202311130050</t>
  </si>
  <si>
    <t>S202311130051</t>
  </si>
  <si>
    <t>S202311130052</t>
  </si>
  <si>
    <t>S202311130053</t>
  </si>
  <si>
    <t>S202311130054</t>
  </si>
  <si>
    <t>S202311130055</t>
  </si>
  <si>
    <t>S202311130056</t>
  </si>
  <si>
    <t>S202311130057</t>
  </si>
  <si>
    <t>S202311130058</t>
  </si>
  <si>
    <t>S202311130059</t>
  </si>
  <si>
    <t>S202311130060</t>
  </si>
  <si>
    <t>S202311130061</t>
  </si>
  <si>
    <t>S202311130062</t>
  </si>
  <si>
    <t>S202311130063</t>
  </si>
  <si>
    <t>S202311130064</t>
  </si>
  <si>
    <t>S202311130065</t>
  </si>
  <si>
    <t>S202311130066</t>
  </si>
  <si>
    <t>S202311130067</t>
  </si>
  <si>
    <t>S202311130068</t>
  </si>
  <si>
    <t>S202311130069</t>
  </si>
  <si>
    <t>S202311130070</t>
  </si>
  <si>
    <t>S202311130071</t>
  </si>
  <si>
    <t>S202311130072</t>
  </si>
  <si>
    <t>S202311130073</t>
  </si>
  <si>
    <t>S202311130074</t>
  </si>
  <si>
    <t>S202311130075</t>
  </si>
  <si>
    <t>S202311130076</t>
  </si>
  <si>
    <t>S202311130077</t>
  </si>
  <si>
    <t>S202311130078</t>
  </si>
  <si>
    <t>S202311130079</t>
  </si>
  <si>
    <t>S202311130080</t>
  </si>
  <si>
    <t>S202311130081</t>
  </si>
  <si>
    <t>S202311130082</t>
  </si>
  <si>
    <t>S202311130083</t>
  </si>
  <si>
    <t>S202311130084</t>
  </si>
  <si>
    <t>S202311130085</t>
  </si>
  <si>
    <t>S202311130086</t>
  </si>
  <si>
    <t>S202311130087</t>
  </si>
  <si>
    <t>S202311130088</t>
  </si>
  <si>
    <t>S202311130089</t>
  </si>
  <si>
    <t>S202311130090</t>
  </si>
  <si>
    <t>S202311130091</t>
  </si>
  <si>
    <t>S202311130092</t>
  </si>
  <si>
    <t>S202311130093</t>
  </si>
  <si>
    <t>S202311130094</t>
  </si>
  <si>
    <t>S202311130095</t>
  </si>
  <si>
    <t>S202311130096</t>
  </si>
  <si>
    <t>S202311130097</t>
  </si>
  <si>
    <t>S202311130098</t>
  </si>
  <si>
    <t>S202311130099</t>
  </si>
  <si>
    <t>S202311130100</t>
  </si>
  <si>
    <t>S202311130111</t>
  </si>
  <si>
    <t>S202311130112</t>
  </si>
  <si>
    <t>S202311130113</t>
  </si>
  <si>
    <t>S202311130114</t>
  </si>
  <si>
    <t>S202311130115</t>
  </si>
  <si>
    <t>S202311130116</t>
  </si>
  <si>
    <t>S202311130117</t>
  </si>
  <si>
    <t>S202311130118</t>
  </si>
  <si>
    <t>S202311130119</t>
  </si>
  <si>
    <t>S202311130120</t>
  </si>
  <si>
    <t>S202311130121</t>
  </si>
  <si>
    <t>S202311130122</t>
  </si>
  <si>
    <t>S202311130123</t>
  </si>
  <si>
    <t>S202311130124</t>
  </si>
  <si>
    <t>S202311130125</t>
  </si>
  <si>
    <t>S202311130126</t>
  </si>
  <si>
    <t>S202311130127</t>
  </si>
  <si>
    <t>S202311130128</t>
  </si>
  <si>
    <t>S202311130129</t>
  </si>
  <si>
    <t>S202311130130</t>
  </si>
  <si>
    <t>S202311130131</t>
  </si>
  <si>
    <t>S202311130132</t>
  </si>
  <si>
    <t>S202311130133</t>
  </si>
  <si>
    <t>S202311130134</t>
  </si>
  <si>
    <t>S202311130135</t>
  </si>
  <si>
    <t>S202311130136</t>
  </si>
  <si>
    <t>S202311130137</t>
  </si>
  <si>
    <t>S202311130138</t>
  </si>
  <si>
    <t>S202311130139</t>
  </si>
  <si>
    <t>S202311130140</t>
  </si>
  <si>
    <t>S202311130141</t>
  </si>
  <si>
    <t>S202311130142</t>
  </si>
  <si>
    <t>S202311130143</t>
  </si>
  <si>
    <t>S202311130144</t>
  </si>
  <si>
    <t>S202311130145</t>
  </si>
  <si>
    <t>S202311130146</t>
  </si>
  <si>
    <t>S202311130147</t>
  </si>
  <si>
    <t>S202311130148</t>
  </si>
  <si>
    <t>S202311130149</t>
  </si>
  <si>
    <t>S202311130150</t>
  </si>
  <si>
    <t>S202311130151</t>
  </si>
  <si>
    <t>S202311130152</t>
  </si>
  <si>
    <t>S202311130153</t>
  </si>
  <si>
    <t>S202311130154</t>
  </si>
  <si>
    <t>S202311130155</t>
  </si>
  <si>
    <t>S202311130156</t>
  </si>
  <si>
    <t>S202311130157</t>
  </si>
  <si>
    <t>S202311130158</t>
  </si>
  <si>
    <t>S202311130159</t>
  </si>
  <si>
    <t>S202311130160</t>
  </si>
  <si>
    <t>S202311130161</t>
  </si>
  <si>
    <t>S202311130162</t>
  </si>
  <si>
    <t>S202311130163</t>
  </si>
  <si>
    <t>S202311130164</t>
  </si>
  <si>
    <t>S202311130165</t>
  </si>
  <si>
    <t>S202311130166</t>
  </si>
  <si>
    <t>S202311130167</t>
  </si>
  <si>
    <t>S202311130168</t>
  </si>
  <si>
    <t>S202311130169</t>
  </si>
  <si>
    <t>S202311130170</t>
  </si>
  <si>
    <t>S202311130171</t>
  </si>
  <si>
    <t>S202311130172</t>
  </si>
  <si>
    <t>S202311130173</t>
  </si>
  <si>
    <t>S202311130174</t>
  </si>
  <si>
    <t>S202311130175</t>
  </si>
  <si>
    <t>S202311130176</t>
  </si>
  <si>
    <t>S202311130177</t>
  </si>
  <si>
    <t>S202311130178</t>
  </si>
  <si>
    <t>S202311130179</t>
  </si>
  <si>
    <t>S202311130180</t>
  </si>
  <si>
    <t>S202311130181</t>
  </si>
  <si>
    <t>S202311130182</t>
  </si>
  <si>
    <t>S202311130183</t>
  </si>
  <si>
    <t>S202311130184</t>
  </si>
  <si>
    <t>S202311130185</t>
  </si>
  <si>
    <t>S202311130186</t>
  </si>
  <si>
    <t>S202311130187</t>
  </si>
  <si>
    <t>S202311130188</t>
  </si>
  <si>
    <t>S202311130189</t>
  </si>
  <si>
    <t>S202311130190</t>
  </si>
  <si>
    <t>S202311130191</t>
  </si>
  <si>
    <t>S202311130192</t>
  </si>
  <si>
    <t>S202311130193</t>
  </si>
  <si>
    <t>S202311130194</t>
  </si>
  <si>
    <t>S202311130195</t>
  </si>
  <si>
    <t>S202311130196</t>
  </si>
  <si>
    <t>S202311130197</t>
  </si>
  <si>
    <t>S202311130198</t>
  </si>
  <si>
    <t>S202311130199</t>
  </si>
  <si>
    <t>978-123-123-123-2</t>
  </si>
  <si>
    <t>978-123-123-123-1</t>
  </si>
  <si>
    <t>978-123-123-123-3</t>
  </si>
  <si>
    <t>978-123-123-123-4</t>
  </si>
  <si>
    <t>978-123-123-123-5</t>
  </si>
  <si>
    <t>978-123-123-123-6</t>
  </si>
  <si>
    <t>978-123-123-123-7</t>
  </si>
  <si>
    <t>978-123-123-123-8</t>
  </si>
  <si>
    <t>978-123-123-123-9</t>
  </si>
  <si>
    <t>978-234-123-123-1</t>
  </si>
  <si>
    <t>978-234-123-123-2</t>
  </si>
  <si>
    <t>978-234-123-123-3</t>
  </si>
  <si>
    <t>978-234-123-123-4</t>
  </si>
  <si>
    <t>978-234-123-123-5</t>
  </si>
  <si>
    <t>978-234-123-123-6</t>
  </si>
  <si>
    <t>978-234-123-123-7</t>
  </si>
  <si>
    <t>978-234-123-123-8</t>
  </si>
  <si>
    <t>978-234-123-123-9</t>
  </si>
  <si>
    <t>978-123-678-322-1</t>
  </si>
  <si>
    <t>978-123-678-322-2</t>
  </si>
  <si>
    <t>978-123-678-322-3</t>
  </si>
  <si>
    <t>978-123-678-322-4</t>
  </si>
  <si>
    <t>978-123-678-322-5</t>
  </si>
  <si>
    <t>978-123-678-322-6</t>
  </si>
  <si>
    <t>978-123-678-322-7</t>
  </si>
  <si>
    <t>978-123-678-322-8</t>
  </si>
  <si>
    <t>978-123-678-322-9</t>
  </si>
  <si>
    <t>123-324-123-999-1</t>
  </si>
  <si>
    <t>123-324-123-999-2</t>
  </si>
  <si>
    <t>123-324-123-999-3</t>
  </si>
  <si>
    <t>123-324-123-999-4</t>
  </si>
  <si>
    <t>123-324-123-999-5</t>
  </si>
  <si>
    <t>123-324-123-999-6</t>
  </si>
  <si>
    <t>123-324-123-999-7</t>
  </si>
  <si>
    <t>123-324-123-999-8</t>
  </si>
  <si>
    <t>123-324-123-999-9</t>
  </si>
  <si>
    <t>978-123-453-784-1</t>
  </si>
  <si>
    <t>978-123-453-784-2</t>
  </si>
  <si>
    <t>978-123-453-784-3</t>
  </si>
  <si>
    <t>978-123-453-784-4</t>
  </si>
  <si>
    <t>978-123-453-784-5</t>
  </si>
  <si>
    <t>978-123-453-784-6</t>
  </si>
  <si>
    <t>978-123-453-784-7</t>
  </si>
  <si>
    <t>978-123-453-784-8</t>
  </si>
  <si>
    <t>978-123-453-784-9</t>
  </si>
  <si>
    <t>978-324-909-001-1</t>
  </si>
  <si>
    <t>978-324-909-001-2</t>
  </si>
  <si>
    <t>978-324-909-001-3</t>
  </si>
  <si>
    <t>978-324-909-001-4</t>
  </si>
  <si>
    <t>978-324-909-001-5</t>
  </si>
  <si>
    <t>978-324-909-001-6</t>
  </si>
  <si>
    <t>978-324-909-001-7</t>
  </si>
  <si>
    <t>978-324-909-001-8</t>
  </si>
  <si>
    <t>978-324-909-001-9</t>
  </si>
  <si>
    <t>978-888-123-215-1</t>
  </si>
  <si>
    <t>978-888-123-215-2</t>
  </si>
  <si>
    <t>978-888-123-215-3</t>
  </si>
  <si>
    <t>978-888-123-215-4</t>
  </si>
  <si>
    <t>978-888-123-215-5</t>
  </si>
  <si>
    <t>978-888-123-215-6</t>
  </si>
  <si>
    <t>978-888-123-215-7</t>
  </si>
  <si>
    <t>978-888-123-215-8</t>
  </si>
  <si>
    <t>978-888-123-215-9</t>
  </si>
  <si>
    <t>978-234-456-987-1</t>
  </si>
  <si>
    <t>978-234-456-987-2</t>
  </si>
  <si>
    <t>978-234-456-987-3</t>
  </si>
  <si>
    <t>978-234-456-987-4</t>
  </si>
  <si>
    <t>978-234-456-987-5</t>
  </si>
  <si>
    <t>978-234-456-987-6</t>
  </si>
  <si>
    <t>978-234-456-987-7</t>
  </si>
  <si>
    <t>978-234-456-987-8</t>
  </si>
  <si>
    <t>978-234-456-987-9</t>
  </si>
  <si>
    <t>978-234-651-912-1</t>
  </si>
  <si>
    <t>978-234-651-912-2</t>
  </si>
  <si>
    <t>978-234-651-912-3</t>
  </si>
  <si>
    <t>978-234-651-912-4</t>
  </si>
  <si>
    <t>978-234-651-912-5</t>
  </si>
  <si>
    <t>978-234-651-912-6</t>
  </si>
  <si>
    <t>978-234-651-912-7</t>
  </si>
  <si>
    <t>978-234-651-912-8</t>
  </si>
  <si>
    <t>978-234-651-912-9</t>
  </si>
  <si>
    <t>978-980-876-000-1</t>
  </si>
  <si>
    <t>978-980-876-000-2</t>
  </si>
  <si>
    <t>978-980-876-000-3</t>
  </si>
  <si>
    <t>978-980-876-000-4</t>
  </si>
  <si>
    <t>978-980-876-000-5</t>
  </si>
  <si>
    <t>978-980-876-000-6</t>
  </si>
  <si>
    <t>978-980-876-000-7</t>
  </si>
  <si>
    <t>978-980-876-000-8</t>
  </si>
  <si>
    <t>978-980-876-000-9</t>
  </si>
  <si>
    <t>978-999-547-156-1</t>
  </si>
  <si>
    <t>978-999-547-156-2</t>
  </si>
  <si>
    <t>978-999-547-156-3</t>
  </si>
  <si>
    <t>978-999-547-156-4</t>
  </si>
  <si>
    <t>978-999-547-156-5</t>
  </si>
  <si>
    <t>978-999-547-156-6</t>
  </si>
  <si>
    <t>978-999-547-156-7</t>
  </si>
  <si>
    <t>978-999-547-156-8</t>
  </si>
  <si>
    <t>978-999-547-156-9</t>
  </si>
  <si>
    <t>978-445-008-123-1</t>
  </si>
  <si>
    <t>978-445-008-123-2</t>
  </si>
  <si>
    <t>978-445-008-123-3</t>
  </si>
  <si>
    <t>978-445-008-123-4</t>
  </si>
  <si>
    <t>978-445-008-123-5</t>
  </si>
  <si>
    <t>978-445-008-123-6</t>
  </si>
  <si>
    <t>978-445-008-123-7</t>
  </si>
  <si>
    <t>978-445-008-123-8</t>
  </si>
  <si>
    <t>978-445-008-123-9</t>
  </si>
  <si>
    <t>978-098-783-934-1</t>
  </si>
  <si>
    <t>978-098-783-934-2</t>
  </si>
  <si>
    <t>978-098-783-934-3</t>
  </si>
  <si>
    <t>978-098-783-934-4</t>
  </si>
  <si>
    <t>978-098-783-934-5</t>
  </si>
  <si>
    <t>978-098-783-934-6</t>
  </si>
  <si>
    <t>978-098-783-934-7</t>
  </si>
  <si>
    <t>978-098-783-934-8</t>
  </si>
  <si>
    <t>978-098-783-934-9</t>
  </si>
  <si>
    <t>900-671-782-004-1</t>
  </si>
  <si>
    <t>900-671-782-004-2</t>
  </si>
  <si>
    <t>900-671-782-004-3</t>
  </si>
  <si>
    <t>900-671-782-004-4</t>
  </si>
  <si>
    <t>900-671-782-004-5</t>
  </si>
  <si>
    <t>900-671-782-004-6</t>
  </si>
  <si>
    <t>900-671-782-004-7</t>
  </si>
  <si>
    <t>900-671-782-004-8</t>
  </si>
  <si>
    <t>900-671-782-004-9</t>
  </si>
  <si>
    <t>978-897-556-223-1</t>
  </si>
  <si>
    <t>978-897-556-223-2</t>
  </si>
  <si>
    <t>978-897-556-223-3</t>
  </si>
  <si>
    <t>978-897-556-223-4</t>
  </si>
  <si>
    <t>978-897-556-223-5</t>
  </si>
  <si>
    <t>978-897-556-223-6</t>
  </si>
  <si>
    <t>978-897-556-223-7</t>
  </si>
  <si>
    <t>978-897-556-223-8</t>
  </si>
  <si>
    <t>978-897-556-223-9</t>
  </si>
  <si>
    <t>978-789-332-112-1</t>
  </si>
  <si>
    <t>978-789-332-112-2</t>
  </si>
  <si>
    <t>978-789-332-112-3</t>
  </si>
  <si>
    <t>978-789-332-112-4</t>
  </si>
  <si>
    <t>978-789-332-112-5</t>
  </si>
  <si>
    <t>978-789-332-112-6</t>
  </si>
  <si>
    <t>978-789-332-112-7</t>
  </si>
  <si>
    <t>978-789-332-112-8</t>
  </si>
  <si>
    <t>978-789-332-112-9</t>
  </si>
  <si>
    <t>978-890-898-667-1</t>
  </si>
  <si>
    <t>978-890-898-667-2</t>
  </si>
  <si>
    <t>978-890-898-667-3</t>
  </si>
  <si>
    <t>978-890-898-667-4</t>
  </si>
  <si>
    <t>978-890-898-667-5</t>
  </si>
  <si>
    <t>978-890-898-667-6</t>
  </si>
  <si>
    <t>978-890-898-667-7</t>
  </si>
  <si>
    <t>978-890-898-667-8</t>
  </si>
  <si>
    <t>978-890-898-667-9</t>
  </si>
  <si>
    <t>978-667-444-987-1</t>
  </si>
  <si>
    <t>978-667-444-987-2</t>
  </si>
  <si>
    <t>978-667-444-987-3</t>
  </si>
  <si>
    <t>978-667-444-987-4</t>
  </si>
  <si>
    <t>978-667-444-987-5</t>
  </si>
  <si>
    <t>978-667-444-987-6</t>
  </si>
  <si>
    <t>978-667-444-987-7</t>
  </si>
  <si>
    <t>978-667-444-987-8</t>
  </si>
  <si>
    <t>978-667-444-987-9</t>
  </si>
  <si>
    <t>978-321-543-978-1</t>
  </si>
  <si>
    <t>978-321-543-978-2</t>
  </si>
  <si>
    <t>978-321-543-978-3</t>
  </si>
  <si>
    <t>978-321-543-978-4</t>
  </si>
  <si>
    <t>978-321-543-978-5</t>
  </si>
  <si>
    <t>978-321-543-978-6</t>
  </si>
  <si>
    <t>978-321-543-978-7</t>
  </si>
  <si>
    <t>978-321-543-978-8</t>
  </si>
  <si>
    <t>978-321-543-978-9</t>
  </si>
  <si>
    <t>978-897-666-667-1</t>
  </si>
  <si>
    <t>978-897-666-667-2</t>
  </si>
  <si>
    <t>978-897-666-667-3</t>
  </si>
  <si>
    <t>978-897-666-667-4</t>
  </si>
  <si>
    <t>978-897-666-667-5</t>
  </si>
  <si>
    <t>978-897-666-667-6</t>
  </si>
  <si>
    <t>978-897-666-667-7</t>
  </si>
  <si>
    <t>978-897-666-667-8</t>
  </si>
  <si>
    <t>978-897-666-667-9</t>
  </si>
  <si>
    <t>978-785-980-128-1</t>
  </si>
  <si>
    <t>978-785-980-128-2</t>
  </si>
  <si>
    <t>978-785-980-128-3</t>
  </si>
  <si>
    <t>978-785-980-128-4</t>
  </si>
  <si>
    <t>978-785-980-128-5</t>
  </si>
  <si>
    <t>978-785-980-128-6</t>
  </si>
  <si>
    <t>978-785-980-128-7</t>
  </si>
  <si>
    <t>978-785-980-128-8</t>
  </si>
  <si>
    <t>978-785-980-128-9</t>
  </si>
  <si>
    <t>978-234-000-123-1</t>
  </si>
  <si>
    <t>Vàng</t>
  </si>
  <si>
    <t>Trắng</t>
  </si>
  <si>
    <t>Xanh</t>
  </si>
  <si>
    <t>Nâu</t>
  </si>
  <si>
    <t>Đen</t>
  </si>
  <si>
    <t>Đỏ</t>
  </si>
  <si>
    <t>Hồng</t>
  </si>
  <si>
    <t>Bạc</t>
  </si>
  <si>
    <t>Xám</t>
  </si>
  <si>
    <t>Hương hoa</t>
  </si>
  <si>
    <t>Xanh dương</t>
  </si>
  <si>
    <t>Nhiều màu</t>
  </si>
  <si>
    <t>Kem</t>
  </si>
  <si>
    <t>Xanh lá</t>
  </si>
  <si>
    <t>Xanh lá cây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</si>
</sst>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yyyy\-mm\-dd;@"/>
    <numFmt numFmtId="173" formatCode="#,##0\ &quot;₫&quot;"/>
  </numFmts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0" fillId="0" borderId="0" xfId="0" applyNumberFormat="1"/>
    <xf numFmtId="2" fontId="0" fillId="0" borderId="0" xfId="0" applyNumberFormat="1"/>
    <xf numFmtId="0" fontId="0" fillId="0" borderId="0" xfId="0" applyNumberFormat="1"/>
    <xf numFmtId="173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0F79-D1BD-4554-9D93-718FF9F07C9D}">
  <dimension ref="A1:Q191"/>
  <sheetViews>
    <sheetView tabSelected="1" workbookViewId="0">
      <selection activeCell="I2" sqref="I2"/>
    </sheetView>
  </sheetViews>
  <sheetFormatPr defaultRowHeight="13.8" x14ac:dyDescent="0.25"/>
  <cols>
    <col min="1" max="1" width="14.19921875" bestFit="1" customWidth="1"/>
    <col min="2" max="2" width="42.59765625" bestFit="1" customWidth="1"/>
    <col min="3" max="3" width="6.09765625" bestFit="1" customWidth="1"/>
    <col min="4" max="4" width="6.796875" bestFit="1" customWidth="1"/>
    <col min="5" max="5" width="10.09765625" style="1" bestFit="1" customWidth="1"/>
    <col min="6" max="6" width="16.3984375" bestFit="1" customWidth="1"/>
    <col min="7" max="7" width="7.59765625" bestFit="1" customWidth="1"/>
    <col min="8" max="9" width="11.5" bestFit="1" customWidth="1"/>
    <col min="10" max="10" width="9.19921875" bestFit="1" customWidth="1"/>
    <col min="11" max="11" width="7.3984375" bestFit="1" customWidth="1"/>
    <col min="12" max="12" width="8.59765625" bestFit="1" customWidth="1"/>
    <col min="13" max="13" width="7.796875" style="4" bestFit="1" customWidth="1"/>
    <col min="14" max="14" width="7.796875" bestFit="1" customWidth="1"/>
    <col min="15" max="15" width="8.796875" style="4" bestFit="1" customWidth="1"/>
    <col min="16" max="16" width="17.5" bestFit="1" customWidth="1"/>
    <col min="17" max="17" width="12.29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>
        <v>45243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s="4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E2" s="1">
        <v>45243</v>
      </c>
      <c r="F2" t="s">
        <v>385</v>
      </c>
      <c r="G2">
        <f ca="1">INT(RAND() * (1000 - 100 + 1) + 100)</f>
        <v>578</v>
      </c>
      <c r="J2" s="3">
        <f ca="1">RANDBETWEEN(20, 35)</f>
        <v>28</v>
      </c>
      <c r="K2" t="s">
        <v>574</v>
      </c>
      <c r="L2">
        <f ca="1">IF(RAND() &lt;= 0.89, 1, 0)</f>
        <v>1</v>
      </c>
      <c r="M2" s="4">
        <f ca="1">O2*0.05</f>
        <v>8984.15</v>
      </c>
      <c r="N2">
        <f ca="1">RANDBETWEEN(10,100)</f>
        <v>22</v>
      </c>
      <c r="O2" s="4">
        <f ca="1">RANDBETWEEN(30000, 450000)</f>
        <v>179683</v>
      </c>
      <c r="P2" s="4">
        <f ca="1">O2+(O2*0.55) +M2</f>
        <v>287492.80000000005</v>
      </c>
      <c r="Q2" s="4">
        <f ca="1">ROUNDUP(P2 * CHOOSE(RANDBETWEEN(1,4),0.1, 0.2, 0.3,0), 2)</f>
        <v>57498.559999999998</v>
      </c>
    </row>
    <row r="3" spans="1:17" x14ac:dyDescent="0.25">
      <c r="A3" t="s">
        <v>196</v>
      </c>
      <c r="B3" t="s">
        <v>18</v>
      </c>
      <c r="E3" s="1">
        <v>45243</v>
      </c>
      <c r="F3" t="s">
        <v>384</v>
      </c>
      <c r="G3">
        <f t="shared" ref="G3:G66" ca="1" si="0">INT(RAND() * (1000 - 100 + 1) + 100)</f>
        <v>809</v>
      </c>
      <c r="J3" s="3">
        <f t="shared" ref="J3:J66" ca="1" si="1">RANDBETWEEN(20, 35)</f>
        <v>24</v>
      </c>
      <c r="K3" t="s">
        <v>575</v>
      </c>
      <c r="L3">
        <f t="shared" ref="L3:L66" ca="1" si="2">IF(RAND() &lt;= 0.89, 1, 0)</f>
        <v>1</v>
      </c>
      <c r="M3" s="4">
        <f t="shared" ref="M3:M66" ca="1" si="3">O3*0.05</f>
        <v>12940.1</v>
      </c>
      <c r="N3">
        <f t="shared" ref="N3:N66" ca="1" si="4">RANDBETWEEN(10,100)</f>
        <v>15</v>
      </c>
      <c r="O3" s="4">
        <f t="shared" ref="O3:O66" ca="1" si="5">RANDBETWEEN(30000, 450000)</f>
        <v>258802</v>
      </c>
      <c r="P3" s="4">
        <f t="shared" ref="P3:P66" ca="1" si="6">O3+(O3*0.55) +M3</f>
        <v>414083.19999999995</v>
      </c>
      <c r="Q3" s="4">
        <f t="shared" ref="Q3:Q66" ca="1" si="7">ROUNDUP(P3 * CHOOSE(RANDBETWEEN(1,4),0.1, 0.2, 0.3,0), 2)</f>
        <v>41408.32</v>
      </c>
    </row>
    <row r="4" spans="1:17" x14ac:dyDescent="0.25">
      <c r="A4" t="s">
        <v>197</v>
      </c>
      <c r="B4" t="s">
        <v>19</v>
      </c>
      <c r="E4" s="1">
        <v>45243</v>
      </c>
      <c r="F4" t="s">
        <v>386</v>
      </c>
      <c r="G4">
        <f t="shared" ca="1" si="0"/>
        <v>551</v>
      </c>
      <c r="J4" s="3">
        <f t="shared" ca="1" si="1"/>
        <v>29</v>
      </c>
      <c r="K4" t="s">
        <v>576</v>
      </c>
      <c r="L4">
        <f t="shared" ca="1" si="2"/>
        <v>1</v>
      </c>
      <c r="M4" s="4">
        <f t="shared" ca="1" si="3"/>
        <v>7485.1500000000005</v>
      </c>
      <c r="N4">
        <f t="shared" ca="1" si="4"/>
        <v>20</v>
      </c>
      <c r="O4" s="4">
        <f t="shared" ca="1" si="5"/>
        <v>149703</v>
      </c>
      <c r="P4" s="4">
        <f t="shared" ca="1" si="6"/>
        <v>239524.80000000002</v>
      </c>
      <c r="Q4" s="4">
        <f t="shared" ca="1" si="7"/>
        <v>0</v>
      </c>
    </row>
    <row r="5" spans="1:17" x14ac:dyDescent="0.25">
      <c r="A5" t="s">
        <v>198</v>
      </c>
      <c r="B5" t="s">
        <v>20</v>
      </c>
      <c r="E5" s="1">
        <v>45243</v>
      </c>
      <c r="F5" t="s">
        <v>387</v>
      </c>
      <c r="G5">
        <f t="shared" ca="1" si="0"/>
        <v>795</v>
      </c>
      <c r="J5" s="3">
        <f t="shared" ca="1" si="1"/>
        <v>22</v>
      </c>
      <c r="K5" t="s">
        <v>577</v>
      </c>
      <c r="L5">
        <f t="shared" ca="1" si="2"/>
        <v>1</v>
      </c>
      <c r="M5" s="4">
        <f t="shared" ca="1" si="3"/>
        <v>8871.35</v>
      </c>
      <c r="N5">
        <f t="shared" ca="1" si="4"/>
        <v>16</v>
      </c>
      <c r="O5" s="4">
        <f t="shared" ca="1" si="5"/>
        <v>177427</v>
      </c>
      <c r="P5" s="4">
        <f t="shared" ca="1" si="6"/>
        <v>283883.19999999995</v>
      </c>
      <c r="Q5" s="4">
        <f t="shared" ca="1" si="7"/>
        <v>0</v>
      </c>
    </row>
    <row r="6" spans="1:17" x14ac:dyDescent="0.25">
      <c r="A6" t="s">
        <v>199</v>
      </c>
      <c r="B6" t="s">
        <v>21</v>
      </c>
      <c r="E6" s="1">
        <v>45243</v>
      </c>
      <c r="F6" t="s">
        <v>388</v>
      </c>
      <c r="G6">
        <f t="shared" ca="1" si="0"/>
        <v>564</v>
      </c>
      <c r="J6" s="3">
        <f t="shared" ca="1" si="1"/>
        <v>31</v>
      </c>
      <c r="K6" t="s">
        <v>578</v>
      </c>
      <c r="L6">
        <f t="shared" ca="1" si="2"/>
        <v>1</v>
      </c>
      <c r="M6" s="4">
        <f t="shared" ca="1" si="3"/>
        <v>3514.65</v>
      </c>
      <c r="N6">
        <f t="shared" ca="1" si="4"/>
        <v>14</v>
      </c>
      <c r="O6" s="4">
        <f t="shared" ca="1" si="5"/>
        <v>70293</v>
      </c>
      <c r="P6" s="4">
        <f t="shared" ca="1" si="6"/>
        <v>112468.79999999999</v>
      </c>
      <c r="Q6" s="4">
        <f t="shared" ca="1" si="7"/>
        <v>33740.639999999999</v>
      </c>
    </row>
    <row r="7" spans="1:17" x14ac:dyDescent="0.25">
      <c r="A7" t="s">
        <v>200</v>
      </c>
      <c r="B7" t="s">
        <v>22</v>
      </c>
      <c r="E7" s="1">
        <v>45243</v>
      </c>
      <c r="F7" t="s">
        <v>389</v>
      </c>
      <c r="G7">
        <f t="shared" ca="1" si="0"/>
        <v>585</v>
      </c>
      <c r="J7" s="3">
        <f t="shared" ca="1" si="1"/>
        <v>31</v>
      </c>
      <c r="K7" t="s">
        <v>579</v>
      </c>
      <c r="L7">
        <f t="shared" ca="1" si="2"/>
        <v>1</v>
      </c>
      <c r="M7" s="4">
        <f t="shared" ca="1" si="3"/>
        <v>20119.300000000003</v>
      </c>
      <c r="N7">
        <f t="shared" ca="1" si="4"/>
        <v>16</v>
      </c>
      <c r="O7" s="4">
        <f t="shared" ca="1" si="5"/>
        <v>402386</v>
      </c>
      <c r="P7" s="4">
        <f t="shared" ca="1" si="6"/>
        <v>643817.60000000009</v>
      </c>
      <c r="Q7" s="4">
        <f t="shared" ca="1" si="7"/>
        <v>193145.28</v>
      </c>
    </row>
    <row r="8" spans="1:17" x14ac:dyDescent="0.25">
      <c r="A8" t="s">
        <v>201</v>
      </c>
      <c r="B8" t="s">
        <v>33</v>
      </c>
      <c r="E8" s="1">
        <v>45243</v>
      </c>
      <c r="F8" t="s">
        <v>390</v>
      </c>
      <c r="G8">
        <f t="shared" ca="1" si="0"/>
        <v>730</v>
      </c>
      <c r="J8" s="3">
        <f t="shared" ca="1" si="1"/>
        <v>34</v>
      </c>
      <c r="K8" t="s">
        <v>580</v>
      </c>
      <c r="L8">
        <f t="shared" ca="1" si="2"/>
        <v>1</v>
      </c>
      <c r="M8" s="4">
        <f t="shared" ca="1" si="3"/>
        <v>22404.15</v>
      </c>
      <c r="N8">
        <f t="shared" ca="1" si="4"/>
        <v>81</v>
      </c>
      <c r="O8" s="4">
        <f t="shared" ca="1" si="5"/>
        <v>448083</v>
      </c>
      <c r="P8" s="4">
        <f t="shared" ca="1" si="6"/>
        <v>716932.8</v>
      </c>
      <c r="Q8" s="4">
        <f t="shared" ca="1" si="7"/>
        <v>0</v>
      </c>
    </row>
    <row r="9" spans="1:17" x14ac:dyDescent="0.25">
      <c r="A9" t="s">
        <v>202</v>
      </c>
      <c r="B9" t="s">
        <v>23</v>
      </c>
      <c r="E9" s="1">
        <v>45243</v>
      </c>
      <c r="F9" t="s">
        <v>391</v>
      </c>
      <c r="G9">
        <f t="shared" ca="1" si="0"/>
        <v>723</v>
      </c>
      <c r="J9" s="3">
        <f t="shared" ca="1" si="1"/>
        <v>28</v>
      </c>
      <c r="K9" t="s">
        <v>578</v>
      </c>
      <c r="L9">
        <f t="shared" ca="1" si="2"/>
        <v>0</v>
      </c>
      <c r="M9" s="4">
        <f t="shared" ca="1" si="3"/>
        <v>12650.45</v>
      </c>
      <c r="N9">
        <f t="shared" ca="1" si="4"/>
        <v>11</v>
      </c>
      <c r="O9" s="4">
        <f t="shared" ca="1" si="5"/>
        <v>253009</v>
      </c>
      <c r="P9" s="4">
        <f t="shared" ca="1" si="6"/>
        <v>404814.4</v>
      </c>
      <c r="Q9" s="4">
        <f t="shared" ca="1" si="7"/>
        <v>40481.440000000002</v>
      </c>
    </row>
    <row r="10" spans="1:17" x14ac:dyDescent="0.25">
      <c r="A10" t="s">
        <v>203</v>
      </c>
      <c r="B10" t="s">
        <v>24</v>
      </c>
      <c r="E10" s="1">
        <v>45243</v>
      </c>
      <c r="F10" t="s">
        <v>392</v>
      </c>
      <c r="G10">
        <f t="shared" ca="1" si="0"/>
        <v>866</v>
      </c>
      <c r="J10" s="3">
        <f t="shared" ca="1" si="1"/>
        <v>32</v>
      </c>
      <c r="K10" t="s">
        <v>581</v>
      </c>
      <c r="L10">
        <f t="shared" ca="1" si="2"/>
        <v>1</v>
      </c>
      <c r="M10" s="4">
        <f t="shared" ca="1" si="3"/>
        <v>21394.9</v>
      </c>
      <c r="N10">
        <f t="shared" ca="1" si="4"/>
        <v>96</v>
      </c>
      <c r="O10" s="4">
        <f t="shared" ca="1" si="5"/>
        <v>427898</v>
      </c>
      <c r="P10" s="4">
        <f t="shared" ca="1" si="6"/>
        <v>684636.8</v>
      </c>
      <c r="Q10" s="4">
        <f t="shared" ca="1" si="7"/>
        <v>136927.35999999999</v>
      </c>
    </row>
    <row r="11" spans="1:17" x14ac:dyDescent="0.25">
      <c r="A11" t="s">
        <v>205</v>
      </c>
      <c r="B11" t="s">
        <v>25</v>
      </c>
      <c r="E11" s="1">
        <v>45243</v>
      </c>
      <c r="F11" t="s">
        <v>393</v>
      </c>
      <c r="G11">
        <f t="shared" ca="1" si="0"/>
        <v>591</v>
      </c>
      <c r="J11" s="3">
        <f t="shared" ca="1" si="1"/>
        <v>35</v>
      </c>
      <c r="K11" t="s">
        <v>580</v>
      </c>
      <c r="L11">
        <f t="shared" ca="1" si="2"/>
        <v>1</v>
      </c>
      <c r="M11" s="4">
        <f t="shared" ca="1" si="3"/>
        <v>15362.2</v>
      </c>
      <c r="N11">
        <f t="shared" ca="1" si="4"/>
        <v>32</v>
      </c>
      <c r="O11" s="4">
        <f t="shared" ca="1" si="5"/>
        <v>307244</v>
      </c>
      <c r="P11" s="4">
        <f t="shared" ca="1" si="6"/>
        <v>491590.40000000002</v>
      </c>
      <c r="Q11" s="4">
        <f t="shared" ca="1" si="7"/>
        <v>147477.12</v>
      </c>
    </row>
    <row r="12" spans="1:17" x14ac:dyDescent="0.25">
      <c r="A12" t="s">
        <v>204</v>
      </c>
      <c r="B12" t="s">
        <v>26</v>
      </c>
      <c r="E12" s="1">
        <v>45243</v>
      </c>
      <c r="F12" t="s">
        <v>394</v>
      </c>
      <c r="G12">
        <f t="shared" ca="1" si="0"/>
        <v>116</v>
      </c>
      <c r="J12" s="3">
        <f t="shared" ca="1" si="1"/>
        <v>29</v>
      </c>
      <c r="K12" t="s">
        <v>582</v>
      </c>
      <c r="L12">
        <f t="shared" ca="1" si="2"/>
        <v>1</v>
      </c>
      <c r="M12" s="4">
        <f t="shared" ca="1" si="3"/>
        <v>11739.7</v>
      </c>
      <c r="N12">
        <f t="shared" ca="1" si="4"/>
        <v>51</v>
      </c>
      <c r="O12" s="4">
        <f t="shared" ca="1" si="5"/>
        <v>234794</v>
      </c>
      <c r="P12" s="4">
        <f t="shared" ca="1" si="6"/>
        <v>375670.4</v>
      </c>
      <c r="Q12" s="4">
        <f t="shared" ca="1" si="7"/>
        <v>112701.12</v>
      </c>
    </row>
    <row r="13" spans="1:17" x14ac:dyDescent="0.25">
      <c r="A13" t="s">
        <v>206</v>
      </c>
      <c r="B13" t="s">
        <v>27</v>
      </c>
      <c r="E13" s="1">
        <v>45243</v>
      </c>
      <c r="F13" t="s">
        <v>395</v>
      </c>
      <c r="G13">
        <f t="shared" ca="1" si="0"/>
        <v>282</v>
      </c>
      <c r="J13" s="3">
        <f t="shared" ca="1" si="1"/>
        <v>34</v>
      </c>
      <c r="K13" t="s">
        <v>578</v>
      </c>
      <c r="L13">
        <f t="shared" ca="1" si="2"/>
        <v>1</v>
      </c>
      <c r="M13" s="4">
        <f t="shared" ca="1" si="3"/>
        <v>7867.75</v>
      </c>
      <c r="N13">
        <f t="shared" ca="1" si="4"/>
        <v>39</v>
      </c>
      <c r="O13" s="4">
        <f t="shared" ca="1" si="5"/>
        <v>157355</v>
      </c>
      <c r="P13" s="4">
        <f t="shared" ca="1" si="6"/>
        <v>251768</v>
      </c>
      <c r="Q13" s="4">
        <f t="shared" ca="1" si="7"/>
        <v>0</v>
      </c>
    </row>
    <row r="14" spans="1:17" x14ac:dyDescent="0.25">
      <c r="A14" t="s">
        <v>207</v>
      </c>
      <c r="B14" t="s">
        <v>28</v>
      </c>
      <c r="E14" s="1">
        <v>45243</v>
      </c>
      <c r="F14" t="s">
        <v>396</v>
      </c>
      <c r="G14">
        <f t="shared" ca="1" si="0"/>
        <v>715</v>
      </c>
      <c r="J14" s="3">
        <f t="shared" ca="1" si="1"/>
        <v>31</v>
      </c>
      <c r="K14" t="s">
        <v>576</v>
      </c>
      <c r="L14">
        <f t="shared" ca="1" si="2"/>
        <v>1</v>
      </c>
      <c r="M14" s="4">
        <f t="shared" ca="1" si="3"/>
        <v>4833.05</v>
      </c>
      <c r="N14">
        <f t="shared" ca="1" si="4"/>
        <v>48</v>
      </c>
      <c r="O14" s="4">
        <f t="shared" ca="1" si="5"/>
        <v>96661</v>
      </c>
      <c r="P14" s="4">
        <f t="shared" ca="1" si="6"/>
        <v>154657.59999999998</v>
      </c>
      <c r="Q14" s="4">
        <f t="shared" ca="1" si="7"/>
        <v>46397.279999999999</v>
      </c>
    </row>
    <row r="15" spans="1:17" x14ac:dyDescent="0.25">
      <c r="A15" t="s">
        <v>208</v>
      </c>
      <c r="B15" t="s">
        <v>29</v>
      </c>
      <c r="E15" s="1">
        <v>45243</v>
      </c>
      <c r="F15" t="s">
        <v>397</v>
      </c>
      <c r="G15">
        <f t="shared" ca="1" si="0"/>
        <v>509</v>
      </c>
      <c r="J15" s="3">
        <f t="shared" ca="1" si="1"/>
        <v>24</v>
      </c>
      <c r="K15" t="s">
        <v>583</v>
      </c>
      <c r="L15">
        <f t="shared" ca="1" si="2"/>
        <v>1</v>
      </c>
      <c r="M15" s="4">
        <f t="shared" ca="1" si="3"/>
        <v>11862</v>
      </c>
      <c r="N15">
        <f t="shared" ca="1" si="4"/>
        <v>51</v>
      </c>
      <c r="O15" s="4">
        <f t="shared" ca="1" si="5"/>
        <v>237240</v>
      </c>
      <c r="P15" s="4">
        <f t="shared" ca="1" si="6"/>
        <v>379584</v>
      </c>
      <c r="Q15" s="4">
        <f t="shared" ca="1" si="7"/>
        <v>113875.2</v>
      </c>
    </row>
    <row r="16" spans="1:17" x14ac:dyDescent="0.25">
      <c r="A16" t="s">
        <v>209</v>
      </c>
      <c r="B16" t="s">
        <v>30</v>
      </c>
      <c r="E16" s="1">
        <v>45243</v>
      </c>
      <c r="F16" t="s">
        <v>398</v>
      </c>
      <c r="G16">
        <f t="shared" ca="1" si="0"/>
        <v>240</v>
      </c>
      <c r="J16" s="3">
        <f t="shared" ca="1" si="1"/>
        <v>30</v>
      </c>
      <c r="K16" t="s">
        <v>575</v>
      </c>
      <c r="L16">
        <f t="shared" ca="1" si="2"/>
        <v>1</v>
      </c>
      <c r="M16" s="4">
        <f t="shared" ca="1" si="3"/>
        <v>4272.75</v>
      </c>
      <c r="N16">
        <f t="shared" ca="1" si="4"/>
        <v>36</v>
      </c>
      <c r="O16" s="4">
        <f t="shared" ca="1" si="5"/>
        <v>85455</v>
      </c>
      <c r="P16" s="4">
        <f t="shared" ca="1" si="6"/>
        <v>136728</v>
      </c>
      <c r="Q16" s="4">
        <f t="shared" ca="1" si="7"/>
        <v>41018.400000000001</v>
      </c>
    </row>
    <row r="17" spans="1:17" x14ac:dyDescent="0.25">
      <c r="A17" t="s">
        <v>210</v>
      </c>
      <c r="B17" t="s">
        <v>31</v>
      </c>
      <c r="E17" s="1">
        <v>45243</v>
      </c>
      <c r="F17" t="s">
        <v>399</v>
      </c>
      <c r="G17">
        <f t="shared" ca="1" si="0"/>
        <v>942</v>
      </c>
      <c r="J17" s="3">
        <f t="shared" ca="1" si="1"/>
        <v>31</v>
      </c>
      <c r="K17" t="s">
        <v>575</v>
      </c>
      <c r="L17">
        <f t="shared" ca="1" si="2"/>
        <v>1</v>
      </c>
      <c r="M17" s="4">
        <f t="shared" ca="1" si="3"/>
        <v>17355.100000000002</v>
      </c>
      <c r="N17">
        <f t="shared" ca="1" si="4"/>
        <v>17</v>
      </c>
      <c r="O17" s="4">
        <f t="shared" ca="1" si="5"/>
        <v>347102</v>
      </c>
      <c r="P17" s="4">
        <f t="shared" ca="1" si="6"/>
        <v>555363.19999999995</v>
      </c>
      <c r="Q17" s="4">
        <f t="shared" ca="1" si="7"/>
        <v>111072.64</v>
      </c>
    </row>
    <row r="18" spans="1:17" x14ac:dyDescent="0.25">
      <c r="A18" t="s">
        <v>211</v>
      </c>
      <c r="B18" t="s">
        <v>32</v>
      </c>
      <c r="E18" s="1">
        <v>45243</v>
      </c>
      <c r="F18" t="s">
        <v>400</v>
      </c>
      <c r="G18">
        <f t="shared" ca="1" si="0"/>
        <v>408</v>
      </c>
      <c r="J18" s="3">
        <f t="shared" ca="1" si="1"/>
        <v>33</v>
      </c>
      <c r="K18" t="s">
        <v>578</v>
      </c>
      <c r="L18">
        <f t="shared" ca="1" si="2"/>
        <v>1</v>
      </c>
      <c r="M18" s="4">
        <f t="shared" ca="1" si="3"/>
        <v>3405.4</v>
      </c>
      <c r="N18">
        <f t="shared" ca="1" si="4"/>
        <v>78</v>
      </c>
      <c r="O18" s="4">
        <f t="shared" ca="1" si="5"/>
        <v>68108</v>
      </c>
      <c r="P18" s="4">
        <f t="shared" ca="1" si="6"/>
        <v>108972.79999999999</v>
      </c>
      <c r="Q18" s="4">
        <f t="shared" ca="1" si="7"/>
        <v>10897.28</v>
      </c>
    </row>
    <row r="19" spans="1:17" x14ac:dyDescent="0.25">
      <c r="A19" t="s">
        <v>212</v>
      </c>
      <c r="B19" t="s">
        <v>34</v>
      </c>
      <c r="E19" s="1">
        <v>45243</v>
      </c>
      <c r="F19" t="s">
        <v>401</v>
      </c>
      <c r="G19">
        <f t="shared" ca="1" si="0"/>
        <v>434</v>
      </c>
      <c r="J19" s="3">
        <f t="shared" ca="1" si="1"/>
        <v>21</v>
      </c>
      <c r="K19" t="s">
        <v>582</v>
      </c>
      <c r="L19">
        <f t="shared" ca="1" si="2"/>
        <v>1</v>
      </c>
      <c r="M19" s="4">
        <f t="shared" ca="1" si="3"/>
        <v>10368.1</v>
      </c>
      <c r="N19">
        <f t="shared" ca="1" si="4"/>
        <v>37</v>
      </c>
      <c r="O19" s="4">
        <f t="shared" ca="1" si="5"/>
        <v>207362</v>
      </c>
      <c r="P19" s="4">
        <f t="shared" ca="1" si="6"/>
        <v>331779.19999999995</v>
      </c>
      <c r="Q19" s="4">
        <f t="shared" ca="1" si="7"/>
        <v>33177.919999999998</v>
      </c>
    </row>
    <row r="20" spans="1:17" x14ac:dyDescent="0.25">
      <c r="A20" t="s">
        <v>213</v>
      </c>
      <c r="B20" t="s">
        <v>35</v>
      </c>
      <c r="E20" s="1">
        <v>45243</v>
      </c>
      <c r="F20" t="s">
        <v>402</v>
      </c>
      <c r="G20">
        <f t="shared" ca="1" si="0"/>
        <v>504</v>
      </c>
      <c r="J20" s="3">
        <f t="shared" ca="1" si="1"/>
        <v>30</v>
      </c>
      <c r="K20" t="s">
        <v>579</v>
      </c>
      <c r="L20">
        <f t="shared" ca="1" si="2"/>
        <v>1</v>
      </c>
      <c r="M20" s="4">
        <f t="shared" ca="1" si="3"/>
        <v>19417.150000000001</v>
      </c>
      <c r="N20">
        <f t="shared" ca="1" si="4"/>
        <v>45</v>
      </c>
      <c r="O20" s="4">
        <f t="shared" ca="1" si="5"/>
        <v>388343</v>
      </c>
      <c r="P20" s="4">
        <f t="shared" ca="1" si="6"/>
        <v>621348.80000000005</v>
      </c>
      <c r="Q20" s="4">
        <f t="shared" ca="1" si="7"/>
        <v>124269.75999999999</v>
      </c>
    </row>
    <row r="21" spans="1:17" x14ac:dyDescent="0.25">
      <c r="A21" t="s">
        <v>214</v>
      </c>
      <c r="B21" t="s">
        <v>36</v>
      </c>
      <c r="E21" s="1">
        <v>45243</v>
      </c>
      <c r="F21" t="s">
        <v>403</v>
      </c>
      <c r="G21">
        <f t="shared" ca="1" si="0"/>
        <v>422</v>
      </c>
      <c r="J21" s="3">
        <f t="shared" ca="1" si="1"/>
        <v>33</v>
      </c>
      <c r="K21" t="s">
        <v>580</v>
      </c>
      <c r="L21">
        <f t="shared" ca="1" si="2"/>
        <v>0</v>
      </c>
      <c r="M21" s="4">
        <f t="shared" ca="1" si="3"/>
        <v>19447.55</v>
      </c>
      <c r="N21">
        <f t="shared" ca="1" si="4"/>
        <v>95</v>
      </c>
      <c r="O21" s="4">
        <f t="shared" ca="1" si="5"/>
        <v>388951</v>
      </c>
      <c r="P21" s="4">
        <f t="shared" ca="1" si="6"/>
        <v>622321.60000000009</v>
      </c>
      <c r="Q21" s="4">
        <f t="shared" ca="1" si="7"/>
        <v>62232.160000000003</v>
      </c>
    </row>
    <row r="22" spans="1:17" x14ac:dyDescent="0.25">
      <c r="A22" t="s">
        <v>215</v>
      </c>
      <c r="B22" t="s">
        <v>37</v>
      </c>
      <c r="E22" s="1">
        <v>45243</v>
      </c>
      <c r="F22" t="s">
        <v>404</v>
      </c>
      <c r="G22">
        <f t="shared" ca="1" si="0"/>
        <v>775</v>
      </c>
      <c r="J22" s="3">
        <f t="shared" ca="1" si="1"/>
        <v>29</v>
      </c>
      <c r="K22" t="s">
        <v>584</v>
      </c>
      <c r="L22">
        <f t="shared" ca="1" si="2"/>
        <v>1</v>
      </c>
      <c r="M22" s="4">
        <f t="shared" ca="1" si="3"/>
        <v>2500.8000000000002</v>
      </c>
      <c r="N22">
        <f t="shared" ca="1" si="4"/>
        <v>50</v>
      </c>
      <c r="O22" s="4">
        <f t="shared" ca="1" si="5"/>
        <v>50016</v>
      </c>
      <c r="P22" s="4">
        <f t="shared" ca="1" si="6"/>
        <v>80025.600000000006</v>
      </c>
      <c r="Q22" s="4">
        <f t="shared" ca="1" si="7"/>
        <v>8002.56</v>
      </c>
    </row>
    <row r="23" spans="1:17" x14ac:dyDescent="0.25">
      <c r="A23" t="s">
        <v>216</v>
      </c>
      <c r="B23" t="s">
        <v>38</v>
      </c>
      <c r="E23" s="1">
        <v>45243</v>
      </c>
      <c r="F23" t="s">
        <v>405</v>
      </c>
      <c r="G23">
        <f t="shared" ca="1" si="0"/>
        <v>599</v>
      </c>
      <c r="J23" s="3">
        <f t="shared" ca="1" si="1"/>
        <v>31</v>
      </c>
      <c r="K23" t="s">
        <v>585</v>
      </c>
      <c r="L23">
        <f t="shared" ca="1" si="2"/>
        <v>1</v>
      </c>
      <c r="M23" s="4">
        <f t="shared" ca="1" si="3"/>
        <v>13014.95</v>
      </c>
      <c r="N23">
        <f t="shared" ca="1" si="4"/>
        <v>39</v>
      </c>
      <c r="O23" s="4">
        <f t="shared" ca="1" si="5"/>
        <v>260299</v>
      </c>
      <c r="P23" s="4">
        <f t="shared" ca="1" si="6"/>
        <v>416478.4</v>
      </c>
      <c r="Q23" s="4">
        <f t="shared" ca="1" si="7"/>
        <v>41647.839999999997</v>
      </c>
    </row>
    <row r="24" spans="1:17" x14ac:dyDescent="0.25">
      <c r="A24" t="s">
        <v>217</v>
      </c>
      <c r="B24" t="s">
        <v>39</v>
      </c>
      <c r="E24" s="1">
        <v>45243</v>
      </c>
      <c r="F24" t="s">
        <v>406</v>
      </c>
      <c r="G24">
        <f t="shared" ca="1" si="0"/>
        <v>930</v>
      </c>
      <c r="J24" s="3">
        <f t="shared" ca="1" si="1"/>
        <v>26</v>
      </c>
      <c r="K24" t="s">
        <v>578</v>
      </c>
      <c r="L24">
        <f t="shared" ca="1" si="2"/>
        <v>1</v>
      </c>
      <c r="M24" s="4">
        <f t="shared" ca="1" si="3"/>
        <v>8641.35</v>
      </c>
      <c r="N24">
        <f t="shared" ca="1" si="4"/>
        <v>87</v>
      </c>
      <c r="O24" s="4">
        <f t="shared" ca="1" si="5"/>
        <v>172827</v>
      </c>
      <c r="P24" s="4">
        <f t="shared" ca="1" si="6"/>
        <v>276523.19999999995</v>
      </c>
      <c r="Q24" s="4">
        <f t="shared" ca="1" si="7"/>
        <v>0</v>
      </c>
    </row>
    <row r="25" spans="1:17" x14ac:dyDescent="0.25">
      <c r="A25" t="s">
        <v>218</v>
      </c>
      <c r="B25" t="s">
        <v>40</v>
      </c>
      <c r="E25" s="1">
        <v>45243</v>
      </c>
      <c r="F25" t="s">
        <v>407</v>
      </c>
      <c r="G25">
        <f t="shared" ca="1" si="0"/>
        <v>505</v>
      </c>
      <c r="J25" s="3">
        <f t="shared" ca="1" si="1"/>
        <v>25</v>
      </c>
      <c r="K25" t="s">
        <v>574</v>
      </c>
      <c r="L25">
        <f t="shared" ca="1" si="2"/>
        <v>1</v>
      </c>
      <c r="M25" s="4">
        <f t="shared" ca="1" si="3"/>
        <v>2415.7000000000003</v>
      </c>
      <c r="N25">
        <f t="shared" ca="1" si="4"/>
        <v>54</v>
      </c>
      <c r="O25" s="4">
        <f t="shared" ca="1" si="5"/>
        <v>48314</v>
      </c>
      <c r="P25" s="4">
        <f t="shared" ca="1" si="6"/>
        <v>77302.399999999994</v>
      </c>
      <c r="Q25" s="4">
        <f t="shared" ca="1" si="7"/>
        <v>15460.48</v>
      </c>
    </row>
    <row r="26" spans="1:17" x14ac:dyDescent="0.25">
      <c r="A26" t="s">
        <v>219</v>
      </c>
      <c r="B26" t="s">
        <v>41</v>
      </c>
      <c r="E26" s="1">
        <v>45243</v>
      </c>
      <c r="F26" t="s">
        <v>408</v>
      </c>
      <c r="G26">
        <f t="shared" ca="1" si="0"/>
        <v>492</v>
      </c>
      <c r="J26" s="3">
        <f t="shared" ca="1" si="1"/>
        <v>26</v>
      </c>
      <c r="K26" t="s">
        <v>577</v>
      </c>
      <c r="L26">
        <f t="shared" ca="1" si="2"/>
        <v>1</v>
      </c>
      <c r="M26" s="4">
        <f t="shared" ca="1" si="3"/>
        <v>3094.3500000000004</v>
      </c>
      <c r="N26">
        <f t="shared" ca="1" si="4"/>
        <v>59</v>
      </c>
      <c r="O26" s="4">
        <f t="shared" ca="1" si="5"/>
        <v>61887</v>
      </c>
      <c r="P26" s="4">
        <f t="shared" ca="1" si="6"/>
        <v>99019.200000000012</v>
      </c>
      <c r="Q26" s="4">
        <f t="shared" ca="1" si="7"/>
        <v>9901.92</v>
      </c>
    </row>
    <row r="27" spans="1:17" x14ac:dyDescent="0.25">
      <c r="A27" t="s">
        <v>220</v>
      </c>
      <c r="B27" t="s">
        <v>42</v>
      </c>
      <c r="E27" s="1">
        <v>45243</v>
      </c>
      <c r="F27" t="s">
        <v>409</v>
      </c>
      <c r="G27">
        <f t="shared" ca="1" si="0"/>
        <v>379</v>
      </c>
      <c r="J27" s="3">
        <f t="shared" ca="1" si="1"/>
        <v>25</v>
      </c>
      <c r="K27" t="s">
        <v>575</v>
      </c>
      <c r="L27">
        <f t="shared" ca="1" si="2"/>
        <v>1</v>
      </c>
      <c r="M27" s="4">
        <f t="shared" ca="1" si="3"/>
        <v>21731.050000000003</v>
      </c>
      <c r="N27">
        <f t="shared" ca="1" si="4"/>
        <v>20</v>
      </c>
      <c r="O27" s="4">
        <f t="shared" ca="1" si="5"/>
        <v>434621</v>
      </c>
      <c r="P27" s="4">
        <f t="shared" ca="1" si="6"/>
        <v>695393.60000000009</v>
      </c>
      <c r="Q27" s="4">
        <f t="shared" ca="1" si="7"/>
        <v>69539.360000000001</v>
      </c>
    </row>
    <row r="28" spans="1:17" x14ac:dyDescent="0.25">
      <c r="A28" t="s">
        <v>221</v>
      </c>
      <c r="B28" t="s">
        <v>43</v>
      </c>
      <c r="E28" s="1">
        <v>45243</v>
      </c>
      <c r="F28" t="s">
        <v>410</v>
      </c>
      <c r="G28">
        <f t="shared" ca="1" si="0"/>
        <v>108</v>
      </c>
      <c r="J28" s="3">
        <f t="shared" ca="1" si="1"/>
        <v>29</v>
      </c>
      <c r="K28" t="s">
        <v>586</v>
      </c>
      <c r="L28">
        <f t="shared" ca="1" si="2"/>
        <v>1</v>
      </c>
      <c r="M28" s="4">
        <f t="shared" ca="1" si="3"/>
        <v>10805.550000000001</v>
      </c>
      <c r="N28">
        <f t="shared" ca="1" si="4"/>
        <v>65</v>
      </c>
      <c r="O28" s="4">
        <f t="shared" ca="1" si="5"/>
        <v>216111</v>
      </c>
      <c r="P28" s="4">
        <f t="shared" ca="1" si="6"/>
        <v>345777.6</v>
      </c>
      <c r="Q28" s="4">
        <f t="shared" ca="1" si="7"/>
        <v>103733.28</v>
      </c>
    </row>
    <row r="29" spans="1:17" x14ac:dyDescent="0.25">
      <c r="A29" t="s">
        <v>222</v>
      </c>
      <c r="B29" t="s">
        <v>45</v>
      </c>
      <c r="E29" s="1">
        <v>45243</v>
      </c>
      <c r="F29" t="s">
        <v>411</v>
      </c>
      <c r="G29">
        <f t="shared" ca="1" si="0"/>
        <v>712</v>
      </c>
      <c r="J29" s="3">
        <f t="shared" ca="1" si="1"/>
        <v>33</v>
      </c>
      <c r="K29" t="s">
        <v>578</v>
      </c>
      <c r="L29">
        <f t="shared" ca="1" si="2"/>
        <v>1</v>
      </c>
      <c r="M29" s="4">
        <f t="shared" ca="1" si="3"/>
        <v>12433.95</v>
      </c>
      <c r="N29">
        <f t="shared" ca="1" si="4"/>
        <v>97</v>
      </c>
      <c r="O29" s="4">
        <f t="shared" ca="1" si="5"/>
        <v>248679</v>
      </c>
      <c r="P29" s="4">
        <f t="shared" ca="1" si="6"/>
        <v>397886.4</v>
      </c>
      <c r="Q29" s="4">
        <f t="shared" ca="1" si="7"/>
        <v>39788.639999999999</v>
      </c>
    </row>
    <row r="30" spans="1:17" x14ac:dyDescent="0.25">
      <c r="A30" t="s">
        <v>223</v>
      </c>
      <c r="B30" t="s">
        <v>44</v>
      </c>
      <c r="E30" s="1">
        <v>45243</v>
      </c>
      <c r="F30" t="s">
        <v>412</v>
      </c>
      <c r="G30">
        <f t="shared" ca="1" si="0"/>
        <v>739</v>
      </c>
      <c r="J30" s="3">
        <f t="shared" ca="1" si="1"/>
        <v>24</v>
      </c>
      <c r="K30" t="s">
        <v>587</v>
      </c>
      <c r="L30">
        <f t="shared" ca="1" si="2"/>
        <v>1</v>
      </c>
      <c r="M30" s="4">
        <f t="shared" ca="1" si="3"/>
        <v>15309.7</v>
      </c>
      <c r="N30">
        <f t="shared" ca="1" si="4"/>
        <v>90</v>
      </c>
      <c r="O30" s="4">
        <f t="shared" ca="1" si="5"/>
        <v>306194</v>
      </c>
      <c r="P30" s="4">
        <f t="shared" ca="1" si="6"/>
        <v>489910.4</v>
      </c>
      <c r="Q30" s="4">
        <f t="shared" ca="1" si="7"/>
        <v>0</v>
      </c>
    </row>
    <row r="31" spans="1:17" x14ac:dyDescent="0.25">
      <c r="A31" t="s">
        <v>224</v>
      </c>
      <c r="B31" t="s">
        <v>45</v>
      </c>
      <c r="E31" s="1">
        <v>45243</v>
      </c>
      <c r="F31" t="s">
        <v>413</v>
      </c>
      <c r="G31">
        <f t="shared" ca="1" si="0"/>
        <v>729</v>
      </c>
      <c r="J31" s="3">
        <f t="shared" ca="1" si="1"/>
        <v>30</v>
      </c>
      <c r="K31" t="s">
        <v>580</v>
      </c>
      <c r="L31">
        <f t="shared" ca="1" si="2"/>
        <v>1</v>
      </c>
      <c r="M31" s="4">
        <f t="shared" ca="1" si="3"/>
        <v>5620.8</v>
      </c>
      <c r="N31">
        <f t="shared" ca="1" si="4"/>
        <v>66</v>
      </c>
      <c r="O31" s="4">
        <f t="shared" ca="1" si="5"/>
        <v>112416</v>
      </c>
      <c r="P31" s="4">
        <f t="shared" ca="1" si="6"/>
        <v>179865.59999999998</v>
      </c>
      <c r="Q31" s="4">
        <f t="shared" ca="1" si="7"/>
        <v>0</v>
      </c>
    </row>
    <row r="32" spans="1:17" x14ac:dyDescent="0.25">
      <c r="A32" t="s">
        <v>225</v>
      </c>
      <c r="B32" t="s">
        <v>46</v>
      </c>
      <c r="E32" s="1">
        <v>45243</v>
      </c>
      <c r="F32" t="s">
        <v>414</v>
      </c>
      <c r="G32">
        <f t="shared" ca="1" si="0"/>
        <v>180</v>
      </c>
      <c r="J32" s="3">
        <f t="shared" ca="1" si="1"/>
        <v>26</v>
      </c>
      <c r="K32" t="s">
        <v>578</v>
      </c>
      <c r="L32">
        <f t="shared" ca="1" si="2"/>
        <v>1</v>
      </c>
      <c r="M32" s="4">
        <f t="shared" ca="1" si="3"/>
        <v>9441.75</v>
      </c>
      <c r="N32">
        <f t="shared" ca="1" si="4"/>
        <v>52</v>
      </c>
      <c r="O32" s="4">
        <f t="shared" ca="1" si="5"/>
        <v>188835</v>
      </c>
      <c r="P32" s="4">
        <f t="shared" ca="1" si="6"/>
        <v>302136</v>
      </c>
      <c r="Q32" s="4">
        <f t="shared" ca="1" si="7"/>
        <v>30213.599999999999</v>
      </c>
    </row>
    <row r="33" spans="1:17" x14ac:dyDescent="0.25">
      <c r="A33" t="s">
        <v>226</v>
      </c>
      <c r="B33" t="s">
        <v>47</v>
      </c>
      <c r="E33" s="1">
        <v>45243</v>
      </c>
      <c r="F33" t="s">
        <v>415</v>
      </c>
      <c r="G33">
        <f t="shared" ca="1" si="0"/>
        <v>447</v>
      </c>
      <c r="J33" s="3">
        <f t="shared" ca="1" si="1"/>
        <v>34</v>
      </c>
      <c r="K33" t="s">
        <v>582</v>
      </c>
      <c r="L33">
        <f t="shared" ca="1" si="2"/>
        <v>1</v>
      </c>
      <c r="M33" s="4">
        <f t="shared" ca="1" si="3"/>
        <v>16715.400000000001</v>
      </c>
      <c r="N33">
        <f t="shared" ca="1" si="4"/>
        <v>86</v>
      </c>
      <c r="O33" s="4">
        <f t="shared" ca="1" si="5"/>
        <v>334308</v>
      </c>
      <c r="P33" s="4">
        <f t="shared" ca="1" si="6"/>
        <v>534892.80000000005</v>
      </c>
      <c r="Q33" s="4">
        <f t="shared" ca="1" si="7"/>
        <v>106978.56</v>
      </c>
    </row>
    <row r="34" spans="1:17" x14ac:dyDescent="0.25">
      <c r="A34" t="s">
        <v>227</v>
      </c>
      <c r="B34" t="s">
        <v>48</v>
      </c>
      <c r="E34" s="1">
        <v>45243</v>
      </c>
      <c r="F34" t="s">
        <v>416</v>
      </c>
      <c r="G34">
        <f t="shared" ca="1" si="0"/>
        <v>197</v>
      </c>
      <c r="J34" s="3">
        <f t="shared" ca="1" si="1"/>
        <v>34</v>
      </c>
      <c r="K34" t="s">
        <v>577</v>
      </c>
      <c r="L34">
        <f t="shared" ca="1" si="2"/>
        <v>1</v>
      </c>
      <c r="M34" s="4">
        <f t="shared" ca="1" si="3"/>
        <v>2882.2000000000003</v>
      </c>
      <c r="N34">
        <f t="shared" ca="1" si="4"/>
        <v>71</v>
      </c>
      <c r="O34" s="4">
        <f t="shared" ca="1" si="5"/>
        <v>57644</v>
      </c>
      <c r="P34" s="4">
        <f t="shared" ca="1" si="6"/>
        <v>92230.400000000009</v>
      </c>
      <c r="Q34" s="4">
        <f t="shared" ca="1" si="7"/>
        <v>18446.080000000002</v>
      </c>
    </row>
    <row r="35" spans="1:17" x14ac:dyDescent="0.25">
      <c r="A35" t="s">
        <v>228</v>
      </c>
      <c r="B35" t="s">
        <v>49</v>
      </c>
      <c r="E35" s="1">
        <v>45243</v>
      </c>
      <c r="F35" t="s">
        <v>417</v>
      </c>
      <c r="G35">
        <f t="shared" ca="1" si="0"/>
        <v>770</v>
      </c>
      <c r="J35" s="3">
        <f t="shared" ca="1" si="1"/>
        <v>32</v>
      </c>
      <c r="K35" t="s">
        <v>580</v>
      </c>
      <c r="L35">
        <f t="shared" ca="1" si="2"/>
        <v>1</v>
      </c>
      <c r="M35" s="4">
        <f t="shared" ca="1" si="3"/>
        <v>7121.6</v>
      </c>
      <c r="N35">
        <f t="shared" ca="1" si="4"/>
        <v>100</v>
      </c>
      <c r="O35" s="4">
        <f t="shared" ca="1" si="5"/>
        <v>142432</v>
      </c>
      <c r="P35" s="4">
        <f t="shared" ca="1" si="6"/>
        <v>227891.20000000001</v>
      </c>
      <c r="Q35" s="4">
        <f t="shared" ca="1" si="7"/>
        <v>45578.239999999998</v>
      </c>
    </row>
    <row r="36" spans="1:17" x14ac:dyDescent="0.25">
      <c r="A36" t="s">
        <v>229</v>
      </c>
      <c r="B36" t="s">
        <v>50</v>
      </c>
      <c r="E36" s="1">
        <v>45243</v>
      </c>
      <c r="F36" t="s">
        <v>418</v>
      </c>
      <c r="G36">
        <f t="shared" ca="1" si="0"/>
        <v>278</v>
      </c>
      <c r="J36" s="3">
        <f t="shared" ca="1" si="1"/>
        <v>33</v>
      </c>
      <c r="K36" t="s">
        <v>579</v>
      </c>
      <c r="L36">
        <f t="shared" ca="1" si="2"/>
        <v>1</v>
      </c>
      <c r="M36" s="4">
        <f t="shared" ca="1" si="3"/>
        <v>18468.2</v>
      </c>
      <c r="N36">
        <f t="shared" ca="1" si="4"/>
        <v>78</v>
      </c>
      <c r="O36" s="4">
        <f t="shared" ca="1" si="5"/>
        <v>369364</v>
      </c>
      <c r="P36" s="4">
        <f t="shared" ca="1" si="6"/>
        <v>590982.39999999991</v>
      </c>
      <c r="Q36" s="4">
        <f t="shared" ca="1" si="7"/>
        <v>177294.72</v>
      </c>
    </row>
    <row r="37" spans="1:17" x14ac:dyDescent="0.25">
      <c r="A37" t="s">
        <v>230</v>
      </c>
      <c r="B37" t="s">
        <v>51</v>
      </c>
      <c r="E37" s="1">
        <v>45243</v>
      </c>
      <c r="F37" t="s">
        <v>419</v>
      </c>
      <c r="G37">
        <f t="shared" ca="1" si="0"/>
        <v>684</v>
      </c>
      <c r="J37" s="3">
        <f t="shared" ca="1" si="1"/>
        <v>26</v>
      </c>
      <c r="K37" t="s">
        <v>575</v>
      </c>
      <c r="L37">
        <f t="shared" ca="1" si="2"/>
        <v>1</v>
      </c>
      <c r="M37" s="4">
        <f t="shared" ca="1" si="3"/>
        <v>11807.400000000001</v>
      </c>
      <c r="N37">
        <f t="shared" ca="1" si="4"/>
        <v>36</v>
      </c>
      <c r="O37" s="4">
        <f t="shared" ca="1" si="5"/>
        <v>236148</v>
      </c>
      <c r="P37" s="4">
        <f t="shared" ca="1" si="6"/>
        <v>377836.80000000005</v>
      </c>
      <c r="Q37" s="4">
        <f t="shared" ca="1" si="7"/>
        <v>75567.360000000001</v>
      </c>
    </row>
    <row r="38" spans="1:17" x14ac:dyDescent="0.25">
      <c r="A38" t="s">
        <v>231</v>
      </c>
      <c r="B38" t="s">
        <v>52</v>
      </c>
      <c r="E38" s="1">
        <v>45243</v>
      </c>
      <c r="F38" t="s">
        <v>420</v>
      </c>
      <c r="G38">
        <f t="shared" ca="1" si="0"/>
        <v>413</v>
      </c>
      <c r="J38" s="3">
        <f t="shared" ca="1" si="1"/>
        <v>23</v>
      </c>
      <c r="K38" t="s">
        <v>575</v>
      </c>
      <c r="L38">
        <f t="shared" ca="1" si="2"/>
        <v>1</v>
      </c>
      <c r="M38" s="4">
        <f t="shared" ca="1" si="3"/>
        <v>1513.25</v>
      </c>
      <c r="N38">
        <f t="shared" ca="1" si="4"/>
        <v>62</v>
      </c>
      <c r="O38" s="4">
        <f t="shared" ca="1" si="5"/>
        <v>30265</v>
      </c>
      <c r="P38" s="4">
        <f t="shared" ca="1" si="6"/>
        <v>48424</v>
      </c>
      <c r="Q38" s="4">
        <f t="shared" ca="1" si="7"/>
        <v>9684.7999999999993</v>
      </c>
    </row>
    <row r="39" spans="1:17" x14ac:dyDescent="0.25">
      <c r="A39" t="s">
        <v>232</v>
      </c>
      <c r="B39" t="s">
        <v>53</v>
      </c>
      <c r="E39" s="1">
        <v>45243</v>
      </c>
      <c r="F39" t="s">
        <v>421</v>
      </c>
      <c r="G39">
        <f t="shared" ca="1" si="0"/>
        <v>708</v>
      </c>
      <c r="J39" s="3">
        <f t="shared" ca="1" si="1"/>
        <v>29</v>
      </c>
      <c r="K39" t="s">
        <v>582</v>
      </c>
      <c r="L39">
        <f t="shared" ca="1" si="2"/>
        <v>1</v>
      </c>
      <c r="M39" s="4">
        <f t="shared" ca="1" si="3"/>
        <v>21861.050000000003</v>
      </c>
      <c r="N39">
        <f t="shared" ca="1" si="4"/>
        <v>63</v>
      </c>
      <c r="O39" s="4">
        <f t="shared" ca="1" si="5"/>
        <v>437221</v>
      </c>
      <c r="P39" s="4">
        <f t="shared" ca="1" si="6"/>
        <v>699553.60000000009</v>
      </c>
      <c r="Q39" s="4">
        <f t="shared" ca="1" si="7"/>
        <v>0</v>
      </c>
    </row>
    <row r="40" spans="1:17" x14ac:dyDescent="0.25">
      <c r="A40" t="s">
        <v>233</v>
      </c>
      <c r="B40" t="s">
        <v>54</v>
      </c>
      <c r="E40" s="1">
        <v>45243</v>
      </c>
      <c r="F40" t="s">
        <v>422</v>
      </c>
      <c r="G40">
        <f t="shared" ca="1" si="0"/>
        <v>174</v>
      </c>
      <c r="J40" s="3">
        <f t="shared" ca="1" si="1"/>
        <v>20</v>
      </c>
      <c r="K40" t="s">
        <v>578</v>
      </c>
      <c r="L40">
        <f t="shared" ca="1" si="2"/>
        <v>1</v>
      </c>
      <c r="M40" s="4">
        <f t="shared" ca="1" si="3"/>
        <v>18485.2</v>
      </c>
      <c r="N40">
        <f t="shared" ca="1" si="4"/>
        <v>67</v>
      </c>
      <c r="O40" s="4">
        <f t="shared" ca="1" si="5"/>
        <v>369704</v>
      </c>
      <c r="P40" s="4">
        <f t="shared" ca="1" si="6"/>
        <v>591526.39999999991</v>
      </c>
      <c r="Q40" s="4">
        <f t="shared" ca="1" si="7"/>
        <v>0</v>
      </c>
    </row>
    <row r="41" spans="1:17" x14ac:dyDescent="0.25">
      <c r="A41" t="s">
        <v>234</v>
      </c>
      <c r="B41" t="s">
        <v>55</v>
      </c>
      <c r="E41" s="1">
        <v>45243</v>
      </c>
      <c r="F41" t="s">
        <v>423</v>
      </c>
      <c r="G41">
        <f t="shared" ca="1" si="0"/>
        <v>276</v>
      </c>
      <c r="J41" s="3">
        <f t="shared" ca="1" si="1"/>
        <v>25</v>
      </c>
      <c r="K41" t="s">
        <v>580</v>
      </c>
      <c r="L41">
        <f t="shared" ca="1" si="2"/>
        <v>0</v>
      </c>
      <c r="M41" s="4">
        <f t="shared" ca="1" si="3"/>
        <v>11781.25</v>
      </c>
      <c r="N41">
        <f t="shared" ca="1" si="4"/>
        <v>51</v>
      </c>
      <c r="O41" s="4">
        <f t="shared" ca="1" si="5"/>
        <v>235625</v>
      </c>
      <c r="P41" s="4">
        <f t="shared" ca="1" si="6"/>
        <v>377000</v>
      </c>
      <c r="Q41" s="4">
        <f t="shared" ca="1" si="7"/>
        <v>0</v>
      </c>
    </row>
    <row r="42" spans="1:17" x14ac:dyDescent="0.25">
      <c r="A42" t="s">
        <v>235</v>
      </c>
      <c r="B42" t="s">
        <v>56</v>
      </c>
      <c r="E42" s="1">
        <v>45243</v>
      </c>
      <c r="F42" t="s">
        <v>424</v>
      </c>
      <c r="G42">
        <f t="shared" ca="1" si="0"/>
        <v>197</v>
      </c>
      <c r="J42" s="3">
        <f t="shared" ca="1" si="1"/>
        <v>21</v>
      </c>
      <c r="K42" t="s">
        <v>577</v>
      </c>
      <c r="L42">
        <f t="shared" ca="1" si="2"/>
        <v>1</v>
      </c>
      <c r="M42" s="4">
        <f t="shared" ca="1" si="3"/>
        <v>21412.95</v>
      </c>
      <c r="N42">
        <f t="shared" ca="1" si="4"/>
        <v>31</v>
      </c>
      <c r="O42" s="4">
        <f t="shared" ca="1" si="5"/>
        <v>428259</v>
      </c>
      <c r="P42" s="4">
        <f t="shared" ca="1" si="6"/>
        <v>685214.39999999991</v>
      </c>
      <c r="Q42" s="4">
        <f t="shared" ca="1" si="7"/>
        <v>68521.440000000002</v>
      </c>
    </row>
    <row r="43" spans="1:17" x14ac:dyDescent="0.25">
      <c r="A43" t="s">
        <v>236</v>
      </c>
      <c r="B43" t="s">
        <v>57</v>
      </c>
      <c r="E43" s="1">
        <v>45243</v>
      </c>
      <c r="F43" t="s">
        <v>425</v>
      </c>
      <c r="G43">
        <f t="shared" ca="1" si="0"/>
        <v>459</v>
      </c>
      <c r="J43" s="3">
        <f t="shared" ca="1" si="1"/>
        <v>35</v>
      </c>
      <c r="K43" t="s">
        <v>578</v>
      </c>
      <c r="L43">
        <f t="shared" ca="1" si="2"/>
        <v>1</v>
      </c>
      <c r="M43" s="4">
        <f t="shared" ca="1" si="3"/>
        <v>5373.6</v>
      </c>
      <c r="N43">
        <f t="shared" ca="1" si="4"/>
        <v>88</v>
      </c>
      <c r="O43" s="4">
        <f t="shared" ca="1" si="5"/>
        <v>107472</v>
      </c>
      <c r="P43" s="4">
        <f t="shared" ca="1" si="6"/>
        <v>171955.20000000001</v>
      </c>
      <c r="Q43" s="4">
        <f t="shared" ca="1" si="7"/>
        <v>0</v>
      </c>
    </row>
    <row r="44" spans="1:17" x14ac:dyDescent="0.25">
      <c r="A44" t="s">
        <v>237</v>
      </c>
      <c r="B44" t="s">
        <v>58</v>
      </c>
      <c r="E44" s="1">
        <v>45243</v>
      </c>
      <c r="F44" t="s">
        <v>426</v>
      </c>
      <c r="G44">
        <f t="shared" ca="1" si="0"/>
        <v>679</v>
      </c>
      <c r="J44" s="3">
        <f t="shared" ca="1" si="1"/>
        <v>32</v>
      </c>
      <c r="K44" t="s">
        <v>580</v>
      </c>
      <c r="L44">
        <f t="shared" ca="1" si="2"/>
        <v>1</v>
      </c>
      <c r="M44" s="4">
        <f t="shared" ca="1" si="3"/>
        <v>15338.25</v>
      </c>
      <c r="N44">
        <f t="shared" ca="1" si="4"/>
        <v>29</v>
      </c>
      <c r="O44" s="4">
        <f t="shared" ca="1" si="5"/>
        <v>306765</v>
      </c>
      <c r="P44" s="4">
        <f t="shared" ca="1" si="6"/>
        <v>490824</v>
      </c>
      <c r="Q44" s="4">
        <f t="shared" ca="1" si="7"/>
        <v>147247.20000000001</v>
      </c>
    </row>
    <row r="45" spans="1:17" x14ac:dyDescent="0.25">
      <c r="A45" t="s">
        <v>238</v>
      </c>
      <c r="B45" t="s">
        <v>59</v>
      </c>
      <c r="E45" s="1">
        <v>45243</v>
      </c>
      <c r="F45" t="s">
        <v>427</v>
      </c>
      <c r="G45">
        <f t="shared" ca="1" si="0"/>
        <v>388</v>
      </c>
      <c r="J45" s="3">
        <f t="shared" ca="1" si="1"/>
        <v>20</v>
      </c>
      <c r="K45" t="s">
        <v>584</v>
      </c>
      <c r="L45">
        <f t="shared" ca="1" si="2"/>
        <v>0</v>
      </c>
      <c r="M45" s="4">
        <f t="shared" ca="1" si="3"/>
        <v>5128.25</v>
      </c>
      <c r="N45">
        <f t="shared" ca="1" si="4"/>
        <v>52</v>
      </c>
      <c r="O45" s="4">
        <f t="shared" ca="1" si="5"/>
        <v>102565</v>
      </c>
      <c r="P45" s="4">
        <f t="shared" ca="1" si="6"/>
        <v>164104</v>
      </c>
      <c r="Q45" s="4">
        <f t="shared" ca="1" si="7"/>
        <v>49231.199999999997</v>
      </c>
    </row>
    <row r="46" spans="1:17" x14ac:dyDescent="0.25">
      <c r="A46" t="s">
        <v>239</v>
      </c>
      <c r="B46" t="s">
        <v>60</v>
      </c>
      <c r="E46" s="1">
        <v>45243</v>
      </c>
      <c r="F46" t="s">
        <v>428</v>
      </c>
      <c r="G46">
        <f t="shared" ca="1" si="0"/>
        <v>200</v>
      </c>
      <c r="J46" s="3">
        <f t="shared" ca="1" si="1"/>
        <v>34</v>
      </c>
      <c r="K46" t="s">
        <v>578</v>
      </c>
      <c r="L46">
        <f t="shared" ca="1" si="2"/>
        <v>1</v>
      </c>
      <c r="M46" s="4">
        <f t="shared" ca="1" si="3"/>
        <v>2712.2000000000003</v>
      </c>
      <c r="N46">
        <f t="shared" ca="1" si="4"/>
        <v>36</v>
      </c>
      <c r="O46" s="4">
        <f t="shared" ca="1" si="5"/>
        <v>54244</v>
      </c>
      <c r="P46" s="4">
        <f t="shared" ca="1" si="6"/>
        <v>86790.399999999994</v>
      </c>
      <c r="Q46" s="4">
        <f t="shared" ca="1" si="7"/>
        <v>26037.119999999999</v>
      </c>
    </row>
    <row r="47" spans="1:17" x14ac:dyDescent="0.25">
      <c r="A47" t="s">
        <v>240</v>
      </c>
      <c r="B47" t="s">
        <v>61</v>
      </c>
      <c r="E47" s="1">
        <v>45243</v>
      </c>
      <c r="F47" t="s">
        <v>429</v>
      </c>
      <c r="G47">
        <f t="shared" ca="1" si="0"/>
        <v>524</v>
      </c>
      <c r="J47" s="3">
        <f t="shared" ca="1" si="1"/>
        <v>21</v>
      </c>
      <c r="K47" t="s">
        <v>587</v>
      </c>
      <c r="L47">
        <f t="shared" ca="1" si="2"/>
        <v>1</v>
      </c>
      <c r="M47" s="4">
        <f t="shared" ca="1" si="3"/>
        <v>16196.95</v>
      </c>
      <c r="N47">
        <f t="shared" ca="1" si="4"/>
        <v>85</v>
      </c>
      <c r="O47" s="4">
        <f t="shared" ca="1" si="5"/>
        <v>323939</v>
      </c>
      <c r="P47" s="4">
        <f t="shared" ca="1" si="6"/>
        <v>518302.4</v>
      </c>
      <c r="Q47" s="4">
        <f t="shared" ca="1" si="7"/>
        <v>155490.72</v>
      </c>
    </row>
    <row r="48" spans="1:17" x14ac:dyDescent="0.25">
      <c r="A48" t="s">
        <v>241</v>
      </c>
      <c r="B48" t="s">
        <v>62</v>
      </c>
      <c r="E48" s="1">
        <v>45243</v>
      </c>
      <c r="F48" t="s">
        <v>430</v>
      </c>
      <c r="G48">
        <f t="shared" ca="1" si="0"/>
        <v>460</v>
      </c>
      <c r="J48" s="3">
        <f t="shared" ca="1" si="1"/>
        <v>27</v>
      </c>
      <c r="K48" t="s">
        <v>574</v>
      </c>
      <c r="L48">
        <f t="shared" ca="1" si="2"/>
        <v>1</v>
      </c>
      <c r="M48" s="4">
        <f t="shared" ca="1" si="3"/>
        <v>17057.350000000002</v>
      </c>
      <c r="N48">
        <f t="shared" ca="1" si="4"/>
        <v>97</v>
      </c>
      <c r="O48" s="4">
        <f t="shared" ca="1" si="5"/>
        <v>341147</v>
      </c>
      <c r="P48" s="4">
        <f t="shared" ca="1" si="6"/>
        <v>545835.19999999995</v>
      </c>
      <c r="Q48" s="4">
        <f t="shared" ca="1" si="7"/>
        <v>163750.56</v>
      </c>
    </row>
    <row r="49" spans="1:17" x14ac:dyDescent="0.25">
      <c r="A49" t="s">
        <v>242</v>
      </c>
      <c r="B49" t="s">
        <v>63</v>
      </c>
      <c r="E49" s="1">
        <v>45243</v>
      </c>
      <c r="F49" t="s">
        <v>431</v>
      </c>
      <c r="G49">
        <f t="shared" ca="1" si="0"/>
        <v>313</v>
      </c>
      <c r="J49" s="3">
        <f t="shared" ca="1" si="1"/>
        <v>23</v>
      </c>
      <c r="K49" t="s">
        <v>580</v>
      </c>
      <c r="L49">
        <f t="shared" ca="1" si="2"/>
        <v>1</v>
      </c>
      <c r="M49" s="4">
        <f t="shared" ca="1" si="3"/>
        <v>11835.400000000001</v>
      </c>
      <c r="N49">
        <f t="shared" ca="1" si="4"/>
        <v>38</v>
      </c>
      <c r="O49" s="4">
        <f t="shared" ca="1" si="5"/>
        <v>236708</v>
      </c>
      <c r="P49" s="4">
        <f t="shared" ca="1" si="6"/>
        <v>378732.80000000005</v>
      </c>
      <c r="Q49" s="4">
        <f t="shared" ca="1" si="7"/>
        <v>0</v>
      </c>
    </row>
    <row r="50" spans="1:17" x14ac:dyDescent="0.25">
      <c r="A50" t="s">
        <v>243</v>
      </c>
      <c r="B50" t="s">
        <v>64</v>
      </c>
      <c r="E50" s="1">
        <v>45243</v>
      </c>
      <c r="F50" t="s">
        <v>432</v>
      </c>
      <c r="G50">
        <f t="shared" ca="1" si="0"/>
        <v>293</v>
      </c>
      <c r="J50" s="3">
        <f t="shared" ca="1" si="1"/>
        <v>31</v>
      </c>
      <c r="K50" t="s">
        <v>578</v>
      </c>
      <c r="L50">
        <f t="shared" ca="1" si="2"/>
        <v>1</v>
      </c>
      <c r="M50" s="4">
        <f t="shared" ca="1" si="3"/>
        <v>11384.5</v>
      </c>
      <c r="N50">
        <f t="shared" ca="1" si="4"/>
        <v>15</v>
      </c>
      <c r="O50" s="4">
        <f t="shared" ca="1" si="5"/>
        <v>227690</v>
      </c>
      <c r="P50" s="4">
        <f t="shared" ca="1" si="6"/>
        <v>364304</v>
      </c>
      <c r="Q50" s="4">
        <f t="shared" ca="1" si="7"/>
        <v>36430.400000000001</v>
      </c>
    </row>
    <row r="51" spans="1:17" x14ac:dyDescent="0.25">
      <c r="A51" t="s">
        <v>244</v>
      </c>
      <c r="B51" t="s">
        <v>65</v>
      </c>
      <c r="E51" s="1">
        <v>45243</v>
      </c>
      <c r="F51" t="s">
        <v>433</v>
      </c>
      <c r="G51">
        <f t="shared" ca="1" si="0"/>
        <v>535</v>
      </c>
      <c r="J51" s="3">
        <f t="shared" ca="1" si="1"/>
        <v>32</v>
      </c>
      <c r="K51" t="s">
        <v>578</v>
      </c>
      <c r="L51">
        <f t="shared" ca="1" si="2"/>
        <v>0</v>
      </c>
      <c r="M51" s="4">
        <f t="shared" ca="1" si="3"/>
        <v>13012.1</v>
      </c>
      <c r="N51">
        <f t="shared" ca="1" si="4"/>
        <v>43</v>
      </c>
      <c r="O51" s="4">
        <f t="shared" ca="1" si="5"/>
        <v>260242</v>
      </c>
      <c r="P51" s="4">
        <f t="shared" ca="1" si="6"/>
        <v>416387.19999999995</v>
      </c>
      <c r="Q51" s="4">
        <f t="shared" ca="1" si="7"/>
        <v>41638.720000000001</v>
      </c>
    </row>
    <row r="52" spans="1:17" x14ac:dyDescent="0.25">
      <c r="A52" t="s">
        <v>245</v>
      </c>
      <c r="B52" t="s">
        <v>66</v>
      </c>
      <c r="E52" s="1">
        <v>45243</v>
      </c>
      <c r="F52" t="s">
        <v>434</v>
      </c>
      <c r="G52">
        <f t="shared" ca="1" si="0"/>
        <v>775</v>
      </c>
      <c r="J52" s="3">
        <f t="shared" ca="1" si="1"/>
        <v>25</v>
      </c>
      <c r="K52" t="s">
        <v>575</v>
      </c>
      <c r="L52">
        <f t="shared" ca="1" si="2"/>
        <v>1</v>
      </c>
      <c r="M52" s="4">
        <f t="shared" ca="1" si="3"/>
        <v>10427.950000000001</v>
      </c>
      <c r="N52">
        <f t="shared" ca="1" si="4"/>
        <v>42</v>
      </c>
      <c r="O52" s="4">
        <f t="shared" ca="1" si="5"/>
        <v>208559</v>
      </c>
      <c r="P52" s="4">
        <f t="shared" ca="1" si="6"/>
        <v>333694.40000000002</v>
      </c>
      <c r="Q52" s="4">
        <f t="shared" ca="1" si="7"/>
        <v>33369.440000000002</v>
      </c>
    </row>
    <row r="53" spans="1:17" x14ac:dyDescent="0.25">
      <c r="A53" t="s">
        <v>246</v>
      </c>
      <c r="B53" t="s">
        <v>67</v>
      </c>
      <c r="E53" s="1">
        <v>45243</v>
      </c>
      <c r="F53" t="s">
        <v>435</v>
      </c>
      <c r="G53">
        <f t="shared" ca="1" si="0"/>
        <v>433</v>
      </c>
      <c r="J53" s="3">
        <f t="shared" ca="1" si="1"/>
        <v>21</v>
      </c>
      <c r="K53" t="s">
        <v>582</v>
      </c>
      <c r="L53">
        <f t="shared" ca="1" si="2"/>
        <v>1</v>
      </c>
      <c r="M53" s="4">
        <f t="shared" ca="1" si="3"/>
        <v>21390.800000000003</v>
      </c>
      <c r="N53">
        <f t="shared" ca="1" si="4"/>
        <v>75</v>
      </c>
      <c r="O53" s="4">
        <f t="shared" ca="1" si="5"/>
        <v>427816</v>
      </c>
      <c r="P53" s="4">
        <f t="shared" ca="1" si="6"/>
        <v>684505.60000000009</v>
      </c>
      <c r="Q53" s="4">
        <f t="shared" ca="1" si="7"/>
        <v>205351.67999999999</v>
      </c>
    </row>
    <row r="54" spans="1:17" x14ac:dyDescent="0.25">
      <c r="A54" t="s">
        <v>247</v>
      </c>
      <c r="B54" t="s">
        <v>68</v>
      </c>
      <c r="E54" s="1">
        <v>45243</v>
      </c>
      <c r="F54" t="s">
        <v>436</v>
      </c>
      <c r="G54">
        <f t="shared" ca="1" si="0"/>
        <v>293</v>
      </c>
      <c r="J54" s="3">
        <f t="shared" ca="1" si="1"/>
        <v>30</v>
      </c>
      <c r="K54" t="s">
        <v>578</v>
      </c>
      <c r="L54">
        <f t="shared" ca="1" si="2"/>
        <v>1</v>
      </c>
      <c r="M54" s="4">
        <f t="shared" ca="1" si="3"/>
        <v>10983.900000000001</v>
      </c>
      <c r="N54">
        <f t="shared" ca="1" si="4"/>
        <v>27</v>
      </c>
      <c r="O54" s="4">
        <f t="shared" ca="1" si="5"/>
        <v>219678</v>
      </c>
      <c r="P54" s="4">
        <f t="shared" ca="1" si="6"/>
        <v>351484.80000000005</v>
      </c>
      <c r="Q54" s="4">
        <f t="shared" ca="1" si="7"/>
        <v>105445.44</v>
      </c>
    </row>
    <row r="55" spans="1:17" x14ac:dyDescent="0.25">
      <c r="A55" t="s">
        <v>248</v>
      </c>
      <c r="B55" t="s">
        <v>69</v>
      </c>
      <c r="E55" s="1">
        <v>45243</v>
      </c>
      <c r="F55" t="s">
        <v>437</v>
      </c>
      <c r="G55">
        <f t="shared" ca="1" si="0"/>
        <v>680</v>
      </c>
      <c r="J55" s="3">
        <f t="shared" ca="1" si="1"/>
        <v>30</v>
      </c>
      <c r="K55" t="s">
        <v>574</v>
      </c>
      <c r="L55">
        <f t="shared" ca="1" si="2"/>
        <v>1</v>
      </c>
      <c r="M55" s="4">
        <f t="shared" ca="1" si="3"/>
        <v>16588.75</v>
      </c>
      <c r="N55">
        <f t="shared" ca="1" si="4"/>
        <v>53</v>
      </c>
      <c r="O55" s="4">
        <f t="shared" ca="1" si="5"/>
        <v>331775</v>
      </c>
      <c r="P55" s="4">
        <f t="shared" ca="1" si="6"/>
        <v>530840</v>
      </c>
      <c r="Q55" s="4">
        <f t="shared" ca="1" si="7"/>
        <v>0</v>
      </c>
    </row>
    <row r="56" spans="1:17" x14ac:dyDescent="0.25">
      <c r="A56" t="s">
        <v>249</v>
      </c>
      <c r="B56" t="s">
        <v>70</v>
      </c>
      <c r="E56" s="1">
        <v>45243</v>
      </c>
      <c r="F56" t="s">
        <v>438</v>
      </c>
      <c r="G56">
        <f t="shared" ca="1" si="0"/>
        <v>347</v>
      </c>
      <c r="J56" s="3">
        <f t="shared" ca="1" si="1"/>
        <v>31</v>
      </c>
      <c r="K56" t="s">
        <v>575</v>
      </c>
      <c r="L56">
        <f t="shared" ca="1" si="2"/>
        <v>0</v>
      </c>
      <c r="M56" s="4">
        <f t="shared" ca="1" si="3"/>
        <v>10145.25</v>
      </c>
      <c r="N56">
        <f t="shared" ca="1" si="4"/>
        <v>52</v>
      </c>
      <c r="O56" s="4">
        <f t="shared" ca="1" si="5"/>
        <v>202905</v>
      </c>
      <c r="P56" s="4">
        <f t="shared" ca="1" si="6"/>
        <v>324648</v>
      </c>
      <c r="Q56" s="4">
        <f t="shared" ca="1" si="7"/>
        <v>0</v>
      </c>
    </row>
    <row r="57" spans="1:17" x14ac:dyDescent="0.25">
      <c r="A57" t="s">
        <v>250</v>
      </c>
      <c r="B57" t="s">
        <v>71</v>
      </c>
      <c r="E57" s="1">
        <v>45243</v>
      </c>
      <c r="F57" t="s">
        <v>439</v>
      </c>
      <c r="G57">
        <f t="shared" ca="1" si="0"/>
        <v>904</v>
      </c>
      <c r="J57" s="3">
        <f t="shared" ca="1" si="1"/>
        <v>29</v>
      </c>
      <c r="K57" t="s">
        <v>588</v>
      </c>
      <c r="L57">
        <f t="shared" ca="1" si="2"/>
        <v>1</v>
      </c>
      <c r="M57" s="4">
        <f t="shared" ca="1" si="3"/>
        <v>21088.15</v>
      </c>
      <c r="N57">
        <f t="shared" ca="1" si="4"/>
        <v>81</v>
      </c>
      <c r="O57" s="4">
        <f t="shared" ca="1" si="5"/>
        <v>421763</v>
      </c>
      <c r="P57" s="4">
        <f t="shared" ca="1" si="6"/>
        <v>674820.8</v>
      </c>
      <c r="Q57" s="4">
        <f t="shared" ca="1" si="7"/>
        <v>134964.16</v>
      </c>
    </row>
    <row r="58" spans="1:17" x14ac:dyDescent="0.25">
      <c r="A58" t="s">
        <v>251</v>
      </c>
      <c r="B58" t="s">
        <v>44</v>
      </c>
      <c r="E58" s="1">
        <v>45243</v>
      </c>
      <c r="F58" t="s">
        <v>440</v>
      </c>
      <c r="G58">
        <f t="shared" ca="1" si="0"/>
        <v>477</v>
      </c>
      <c r="J58" s="3">
        <f t="shared" ca="1" si="1"/>
        <v>25</v>
      </c>
      <c r="K58" t="s">
        <v>578</v>
      </c>
      <c r="L58">
        <f t="shared" ca="1" si="2"/>
        <v>1</v>
      </c>
      <c r="M58" s="4">
        <f t="shared" ca="1" si="3"/>
        <v>5718.1</v>
      </c>
      <c r="N58">
        <f t="shared" ca="1" si="4"/>
        <v>29</v>
      </c>
      <c r="O58" s="4">
        <f t="shared" ca="1" si="5"/>
        <v>114362</v>
      </c>
      <c r="P58" s="4">
        <f t="shared" ca="1" si="6"/>
        <v>182979.20000000001</v>
      </c>
      <c r="Q58" s="4">
        <f t="shared" ca="1" si="7"/>
        <v>54893.760000000002</v>
      </c>
    </row>
    <row r="59" spans="1:17" x14ac:dyDescent="0.25">
      <c r="A59" t="s">
        <v>252</v>
      </c>
      <c r="B59" t="s">
        <v>72</v>
      </c>
      <c r="E59" s="1">
        <v>45243</v>
      </c>
      <c r="F59" t="s">
        <v>441</v>
      </c>
      <c r="G59">
        <f t="shared" ca="1" si="0"/>
        <v>257</v>
      </c>
      <c r="J59" s="3">
        <f t="shared" ca="1" si="1"/>
        <v>28</v>
      </c>
      <c r="K59" t="s">
        <v>580</v>
      </c>
      <c r="L59">
        <f t="shared" ca="1" si="2"/>
        <v>0</v>
      </c>
      <c r="M59" s="4">
        <f t="shared" ca="1" si="3"/>
        <v>5182.8500000000004</v>
      </c>
      <c r="N59">
        <f t="shared" ca="1" si="4"/>
        <v>14</v>
      </c>
      <c r="O59" s="4">
        <f t="shared" ca="1" si="5"/>
        <v>103657</v>
      </c>
      <c r="P59" s="4">
        <f t="shared" ca="1" si="6"/>
        <v>165851.20000000001</v>
      </c>
      <c r="Q59" s="4">
        <f t="shared" ca="1" si="7"/>
        <v>16585.12</v>
      </c>
    </row>
    <row r="60" spans="1:17" x14ac:dyDescent="0.25">
      <c r="A60" t="s">
        <v>253</v>
      </c>
      <c r="B60" t="s">
        <v>73</v>
      </c>
      <c r="E60" s="1">
        <v>45243</v>
      </c>
      <c r="F60" t="s">
        <v>442</v>
      </c>
      <c r="G60">
        <f t="shared" ca="1" si="0"/>
        <v>515</v>
      </c>
      <c r="J60" s="3">
        <f t="shared" ca="1" si="1"/>
        <v>21</v>
      </c>
      <c r="K60" t="s">
        <v>578</v>
      </c>
      <c r="L60">
        <f t="shared" ca="1" si="2"/>
        <v>1</v>
      </c>
      <c r="M60" s="4">
        <f t="shared" ca="1" si="3"/>
        <v>15828.85</v>
      </c>
      <c r="N60">
        <f t="shared" ca="1" si="4"/>
        <v>99</v>
      </c>
      <c r="O60" s="4">
        <f t="shared" ca="1" si="5"/>
        <v>316577</v>
      </c>
      <c r="P60" s="4">
        <f t="shared" ca="1" si="6"/>
        <v>506523.19999999995</v>
      </c>
      <c r="Q60" s="4">
        <f t="shared" ca="1" si="7"/>
        <v>151956.96</v>
      </c>
    </row>
    <row r="61" spans="1:17" x14ac:dyDescent="0.25">
      <c r="A61" t="s">
        <v>254</v>
      </c>
      <c r="B61" t="s">
        <v>74</v>
      </c>
      <c r="E61" s="1">
        <v>45243</v>
      </c>
      <c r="F61" t="s">
        <v>443</v>
      </c>
      <c r="G61">
        <f t="shared" ca="1" si="0"/>
        <v>887</v>
      </c>
      <c r="J61" s="3">
        <f t="shared" ca="1" si="1"/>
        <v>27</v>
      </c>
      <c r="K61" t="s">
        <v>579</v>
      </c>
      <c r="L61">
        <f t="shared" ca="1" si="2"/>
        <v>1</v>
      </c>
      <c r="M61" s="4">
        <f t="shared" ca="1" si="3"/>
        <v>21476.15</v>
      </c>
      <c r="N61">
        <f t="shared" ca="1" si="4"/>
        <v>11</v>
      </c>
      <c r="O61" s="4">
        <f t="shared" ca="1" si="5"/>
        <v>429523</v>
      </c>
      <c r="P61" s="4">
        <f t="shared" ca="1" si="6"/>
        <v>687236.8</v>
      </c>
      <c r="Q61" s="4">
        <f t="shared" ca="1" si="7"/>
        <v>137447.35999999999</v>
      </c>
    </row>
    <row r="62" spans="1:17" x14ac:dyDescent="0.25">
      <c r="A62" t="s">
        <v>255</v>
      </c>
      <c r="B62" t="s">
        <v>75</v>
      </c>
      <c r="E62" s="1">
        <v>45243</v>
      </c>
      <c r="F62" t="s">
        <v>444</v>
      </c>
      <c r="G62">
        <f t="shared" ca="1" si="0"/>
        <v>447</v>
      </c>
      <c r="J62" s="3">
        <f t="shared" ca="1" si="1"/>
        <v>33</v>
      </c>
      <c r="K62" t="s">
        <v>575</v>
      </c>
      <c r="L62">
        <f t="shared" ca="1" si="2"/>
        <v>1</v>
      </c>
      <c r="M62" s="4">
        <f t="shared" ca="1" si="3"/>
        <v>19837.25</v>
      </c>
      <c r="N62">
        <f t="shared" ca="1" si="4"/>
        <v>50</v>
      </c>
      <c r="O62" s="4">
        <f t="shared" ca="1" si="5"/>
        <v>396745</v>
      </c>
      <c r="P62" s="4">
        <f t="shared" ca="1" si="6"/>
        <v>634792</v>
      </c>
      <c r="Q62" s="4">
        <f t="shared" ca="1" si="7"/>
        <v>0</v>
      </c>
    </row>
    <row r="63" spans="1:17" x14ac:dyDescent="0.25">
      <c r="A63" t="s">
        <v>256</v>
      </c>
      <c r="B63" t="s">
        <v>76</v>
      </c>
      <c r="E63" s="1">
        <v>45243</v>
      </c>
      <c r="F63" t="s">
        <v>445</v>
      </c>
      <c r="G63">
        <f t="shared" ca="1" si="0"/>
        <v>534</v>
      </c>
      <c r="J63" s="3">
        <f t="shared" ca="1" si="1"/>
        <v>33</v>
      </c>
      <c r="K63" t="s">
        <v>574</v>
      </c>
      <c r="L63">
        <f t="shared" ca="1" si="2"/>
        <v>1</v>
      </c>
      <c r="M63" s="4">
        <f t="shared" ca="1" si="3"/>
        <v>13914.6</v>
      </c>
      <c r="N63">
        <f t="shared" ca="1" si="4"/>
        <v>45</v>
      </c>
      <c r="O63" s="4">
        <f t="shared" ca="1" si="5"/>
        <v>278292</v>
      </c>
      <c r="P63" s="4">
        <f t="shared" ca="1" si="6"/>
        <v>445267.19999999995</v>
      </c>
      <c r="Q63" s="4">
        <f t="shared" ca="1" si="7"/>
        <v>133580.16</v>
      </c>
    </row>
    <row r="64" spans="1:17" x14ac:dyDescent="0.25">
      <c r="A64" t="s">
        <v>257</v>
      </c>
      <c r="B64" t="s">
        <v>77</v>
      </c>
      <c r="E64" s="1">
        <v>45243</v>
      </c>
      <c r="F64" t="s">
        <v>446</v>
      </c>
      <c r="G64">
        <f t="shared" ca="1" si="0"/>
        <v>842</v>
      </c>
      <c r="J64" s="3">
        <f t="shared" ca="1" si="1"/>
        <v>30</v>
      </c>
      <c r="K64" t="s">
        <v>575</v>
      </c>
      <c r="L64">
        <f t="shared" ca="1" si="2"/>
        <v>1</v>
      </c>
      <c r="M64" s="4">
        <f t="shared" ca="1" si="3"/>
        <v>4473.1000000000004</v>
      </c>
      <c r="N64">
        <f t="shared" ca="1" si="4"/>
        <v>65</v>
      </c>
      <c r="O64" s="4">
        <f t="shared" ca="1" si="5"/>
        <v>89462</v>
      </c>
      <c r="P64" s="4">
        <f t="shared" ca="1" si="6"/>
        <v>143139.20000000001</v>
      </c>
      <c r="Q64" s="4">
        <f t="shared" ca="1" si="7"/>
        <v>14313.92</v>
      </c>
    </row>
    <row r="65" spans="1:17" x14ac:dyDescent="0.25">
      <c r="A65" t="s">
        <v>258</v>
      </c>
      <c r="B65" t="s">
        <v>78</v>
      </c>
      <c r="E65" s="1">
        <v>45243</v>
      </c>
      <c r="F65" t="s">
        <v>447</v>
      </c>
      <c r="G65">
        <f t="shared" ca="1" si="0"/>
        <v>862</v>
      </c>
      <c r="J65" s="3">
        <f t="shared" ca="1" si="1"/>
        <v>32</v>
      </c>
      <c r="K65" t="s">
        <v>576</v>
      </c>
      <c r="L65">
        <f t="shared" ca="1" si="2"/>
        <v>1</v>
      </c>
      <c r="M65" s="4">
        <f t="shared" ca="1" si="3"/>
        <v>10365.25</v>
      </c>
      <c r="N65">
        <f t="shared" ca="1" si="4"/>
        <v>85</v>
      </c>
      <c r="O65" s="4">
        <f t="shared" ca="1" si="5"/>
        <v>207305</v>
      </c>
      <c r="P65" s="4">
        <f t="shared" ca="1" si="6"/>
        <v>331688</v>
      </c>
      <c r="Q65" s="4">
        <f t="shared" ca="1" si="7"/>
        <v>33168.800000000003</v>
      </c>
    </row>
    <row r="66" spans="1:17" x14ac:dyDescent="0.25">
      <c r="A66" t="s">
        <v>259</v>
      </c>
      <c r="B66" t="s">
        <v>79</v>
      </c>
      <c r="E66" s="1">
        <v>45243</v>
      </c>
      <c r="F66" t="s">
        <v>448</v>
      </c>
      <c r="G66">
        <f t="shared" ca="1" si="0"/>
        <v>209</v>
      </c>
      <c r="J66" s="3">
        <f t="shared" ca="1" si="1"/>
        <v>28</v>
      </c>
      <c r="K66" t="s">
        <v>577</v>
      </c>
      <c r="L66">
        <f t="shared" ca="1" si="2"/>
        <v>1</v>
      </c>
      <c r="M66" s="4">
        <f t="shared" ca="1" si="3"/>
        <v>7484.9500000000007</v>
      </c>
      <c r="N66">
        <f t="shared" ca="1" si="4"/>
        <v>78</v>
      </c>
      <c r="O66" s="4">
        <f t="shared" ca="1" si="5"/>
        <v>149699</v>
      </c>
      <c r="P66" s="4">
        <f t="shared" ca="1" si="6"/>
        <v>239518.40000000002</v>
      </c>
      <c r="Q66" s="4">
        <f t="shared" ca="1" si="7"/>
        <v>47903.68</v>
      </c>
    </row>
    <row r="67" spans="1:17" x14ac:dyDescent="0.25">
      <c r="A67" t="s">
        <v>260</v>
      </c>
      <c r="B67" t="s">
        <v>80</v>
      </c>
      <c r="E67" s="1">
        <v>45243</v>
      </c>
      <c r="F67" t="s">
        <v>449</v>
      </c>
      <c r="G67">
        <f t="shared" ref="G67:G130" ca="1" si="8">INT(RAND() * (1000 - 100 + 1) + 100)</f>
        <v>993</v>
      </c>
      <c r="J67" s="3">
        <f t="shared" ref="J67:J130" ca="1" si="9">RANDBETWEEN(20, 35)</f>
        <v>21</v>
      </c>
      <c r="K67" t="s">
        <v>578</v>
      </c>
      <c r="L67">
        <f t="shared" ref="L67:L130" ca="1" si="10">IF(RAND() &lt;= 0.89, 1, 0)</f>
        <v>1</v>
      </c>
      <c r="M67" s="4">
        <f t="shared" ref="M67:M130" ca="1" si="11">O67*0.05</f>
        <v>12303.900000000001</v>
      </c>
      <c r="N67">
        <f t="shared" ref="N67:N130" ca="1" si="12">RANDBETWEEN(10,100)</f>
        <v>43</v>
      </c>
      <c r="O67" s="4">
        <f t="shared" ref="O67:O130" ca="1" si="13">RANDBETWEEN(30000, 450000)</f>
        <v>246078</v>
      </c>
      <c r="P67" s="4">
        <f t="shared" ref="P67:P130" ca="1" si="14">O67+(O67*0.55) +M67</f>
        <v>393724.80000000005</v>
      </c>
      <c r="Q67" s="4">
        <f t="shared" ref="Q67:Q130" ca="1" si="15">ROUNDUP(P67 * CHOOSE(RANDBETWEEN(1,4),0.1, 0.2, 0.3,0), 2)</f>
        <v>0</v>
      </c>
    </row>
    <row r="68" spans="1:17" x14ac:dyDescent="0.25">
      <c r="A68" t="s">
        <v>261</v>
      </c>
      <c r="B68" t="s">
        <v>81</v>
      </c>
      <c r="E68" s="1">
        <v>45243</v>
      </c>
      <c r="F68" t="s">
        <v>450</v>
      </c>
      <c r="G68">
        <f t="shared" ca="1" si="8"/>
        <v>849</v>
      </c>
      <c r="J68" s="3">
        <f t="shared" ca="1" si="9"/>
        <v>20</v>
      </c>
      <c r="K68" t="s">
        <v>579</v>
      </c>
      <c r="L68">
        <f t="shared" ca="1" si="10"/>
        <v>1</v>
      </c>
      <c r="M68" s="4">
        <f t="shared" ca="1" si="11"/>
        <v>17180.75</v>
      </c>
      <c r="N68">
        <f t="shared" ca="1" si="12"/>
        <v>40</v>
      </c>
      <c r="O68" s="4">
        <f t="shared" ca="1" si="13"/>
        <v>343615</v>
      </c>
      <c r="P68" s="4">
        <f t="shared" ca="1" si="14"/>
        <v>549784</v>
      </c>
      <c r="Q68" s="4">
        <f t="shared" ca="1" si="15"/>
        <v>0</v>
      </c>
    </row>
    <row r="69" spans="1:17" x14ac:dyDescent="0.25">
      <c r="A69" t="s">
        <v>262</v>
      </c>
      <c r="B69" t="s">
        <v>82</v>
      </c>
      <c r="E69" s="1">
        <v>45243</v>
      </c>
      <c r="F69" t="s">
        <v>451</v>
      </c>
      <c r="G69">
        <f t="shared" ca="1" si="8"/>
        <v>192</v>
      </c>
      <c r="J69" s="3">
        <f t="shared" ca="1" si="9"/>
        <v>34</v>
      </c>
      <c r="K69" t="s">
        <v>580</v>
      </c>
      <c r="L69">
        <f t="shared" ca="1" si="10"/>
        <v>0</v>
      </c>
      <c r="M69" s="4">
        <f t="shared" ca="1" si="11"/>
        <v>11381.050000000001</v>
      </c>
      <c r="N69">
        <f t="shared" ca="1" si="12"/>
        <v>47</v>
      </c>
      <c r="O69" s="4">
        <f t="shared" ca="1" si="13"/>
        <v>227621</v>
      </c>
      <c r="P69" s="4">
        <f t="shared" ca="1" si="14"/>
        <v>364193.6</v>
      </c>
      <c r="Q69" s="4">
        <f t="shared" ca="1" si="15"/>
        <v>0</v>
      </c>
    </row>
    <row r="70" spans="1:17" x14ac:dyDescent="0.25">
      <c r="A70" t="s">
        <v>263</v>
      </c>
      <c r="B70" t="s">
        <v>83</v>
      </c>
      <c r="E70" s="1">
        <v>45243</v>
      </c>
      <c r="F70" t="s">
        <v>452</v>
      </c>
      <c r="G70">
        <f t="shared" ca="1" si="8"/>
        <v>538</v>
      </c>
      <c r="J70" s="3">
        <f t="shared" ca="1" si="9"/>
        <v>26</v>
      </c>
      <c r="K70" t="s">
        <v>578</v>
      </c>
      <c r="L70">
        <f t="shared" ca="1" si="10"/>
        <v>1</v>
      </c>
      <c r="M70" s="4">
        <f t="shared" ca="1" si="11"/>
        <v>2026.95</v>
      </c>
      <c r="N70">
        <f t="shared" ca="1" si="12"/>
        <v>41</v>
      </c>
      <c r="O70" s="4">
        <f t="shared" ca="1" si="13"/>
        <v>40539</v>
      </c>
      <c r="P70" s="4">
        <f t="shared" ca="1" si="14"/>
        <v>64862.399999999994</v>
      </c>
      <c r="Q70" s="4">
        <f t="shared" ca="1" si="15"/>
        <v>12972.48</v>
      </c>
    </row>
    <row r="71" spans="1:17" x14ac:dyDescent="0.25">
      <c r="A71" t="s">
        <v>264</v>
      </c>
      <c r="B71" t="s">
        <v>84</v>
      </c>
      <c r="E71" s="1">
        <v>45243</v>
      </c>
      <c r="F71" t="s">
        <v>453</v>
      </c>
      <c r="G71">
        <f t="shared" ca="1" si="8"/>
        <v>190</v>
      </c>
      <c r="J71" s="3">
        <f t="shared" ca="1" si="9"/>
        <v>34</v>
      </c>
      <c r="K71" t="s">
        <v>581</v>
      </c>
      <c r="L71">
        <f t="shared" ca="1" si="10"/>
        <v>1</v>
      </c>
      <c r="M71" s="4">
        <f t="shared" ca="1" si="11"/>
        <v>3534.9500000000003</v>
      </c>
      <c r="N71">
        <f t="shared" ca="1" si="12"/>
        <v>62</v>
      </c>
      <c r="O71" s="4">
        <f t="shared" ca="1" si="13"/>
        <v>70699</v>
      </c>
      <c r="P71" s="4">
        <f t="shared" ca="1" si="14"/>
        <v>113118.40000000001</v>
      </c>
      <c r="Q71" s="4">
        <f t="shared" ca="1" si="15"/>
        <v>11311.84</v>
      </c>
    </row>
    <row r="72" spans="1:17" x14ac:dyDescent="0.25">
      <c r="A72" t="s">
        <v>265</v>
      </c>
      <c r="B72" t="s">
        <v>85</v>
      </c>
      <c r="E72" s="1">
        <v>45243</v>
      </c>
      <c r="F72" t="s">
        <v>454</v>
      </c>
      <c r="G72">
        <f t="shared" ca="1" si="8"/>
        <v>299</v>
      </c>
      <c r="J72" s="3">
        <f t="shared" ca="1" si="9"/>
        <v>30</v>
      </c>
      <c r="K72" t="s">
        <v>580</v>
      </c>
      <c r="L72">
        <f t="shared" ca="1" si="10"/>
        <v>1</v>
      </c>
      <c r="M72" s="4">
        <f t="shared" ca="1" si="11"/>
        <v>19260.55</v>
      </c>
      <c r="N72">
        <f t="shared" ca="1" si="12"/>
        <v>84</v>
      </c>
      <c r="O72" s="4">
        <f t="shared" ca="1" si="13"/>
        <v>385211</v>
      </c>
      <c r="P72" s="4">
        <f t="shared" ca="1" si="14"/>
        <v>616337.60000000009</v>
      </c>
      <c r="Q72" s="4">
        <f t="shared" ca="1" si="15"/>
        <v>0</v>
      </c>
    </row>
    <row r="73" spans="1:17" x14ac:dyDescent="0.25">
      <c r="A73" t="s">
        <v>266</v>
      </c>
      <c r="B73" t="s">
        <v>86</v>
      </c>
      <c r="E73" s="1">
        <v>45243</v>
      </c>
      <c r="F73" t="s">
        <v>455</v>
      </c>
      <c r="G73">
        <f t="shared" ca="1" si="8"/>
        <v>310</v>
      </c>
      <c r="J73" s="3">
        <f t="shared" ca="1" si="9"/>
        <v>25</v>
      </c>
      <c r="K73" t="s">
        <v>582</v>
      </c>
      <c r="L73">
        <f t="shared" ca="1" si="10"/>
        <v>0</v>
      </c>
      <c r="M73" s="4">
        <f t="shared" ca="1" si="11"/>
        <v>13469.650000000001</v>
      </c>
      <c r="N73">
        <f t="shared" ca="1" si="12"/>
        <v>13</v>
      </c>
      <c r="O73" s="4">
        <f t="shared" ca="1" si="13"/>
        <v>269393</v>
      </c>
      <c r="P73" s="4">
        <f t="shared" ca="1" si="14"/>
        <v>431028.80000000005</v>
      </c>
      <c r="Q73" s="4">
        <f t="shared" ca="1" si="15"/>
        <v>86205.759999999995</v>
      </c>
    </row>
    <row r="74" spans="1:17" x14ac:dyDescent="0.25">
      <c r="A74" t="s">
        <v>267</v>
      </c>
      <c r="B74" t="s">
        <v>87</v>
      </c>
      <c r="E74" s="1">
        <v>45243</v>
      </c>
      <c r="F74" t="s">
        <v>456</v>
      </c>
      <c r="G74">
        <f t="shared" ca="1" si="8"/>
        <v>100</v>
      </c>
      <c r="J74" s="3">
        <f t="shared" ca="1" si="9"/>
        <v>31</v>
      </c>
      <c r="K74" t="s">
        <v>578</v>
      </c>
      <c r="L74">
        <f t="shared" ca="1" si="10"/>
        <v>1</v>
      </c>
      <c r="M74" s="4">
        <f t="shared" ca="1" si="11"/>
        <v>11875.300000000001</v>
      </c>
      <c r="N74">
        <f t="shared" ca="1" si="12"/>
        <v>61</v>
      </c>
      <c r="O74" s="4">
        <f t="shared" ca="1" si="13"/>
        <v>237506</v>
      </c>
      <c r="P74" s="4">
        <f t="shared" ca="1" si="14"/>
        <v>380009.60000000003</v>
      </c>
      <c r="Q74" s="4">
        <f t="shared" ca="1" si="15"/>
        <v>0</v>
      </c>
    </row>
    <row r="75" spans="1:17" x14ac:dyDescent="0.25">
      <c r="A75" t="s">
        <v>268</v>
      </c>
      <c r="B75" t="s">
        <v>88</v>
      </c>
      <c r="E75" s="1">
        <v>45243</v>
      </c>
      <c r="F75" t="s">
        <v>457</v>
      </c>
      <c r="G75">
        <f t="shared" ca="1" si="8"/>
        <v>499</v>
      </c>
      <c r="J75" s="3">
        <f t="shared" ca="1" si="9"/>
        <v>22</v>
      </c>
      <c r="K75" t="s">
        <v>576</v>
      </c>
      <c r="L75">
        <f t="shared" ca="1" si="10"/>
        <v>1</v>
      </c>
      <c r="M75" s="4">
        <f t="shared" ca="1" si="11"/>
        <v>1840.25</v>
      </c>
      <c r="N75">
        <f t="shared" ca="1" si="12"/>
        <v>26</v>
      </c>
      <c r="O75" s="4">
        <f t="shared" ca="1" si="13"/>
        <v>36805</v>
      </c>
      <c r="P75" s="4">
        <f t="shared" ca="1" si="14"/>
        <v>58888</v>
      </c>
      <c r="Q75" s="4">
        <f t="shared" ca="1" si="15"/>
        <v>11777.6</v>
      </c>
    </row>
    <row r="76" spans="1:17" x14ac:dyDescent="0.25">
      <c r="A76" t="s">
        <v>269</v>
      </c>
      <c r="B76" t="s">
        <v>89</v>
      </c>
      <c r="E76" s="1">
        <v>45243</v>
      </c>
      <c r="F76" t="s">
        <v>458</v>
      </c>
      <c r="G76">
        <f t="shared" ca="1" si="8"/>
        <v>666</v>
      </c>
      <c r="J76" s="3">
        <f t="shared" ca="1" si="9"/>
        <v>30</v>
      </c>
      <c r="K76" t="s">
        <v>583</v>
      </c>
      <c r="L76">
        <f t="shared" ca="1" si="10"/>
        <v>1</v>
      </c>
      <c r="M76" s="4">
        <f t="shared" ca="1" si="11"/>
        <v>1893.6000000000001</v>
      </c>
      <c r="N76">
        <f t="shared" ca="1" si="12"/>
        <v>55</v>
      </c>
      <c r="O76" s="4">
        <f t="shared" ca="1" si="13"/>
        <v>37872</v>
      </c>
      <c r="P76" s="4">
        <f t="shared" ca="1" si="14"/>
        <v>60595.200000000004</v>
      </c>
      <c r="Q76" s="4">
        <f t="shared" ca="1" si="15"/>
        <v>18178.560000000001</v>
      </c>
    </row>
    <row r="77" spans="1:17" x14ac:dyDescent="0.25">
      <c r="A77" t="s">
        <v>270</v>
      </c>
      <c r="B77" t="s">
        <v>90</v>
      </c>
      <c r="E77" s="1">
        <v>45243</v>
      </c>
      <c r="F77" t="s">
        <v>459</v>
      </c>
      <c r="G77">
        <f t="shared" ca="1" si="8"/>
        <v>929</v>
      </c>
      <c r="J77" s="3">
        <f t="shared" ca="1" si="9"/>
        <v>21</v>
      </c>
      <c r="K77" t="s">
        <v>575</v>
      </c>
      <c r="L77">
        <f t="shared" ca="1" si="10"/>
        <v>1</v>
      </c>
      <c r="M77" s="4">
        <f t="shared" ca="1" si="11"/>
        <v>13054.400000000001</v>
      </c>
      <c r="N77">
        <f t="shared" ca="1" si="12"/>
        <v>45</v>
      </c>
      <c r="O77" s="4">
        <f t="shared" ca="1" si="13"/>
        <v>261088</v>
      </c>
      <c r="P77" s="4">
        <f t="shared" ca="1" si="14"/>
        <v>417740.80000000005</v>
      </c>
      <c r="Q77" s="4">
        <f t="shared" ca="1" si="15"/>
        <v>0</v>
      </c>
    </row>
    <row r="78" spans="1:17" x14ac:dyDescent="0.25">
      <c r="A78" t="s">
        <v>271</v>
      </c>
      <c r="B78" t="s">
        <v>91</v>
      </c>
      <c r="E78" s="1">
        <v>45243</v>
      </c>
      <c r="F78" t="s">
        <v>460</v>
      </c>
      <c r="G78">
        <f t="shared" ca="1" si="8"/>
        <v>581</v>
      </c>
      <c r="J78" s="3">
        <f t="shared" ca="1" si="9"/>
        <v>33</v>
      </c>
      <c r="K78" t="s">
        <v>575</v>
      </c>
      <c r="L78">
        <f t="shared" ca="1" si="10"/>
        <v>1</v>
      </c>
      <c r="M78" s="4">
        <f t="shared" ca="1" si="11"/>
        <v>5435.7000000000007</v>
      </c>
      <c r="N78">
        <f t="shared" ca="1" si="12"/>
        <v>78</v>
      </c>
      <c r="O78" s="4">
        <f t="shared" ca="1" si="13"/>
        <v>108714</v>
      </c>
      <c r="P78" s="4">
        <f t="shared" ca="1" si="14"/>
        <v>173942.40000000002</v>
      </c>
      <c r="Q78" s="4">
        <f t="shared" ca="1" si="15"/>
        <v>52182.720000000001</v>
      </c>
    </row>
    <row r="79" spans="1:17" x14ac:dyDescent="0.25">
      <c r="A79" t="s">
        <v>272</v>
      </c>
      <c r="B79" t="s">
        <v>92</v>
      </c>
      <c r="E79" s="1">
        <v>45243</v>
      </c>
      <c r="F79" t="s">
        <v>461</v>
      </c>
      <c r="G79">
        <f t="shared" ca="1" si="8"/>
        <v>620</v>
      </c>
      <c r="J79" s="3">
        <f t="shared" ca="1" si="9"/>
        <v>29</v>
      </c>
      <c r="K79" t="s">
        <v>578</v>
      </c>
      <c r="L79">
        <f t="shared" ca="1" si="10"/>
        <v>1</v>
      </c>
      <c r="M79" s="4">
        <f t="shared" ca="1" si="11"/>
        <v>14909.1</v>
      </c>
      <c r="N79">
        <f t="shared" ca="1" si="12"/>
        <v>14</v>
      </c>
      <c r="O79" s="4">
        <f t="shared" ca="1" si="13"/>
        <v>298182</v>
      </c>
      <c r="P79" s="4">
        <f t="shared" ca="1" si="14"/>
        <v>477091.19999999995</v>
      </c>
      <c r="Q79" s="4">
        <f t="shared" ca="1" si="15"/>
        <v>95418.240000000005</v>
      </c>
    </row>
    <row r="80" spans="1:17" x14ac:dyDescent="0.25">
      <c r="A80" t="s">
        <v>273</v>
      </c>
      <c r="B80" t="s">
        <v>93</v>
      </c>
      <c r="E80" s="1">
        <v>45243</v>
      </c>
      <c r="F80" t="s">
        <v>462</v>
      </c>
      <c r="G80">
        <f t="shared" ca="1" si="8"/>
        <v>884</v>
      </c>
      <c r="J80" s="3">
        <f t="shared" ca="1" si="9"/>
        <v>28</v>
      </c>
      <c r="K80" t="s">
        <v>582</v>
      </c>
      <c r="L80">
        <f t="shared" ca="1" si="10"/>
        <v>1</v>
      </c>
      <c r="M80" s="4">
        <f t="shared" ca="1" si="11"/>
        <v>7536.5</v>
      </c>
      <c r="N80">
        <f t="shared" ca="1" si="12"/>
        <v>49</v>
      </c>
      <c r="O80" s="4">
        <f t="shared" ca="1" si="13"/>
        <v>150730</v>
      </c>
      <c r="P80" s="4">
        <f t="shared" ca="1" si="14"/>
        <v>241168</v>
      </c>
      <c r="Q80" s="4">
        <f t="shared" ca="1" si="15"/>
        <v>48233.599999999999</v>
      </c>
    </row>
    <row r="81" spans="1:17" x14ac:dyDescent="0.25">
      <c r="A81" t="s">
        <v>274</v>
      </c>
      <c r="B81" t="s">
        <v>94</v>
      </c>
      <c r="E81" s="1">
        <v>45243</v>
      </c>
      <c r="F81" t="s">
        <v>463</v>
      </c>
      <c r="G81">
        <f t="shared" ca="1" si="8"/>
        <v>986</v>
      </c>
      <c r="J81" s="3">
        <f t="shared" ca="1" si="9"/>
        <v>24</v>
      </c>
      <c r="K81" t="s">
        <v>579</v>
      </c>
      <c r="L81">
        <f t="shared" ca="1" si="10"/>
        <v>0</v>
      </c>
      <c r="M81" s="4">
        <f t="shared" ca="1" si="11"/>
        <v>20632.400000000001</v>
      </c>
      <c r="N81">
        <f t="shared" ca="1" si="12"/>
        <v>62</v>
      </c>
      <c r="O81" s="4">
        <f t="shared" ca="1" si="13"/>
        <v>412648</v>
      </c>
      <c r="P81" s="4">
        <f t="shared" ca="1" si="14"/>
        <v>660236.80000000005</v>
      </c>
      <c r="Q81" s="4">
        <f t="shared" ca="1" si="15"/>
        <v>66023.679999999993</v>
      </c>
    </row>
    <row r="82" spans="1:17" x14ac:dyDescent="0.25">
      <c r="A82" t="s">
        <v>275</v>
      </c>
      <c r="B82" t="s">
        <v>95</v>
      </c>
      <c r="E82" s="1">
        <v>45243</v>
      </c>
      <c r="F82" t="s">
        <v>464</v>
      </c>
      <c r="G82">
        <f t="shared" ca="1" si="8"/>
        <v>781</v>
      </c>
      <c r="J82" s="3">
        <f t="shared" ca="1" si="9"/>
        <v>23</v>
      </c>
      <c r="K82" t="s">
        <v>580</v>
      </c>
      <c r="L82">
        <f t="shared" ca="1" si="10"/>
        <v>1</v>
      </c>
      <c r="M82" s="4">
        <f t="shared" ca="1" si="11"/>
        <v>15666.400000000001</v>
      </c>
      <c r="N82">
        <f t="shared" ca="1" si="12"/>
        <v>24</v>
      </c>
      <c r="O82" s="4">
        <f t="shared" ca="1" si="13"/>
        <v>313328</v>
      </c>
      <c r="P82" s="4">
        <f t="shared" ca="1" si="14"/>
        <v>501324.80000000005</v>
      </c>
      <c r="Q82" s="4">
        <f t="shared" ca="1" si="15"/>
        <v>150397.44</v>
      </c>
    </row>
    <row r="83" spans="1:17" x14ac:dyDescent="0.25">
      <c r="A83" t="s">
        <v>276</v>
      </c>
      <c r="B83" t="s">
        <v>96</v>
      </c>
      <c r="E83" s="1">
        <v>45243</v>
      </c>
      <c r="F83" t="s">
        <v>465</v>
      </c>
      <c r="G83">
        <f t="shared" ca="1" si="8"/>
        <v>127</v>
      </c>
      <c r="J83" s="3">
        <f t="shared" ca="1" si="9"/>
        <v>30</v>
      </c>
      <c r="K83" t="s">
        <v>584</v>
      </c>
      <c r="L83">
        <f t="shared" ca="1" si="10"/>
        <v>1</v>
      </c>
      <c r="M83" s="4">
        <f t="shared" ca="1" si="11"/>
        <v>12968.900000000001</v>
      </c>
      <c r="N83">
        <f t="shared" ca="1" si="12"/>
        <v>63</v>
      </c>
      <c r="O83" s="4">
        <f t="shared" ca="1" si="13"/>
        <v>259378</v>
      </c>
      <c r="P83" s="4">
        <f t="shared" ca="1" si="14"/>
        <v>415004.80000000005</v>
      </c>
      <c r="Q83" s="4">
        <f t="shared" ca="1" si="15"/>
        <v>83000.960000000006</v>
      </c>
    </row>
    <row r="84" spans="1:17" x14ac:dyDescent="0.25">
      <c r="A84" t="s">
        <v>277</v>
      </c>
      <c r="B84" t="s">
        <v>97</v>
      </c>
      <c r="E84" s="1">
        <v>45243</v>
      </c>
      <c r="F84" t="s">
        <v>466</v>
      </c>
      <c r="G84">
        <f t="shared" ca="1" si="8"/>
        <v>499</v>
      </c>
      <c r="J84" s="3">
        <f t="shared" ca="1" si="9"/>
        <v>34</v>
      </c>
      <c r="K84" t="s">
        <v>585</v>
      </c>
      <c r="L84">
        <f t="shared" ca="1" si="10"/>
        <v>1</v>
      </c>
      <c r="M84" s="4">
        <f t="shared" ca="1" si="11"/>
        <v>7035</v>
      </c>
      <c r="N84">
        <f t="shared" ca="1" si="12"/>
        <v>75</v>
      </c>
      <c r="O84" s="4">
        <f t="shared" ca="1" si="13"/>
        <v>140700</v>
      </c>
      <c r="P84" s="4">
        <f t="shared" ca="1" si="14"/>
        <v>225120</v>
      </c>
      <c r="Q84" s="4">
        <f t="shared" ca="1" si="15"/>
        <v>67536</v>
      </c>
    </row>
    <row r="85" spans="1:17" x14ac:dyDescent="0.25">
      <c r="A85" t="s">
        <v>278</v>
      </c>
      <c r="B85" t="s">
        <v>98</v>
      </c>
      <c r="E85" s="1">
        <v>45243</v>
      </c>
      <c r="F85" t="s">
        <v>467</v>
      </c>
      <c r="G85">
        <f t="shared" ca="1" si="8"/>
        <v>1000</v>
      </c>
      <c r="J85" s="3">
        <f t="shared" ca="1" si="9"/>
        <v>22</v>
      </c>
      <c r="K85" t="s">
        <v>578</v>
      </c>
      <c r="L85">
        <f t="shared" ca="1" si="10"/>
        <v>0</v>
      </c>
      <c r="M85" s="4">
        <f t="shared" ca="1" si="11"/>
        <v>7072.6500000000005</v>
      </c>
      <c r="N85">
        <f t="shared" ca="1" si="12"/>
        <v>40</v>
      </c>
      <c r="O85" s="4">
        <f t="shared" ca="1" si="13"/>
        <v>141453</v>
      </c>
      <c r="P85" s="4">
        <f t="shared" ca="1" si="14"/>
        <v>226324.80000000002</v>
      </c>
      <c r="Q85" s="4">
        <f t="shared" ca="1" si="15"/>
        <v>45264.959999999999</v>
      </c>
    </row>
    <row r="86" spans="1:17" x14ac:dyDescent="0.25">
      <c r="A86" t="s">
        <v>279</v>
      </c>
      <c r="B86" t="s">
        <v>99</v>
      </c>
      <c r="E86" s="1">
        <v>45243</v>
      </c>
      <c r="F86" t="s">
        <v>468</v>
      </c>
      <c r="G86">
        <f t="shared" ca="1" si="8"/>
        <v>910</v>
      </c>
      <c r="J86" s="3">
        <f t="shared" ca="1" si="9"/>
        <v>23</v>
      </c>
      <c r="K86" t="s">
        <v>574</v>
      </c>
      <c r="L86">
        <f t="shared" ca="1" si="10"/>
        <v>1</v>
      </c>
      <c r="M86" s="4">
        <f t="shared" ca="1" si="11"/>
        <v>22426.850000000002</v>
      </c>
      <c r="N86">
        <f t="shared" ca="1" si="12"/>
        <v>68</v>
      </c>
      <c r="O86" s="4">
        <f t="shared" ca="1" si="13"/>
        <v>448537</v>
      </c>
      <c r="P86" s="4">
        <f t="shared" ca="1" si="14"/>
        <v>717659.2</v>
      </c>
      <c r="Q86" s="4">
        <f t="shared" ca="1" si="15"/>
        <v>0</v>
      </c>
    </row>
    <row r="87" spans="1:17" x14ac:dyDescent="0.25">
      <c r="A87" t="s">
        <v>280</v>
      </c>
      <c r="B87" t="s">
        <v>100</v>
      </c>
      <c r="E87" s="1">
        <v>45243</v>
      </c>
      <c r="F87" t="s">
        <v>469</v>
      </c>
      <c r="G87">
        <f t="shared" ca="1" si="8"/>
        <v>973</v>
      </c>
      <c r="J87" s="3">
        <f t="shared" ca="1" si="9"/>
        <v>24</v>
      </c>
      <c r="K87" t="s">
        <v>577</v>
      </c>
      <c r="L87">
        <f t="shared" ca="1" si="10"/>
        <v>1</v>
      </c>
      <c r="M87" s="4">
        <f t="shared" ca="1" si="11"/>
        <v>12459.150000000001</v>
      </c>
      <c r="N87">
        <f t="shared" ca="1" si="12"/>
        <v>62</v>
      </c>
      <c r="O87" s="4">
        <f t="shared" ca="1" si="13"/>
        <v>249183</v>
      </c>
      <c r="P87" s="4">
        <f t="shared" ca="1" si="14"/>
        <v>398692.80000000005</v>
      </c>
      <c r="Q87" s="4">
        <f t="shared" ca="1" si="15"/>
        <v>79738.559999999998</v>
      </c>
    </row>
    <row r="88" spans="1:17" x14ac:dyDescent="0.25">
      <c r="A88" t="s">
        <v>281</v>
      </c>
      <c r="B88" t="s">
        <v>101</v>
      </c>
      <c r="E88" s="1">
        <v>45243</v>
      </c>
      <c r="F88" t="s">
        <v>470</v>
      </c>
      <c r="G88">
        <f t="shared" ca="1" si="8"/>
        <v>729</v>
      </c>
      <c r="J88" s="3">
        <f t="shared" ca="1" si="9"/>
        <v>33</v>
      </c>
      <c r="K88" t="s">
        <v>575</v>
      </c>
      <c r="L88">
        <f t="shared" ca="1" si="10"/>
        <v>1</v>
      </c>
      <c r="M88" s="4">
        <f t="shared" ca="1" si="11"/>
        <v>16850.5</v>
      </c>
      <c r="N88">
        <f t="shared" ca="1" si="12"/>
        <v>64</v>
      </c>
      <c r="O88" s="4">
        <f t="shared" ca="1" si="13"/>
        <v>337010</v>
      </c>
      <c r="P88" s="4">
        <f t="shared" ca="1" si="14"/>
        <v>539216</v>
      </c>
      <c r="Q88" s="4">
        <f t="shared" ca="1" si="15"/>
        <v>0</v>
      </c>
    </row>
    <row r="89" spans="1:17" x14ac:dyDescent="0.25">
      <c r="A89" t="s">
        <v>282</v>
      </c>
      <c r="B89" t="s">
        <v>102</v>
      </c>
      <c r="E89" s="1">
        <v>45243</v>
      </c>
      <c r="F89" t="s">
        <v>471</v>
      </c>
      <c r="G89">
        <f t="shared" ca="1" si="8"/>
        <v>100</v>
      </c>
      <c r="J89" s="3">
        <f t="shared" ca="1" si="9"/>
        <v>22</v>
      </c>
      <c r="K89" t="s">
        <v>586</v>
      </c>
      <c r="L89">
        <f t="shared" ca="1" si="10"/>
        <v>1</v>
      </c>
      <c r="M89" s="4">
        <f t="shared" ca="1" si="11"/>
        <v>12683.550000000001</v>
      </c>
      <c r="N89">
        <f t="shared" ca="1" si="12"/>
        <v>91</v>
      </c>
      <c r="O89" s="4">
        <f t="shared" ca="1" si="13"/>
        <v>253671</v>
      </c>
      <c r="P89" s="4">
        <f t="shared" ca="1" si="14"/>
        <v>405873.60000000003</v>
      </c>
      <c r="Q89" s="4">
        <f t="shared" ca="1" si="15"/>
        <v>0</v>
      </c>
    </row>
    <row r="90" spans="1:17" x14ac:dyDescent="0.25">
      <c r="A90" t="s">
        <v>283</v>
      </c>
      <c r="B90" t="s">
        <v>103</v>
      </c>
      <c r="E90" s="1">
        <v>45243</v>
      </c>
      <c r="F90" t="s">
        <v>472</v>
      </c>
      <c r="G90">
        <f t="shared" ca="1" si="8"/>
        <v>639</v>
      </c>
      <c r="J90" s="3">
        <f t="shared" ca="1" si="9"/>
        <v>32</v>
      </c>
      <c r="K90" t="s">
        <v>578</v>
      </c>
      <c r="L90">
        <f t="shared" ca="1" si="10"/>
        <v>1</v>
      </c>
      <c r="M90" s="4">
        <f t="shared" ca="1" si="11"/>
        <v>18751.100000000002</v>
      </c>
      <c r="N90">
        <f t="shared" ca="1" si="12"/>
        <v>22</v>
      </c>
      <c r="O90" s="4">
        <f t="shared" ca="1" si="13"/>
        <v>375022</v>
      </c>
      <c r="P90" s="4">
        <f t="shared" ca="1" si="14"/>
        <v>600035.19999999995</v>
      </c>
      <c r="Q90" s="4">
        <f t="shared" ca="1" si="15"/>
        <v>180010.56</v>
      </c>
    </row>
    <row r="91" spans="1:17" x14ac:dyDescent="0.25">
      <c r="A91" t="s">
        <v>284</v>
      </c>
      <c r="B91" t="s">
        <v>75</v>
      </c>
      <c r="E91" s="1">
        <v>45243</v>
      </c>
      <c r="F91" t="s">
        <v>473</v>
      </c>
      <c r="G91">
        <f t="shared" ca="1" si="8"/>
        <v>380</v>
      </c>
      <c r="J91" s="3">
        <f t="shared" ca="1" si="9"/>
        <v>20</v>
      </c>
      <c r="K91" t="s">
        <v>587</v>
      </c>
      <c r="L91">
        <f t="shared" ca="1" si="10"/>
        <v>1</v>
      </c>
      <c r="M91" s="4">
        <f t="shared" ca="1" si="11"/>
        <v>6496.55</v>
      </c>
      <c r="N91">
        <f t="shared" ca="1" si="12"/>
        <v>46</v>
      </c>
      <c r="O91" s="4">
        <f t="shared" ca="1" si="13"/>
        <v>129931</v>
      </c>
      <c r="P91" s="4">
        <f t="shared" ca="1" si="14"/>
        <v>207889.59999999998</v>
      </c>
      <c r="Q91" s="4">
        <f t="shared" ca="1" si="15"/>
        <v>41577.919999999998</v>
      </c>
    </row>
    <row r="92" spans="1:17" x14ac:dyDescent="0.25">
      <c r="A92" t="s">
        <v>285</v>
      </c>
      <c r="B92" t="s">
        <v>104</v>
      </c>
      <c r="E92" s="1">
        <v>45243</v>
      </c>
      <c r="F92" t="s">
        <v>474</v>
      </c>
      <c r="G92">
        <f t="shared" ca="1" si="8"/>
        <v>953</v>
      </c>
      <c r="J92" s="3">
        <f t="shared" ca="1" si="9"/>
        <v>28</v>
      </c>
      <c r="K92" t="s">
        <v>580</v>
      </c>
      <c r="L92">
        <f t="shared" ca="1" si="10"/>
        <v>1</v>
      </c>
      <c r="M92" s="4">
        <f t="shared" ca="1" si="11"/>
        <v>10206.450000000001</v>
      </c>
      <c r="N92">
        <f t="shared" ca="1" si="12"/>
        <v>25</v>
      </c>
      <c r="O92" s="4">
        <f t="shared" ca="1" si="13"/>
        <v>204129</v>
      </c>
      <c r="P92" s="4">
        <f t="shared" ca="1" si="14"/>
        <v>326606.40000000002</v>
      </c>
      <c r="Q92" s="4">
        <f t="shared" ca="1" si="15"/>
        <v>0</v>
      </c>
    </row>
    <row r="93" spans="1:17" x14ac:dyDescent="0.25">
      <c r="A93" t="s">
        <v>286</v>
      </c>
      <c r="B93" t="s">
        <v>105</v>
      </c>
      <c r="E93" s="1">
        <v>45243</v>
      </c>
      <c r="F93" t="s">
        <v>475</v>
      </c>
      <c r="G93">
        <f t="shared" ca="1" si="8"/>
        <v>951</v>
      </c>
      <c r="J93" s="3">
        <f t="shared" ca="1" si="9"/>
        <v>34</v>
      </c>
      <c r="K93" t="s">
        <v>578</v>
      </c>
      <c r="L93">
        <f t="shared" ca="1" si="10"/>
        <v>1</v>
      </c>
      <c r="M93" s="4">
        <f t="shared" ca="1" si="11"/>
        <v>8945.35</v>
      </c>
      <c r="N93">
        <f t="shared" ca="1" si="12"/>
        <v>54</v>
      </c>
      <c r="O93" s="4">
        <f t="shared" ca="1" si="13"/>
        <v>178907</v>
      </c>
      <c r="P93" s="4">
        <f t="shared" ca="1" si="14"/>
        <v>286251.19999999995</v>
      </c>
      <c r="Q93" s="4">
        <f t="shared" ca="1" si="15"/>
        <v>85875.36</v>
      </c>
    </row>
    <row r="94" spans="1:17" x14ac:dyDescent="0.25">
      <c r="A94" t="s">
        <v>287</v>
      </c>
      <c r="B94" t="s">
        <v>106</v>
      </c>
      <c r="E94" s="1">
        <v>45243</v>
      </c>
      <c r="F94" t="s">
        <v>476</v>
      </c>
      <c r="G94">
        <f t="shared" ca="1" si="8"/>
        <v>509</v>
      </c>
      <c r="J94" s="3">
        <f t="shared" ca="1" si="9"/>
        <v>25</v>
      </c>
      <c r="K94" t="s">
        <v>582</v>
      </c>
      <c r="L94">
        <f t="shared" ca="1" si="10"/>
        <v>1</v>
      </c>
      <c r="M94" s="4">
        <f t="shared" ca="1" si="11"/>
        <v>13472.95</v>
      </c>
      <c r="N94">
        <f t="shared" ca="1" si="12"/>
        <v>53</v>
      </c>
      <c r="O94" s="4">
        <f t="shared" ca="1" si="13"/>
        <v>269459</v>
      </c>
      <c r="P94" s="4">
        <f t="shared" ca="1" si="14"/>
        <v>431134.4</v>
      </c>
      <c r="Q94" s="4">
        <f t="shared" ca="1" si="15"/>
        <v>86226.880000000005</v>
      </c>
    </row>
    <row r="95" spans="1:17" x14ac:dyDescent="0.25">
      <c r="A95" t="s">
        <v>288</v>
      </c>
      <c r="B95" t="s">
        <v>107</v>
      </c>
      <c r="E95" s="1">
        <v>45243</v>
      </c>
      <c r="F95" t="s">
        <v>477</v>
      </c>
      <c r="G95">
        <f t="shared" ca="1" si="8"/>
        <v>337</v>
      </c>
      <c r="J95" s="3">
        <f t="shared" ca="1" si="9"/>
        <v>35</v>
      </c>
      <c r="K95" t="s">
        <v>577</v>
      </c>
      <c r="L95">
        <f t="shared" ca="1" si="10"/>
        <v>1</v>
      </c>
      <c r="M95" s="4">
        <f t="shared" ca="1" si="11"/>
        <v>6890.4000000000005</v>
      </c>
      <c r="N95">
        <f t="shared" ca="1" si="12"/>
        <v>85</v>
      </c>
      <c r="O95" s="4">
        <f t="shared" ca="1" si="13"/>
        <v>137808</v>
      </c>
      <c r="P95" s="4">
        <f t="shared" ca="1" si="14"/>
        <v>220492.80000000002</v>
      </c>
      <c r="Q95" s="4">
        <f t="shared" ca="1" si="15"/>
        <v>44098.559999999998</v>
      </c>
    </row>
    <row r="96" spans="1:17" x14ac:dyDescent="0.25">
      <c r="A96" t="s">
        <v>289</v>
      </c>
      <c r="B96" t="s">
        <v>108</v>
      </c>
      <c r="E96" s="1">
        <v>45243</v>
      </c>
      <c r="F96" t="s">
        <v>478</v>
      </c>
      <c r="G96">
        <f t="shared" ca="1" si="8"/>
        <v>579</v>
      </c>
      <c r="J96" s="3">
        <f t="shared" ca="1" si="9"/>
        <v>29</v>
      </c>
      <c r="K96" t="s">
        <v>580</v>
      </c>
      <c r="L96">
        <f t="shared" ca="1" si="10"/>
        <v>1</v>
      </c>
      <c r="M96" s="4">
        <f t="shared" ca="1" si="11"/>
        <v>9149.7000000000007</v>
      </c>
      <c r="N96">
        <f t="shared" ca="1" si="12"/>
        <v>44</v>
      </c>
      <c r="O96" s="4">
        <f t="shared" ca="1" si="13"/>
        <v>182994</v>
      </c>
      <c r="P96" s="4">
        <f t="shared" ca="1" si="14"/>
        <v>292790.40000000002</v>
      </c>
      <c r="Q96" s="4">
        <f t="shared" ca="1" si="15"/>
        <v>0</v>
      </c>
    </row>
    <row r="97" spans="1:17" x14ac:dyDescent="0.25">
      <c r="A97" t="s">
        <v>290</v>
      </c>
      <c r="B97" t="s">
        <v>109</v>
      </c>
      <c r="E97" s="1">
        <v>45243</v>
      </c>
      <c r="F97" t="s">
        <v>479</v>
      </c>
      <c r="G97">
        <f t="shared" ca="1" si="8"/>
        <v>994</v>
      </c>
      <c r="J97" s="3">
        <f t="shared" ca="1" si="9"/>
        <v>24</v>
      </c>
      <c r="K97" t="s">
        <v>579</v>
      </c>
      <c r="L97">
        <f t="shared" ca="1" si="10"/>
        <v>1</v>
      </c>
      <c r="M97" s="4">
        <f t="shared" ca="1" si="11"/>
        <v>17937.45</v>
      </c>
      <c r="N97">
        <f t="shared" ca="1" si="12"/>
        <v>10</v>
      </c>
      <c r="O97" s="4">
        <f t="shared" ca="1" si="13"/>
        <v>358749</v>
      </c>
      <c r="P97" s="4">
        <f t="shared" ca="1" si="14"/>
        <v>573998.39999999991</v>
      </c>
      <c r="Q97" s="4">
        <f t="shared" ca="1" si="15"/>
        <v>172199.52</v>
      </c>
    </row>
    <row r="98" spans="1:17" x14ac:dyDescent="0.25">
      <c r="A98" t="s">
        <v>291</v>
      </c>
      <c r="B98" t="s">
        <v>110</v>
      </c>
      <c r="E98" s="1">
        <v>45243</v>
      </c>
      <c r="F98" t="s">
        <v>480</v>
      </c>
      <c r="G98">
        <f t="shared" ca="1" si="8"/>
        <v>434</v>
      </c>
      <c r="J98" s="3">
        <f t="shared" ca="1" si="9"/>
        <v>30</v>
      </c>
      <c r="K98" t="s">
        <v>575</v>
      </c>
      <c r="L98">
        <f t="shared" ca="1" si="10"/>
        <v>1</v>
      </c>
      <c r="M98" s="4">
        <f t="shared" ca="1" si="11"/>
        <v>7533.85</v>
      </c>
      <c r="N98">
        <f t="shared" ca="1" si="12"/>
        <v>11</v>
      </c>
      <c r="O98" s="4">
        <f t="shared" ca="1" si="13"/>
        <v>150677</v>
      </c>
      <c r="P98" s="4">
        <f t="shared" ca="1" si="14"/>
        <v>241083.2</v>
      </c>
      <c r="Q98" s="4">
        <f t="shared" ca="1" si="15"/>
        <v>24108.32</v>
      </c>
    </row>
    <row r="99" spans="1:17" x14ac:dyDescent="0.25">
      <c r="A99" t="s">
        <v>292</v>
      </c>
      <c r="B99" t="s">
        <v>111</v>
      </c>
      <c r="E99" s="1">
        <v>45243</v>
      </c>
      <c r="F99" t="s">
        <v>481</v>
      </c>
      <c r="G99">
        <f t="shared" ca="1" si="8"/>
        <v>353</v>
      </c>
      <c r="J99" s="3">
        <f t="shared" ca="1" si="9"/>
        <v>24</v>
      </c>
      <c r="K99" t="s">
        <v>575</v>
      </c>
      <c r="L99">
        <f t="shared" ca="1" si="10"/>
        <v>0</v>
      </c>
      <c r="M99" s="4">
        <f t="shared" ca="1" si="11"/>
        <v>6293.75</v>
      </c>
      <c r="N99">
        <f t="shared" ca="1" si="12"/>
        <v>93</v>
      </c>
      <c r="O99" s="4">
        <f t="shared" ca="1" si="13"/>
        <v>125875</v>
      </c>
      <c r="P99" s="4">
        <f t="shared" ca="1" si="14"/>
        <v>201400</v>
      </c>
      <c r="Q99" s="4">
        <f t="shared" ca="1" si="15"/>
        <v>40280</v>
      </c>
    </row>
    <row r="100" spans="1:17" x14ac:dyDescent="0.25">
      <c r="A100" t="s">
        <v>293</v>
      </c>
      <c r="B100" t="s">
        <v>112</v>
      </c>
      <c r="E100" s="1">
        <v>45243</v>
      </c>
      <c r="F100" t="s">
        <v>482</v>
      </c>
      <c r="G100">
        <f t="shared" ca="1" si="8"/>
        <v>552</v>
      </c>
      <c r="J100" s="3">
        <f t="shared" ca="1" si="9"/>
        <v>29</v>
      </c>
      <c r="K100" t="s">
        <v>582</v>
      </c>
      <c r="L100">
        <f t="shared" ca="1" si="10"/>
        <v>1</v>
      </c>
      <c r="M100" s="4">
        <f t="shared" ca="1" si="11"/>
        <v>5067.7000000000007</v>
      </c>
      <c r="N100">
        <f t="shared" ca="1" si="12"/>
        <v>54</v>
      </c>
      <c r="O100" s="4">
        <f t="shared" ca="1" si="13"/>
        <v>101354</v>
      </c>
      <c r="P100" s="4">
        <f t="shared" ca="1" si="14"/>
        <v>162166.40000000002</v>
      </c>
      <c r="Q100" s="4">
        <f t="shared" ca="1" si="15"/>
        <v>48649.919999999998</v>
      </c>
    </row>
    <row r="101" spans="1:17" x14ac:dyDescent="0.25">
      <c r="A101" t="s">
        <v>294</v>
      </c>
      <c r="B101" t="s">
        <v>113</v>
      </c>
      <c r="E101" s="1">
        <v>45243</v>
      </c>
      <c r="F101" t="s">
        <v>483</v>
      </c>
      <c r="G101">
        <f t="shared" ca="1" si="8"/>
        <v>387</v>
      </c>
      <c r="J101" s="3">
        <f t="shared" ca="1" si="9"/>
        <v>35</v>
      </c>
      <c r="K101" t="s">
        <v>578</v>
      </c>
      <c r="L101">
        <f t="shared" ca="1" si="10"/>
        <v>1</v>
      </c>
      <c r="M101" s="4">
        <f t="shared" ca="1" si="11"/>
        <v>21840.050000000003</v>
      </c>
      <c r="N101">
        <f t="shared" ca="1" si="12"/>
        <v>96</v>
      </c>
      <c r="O101" s="4">
        <f t="shared" ca="1" si="13"/>
        <v>436801</v>
      </c>
      <c r="P101" s="4">
        <f t="shared" ca="1" si="14"/>
        <v>698881.60000000009</v>
      </c>
      <c r="Q101" s="4">
        <f t="shared" ca="1" si="15"/>
        <v>69888.160000000003</v>
      </c>
    </row>
    <row r="102" spans="1:17" x14ac:dyDescent="0.25">
      <c r="A102" t="s">
        <v>295</v>
      </c>
      <c r="B102" t="s">
        <v>114</v>
      </c>
      <c r="E102" s="1">
        <v>45243</v>
      </c>
      <c r="F102" t="s">
        <v>484</v>
      </c>
      <c r="G102">
        <f t="shared" ca="1" si="8"/>
        <v>365</v>
      </c>
      <c r="J102" s="3">
        <f t="shared" ca="1" si="9"/>
        <v>25</v>
      </c>
      <c r="K102" t="s">
        <v>580</v>
      </c>
      <c r="L102">
        <f t="shared" ca="1" si="10"/>
        <v>1</v>
      </c>
      <c r="M102" s="4">
        <f t="shared" ca="1" si="11"/>
        <v>1610.5</v>
      </c>
      <c r="N102">
        <f t="shared" ca="1" si="12"/>
        <v>70</v>
      </c>
      <c r="O102" s="4">
        <f t="shared" ca="1" si="13"/>
        <v>32210</v>
      </c>
      <c r="P102" s="4">
        <f t="shared" ca="1" si="14"/>
        <v>51536</v>
      </c>
      <c r="Q102" s="4">
        <f t="shared" ca="1" si="15"/>
        <v>10307.200000000001</v>
      </c>
    </row>
    <row r="103" spans="1:17" x14ac:dyDescent="0.25">
      <c r="A103" t="s">
        <v>296</v>
      </c>
      <c r="B103" t="s">
        <v>115</v>
      </c>
      <c r="E103" s="1">
        <v>45243</v>
      </c>
      <c r="F103" t="s">
        <v>485</v>
      </c>
      <c r="G103">
        <f t="shared" ca="1" si="8"/>
        <v>642</v>
      </c>
      <c r="J103" s="3">
        <f t="shared" ca="1" si="9"/>
        <v>33</v>
      </c>
      <c r="K103" t="s">
        <v>577</v>
      </c>
      <c r="L103">
        <f t="shared" ca="1" si="10"/>
        <v>1</v>
      </c>
      <c r="M103" s="4">
        <f t="shared" ca="1" si="11"/>
        <v>11826.050000000001</v>
      </c>
      <c r="N103">
        <f t="shared" ca="1" si="12"/>
        <v>96</v>
      </c>
      <c r="O103" s="4">
        <f t="shared" ca="1" si="13"/>
        <v>236521</v>
      </c>
      <c r="P103" s="4">
        <f t="shared" ca="1" si="14"/>
        <v>378433.60000000003</v>
      </c>
      <c r="Q103" s="4">
        <f t="shared" ca="1" si="15"/>
        <v>113530.08</v>
      </c>
    </row>
    <row r="104" spans="1:17" x14ac:dyDescent="0.25">
      <c r="A104" t="s">
        <v>297</v>
      </c>
      <c r="B104" t="s">
        <v>117</v>
      </c>
      <c r="E104" s="1">
        <v>45243</v>
      </c>
      <c r="F104" t="s">
        <v>486</v>
      </c>
      <c r="G104">
        <f t="shared" ca="1" si="8"/>
        <v>657</v>
      </c>
      <c r="J104" s="3">
        <f t="shared" ca="1" si="9"/>
        <v>26</v>
      </c>
      <c r="K104" t="s">
        <v>578</v>
      </c>
      <c r="L104">
        <f t="shared" ca="1" si="10"/>
        <v>1</v>
      </c>
      <c r="M104" s="4">
        <f t="shared" ca="1" si="11"/>
        <v>11883.35</v>
      </c>
      <c r="N104">
        <f t="shared" ca="1" si="12"/>
        <v>77</v>
      </c>
      <c r="O104" s="4">
        <f t="shared" ca="1" si="13"/>
        <v>237667</v>
      </c>
      <c r="P104" s="4">
        <f t="shared" ca="1" si="14"/>
        <v>380267.19999999995</v>
      </c>
      <c r="Q104" s="4">
        <f t="shared" ca="1" si="15"/>
        <v>38026.720000000001</v>
      </c>
    </row>
    <row r="105" spans="1:17" x14ac:dyDescent="0.25">
      <c r="A105" t="s">
        <v>298</v>
      </c>
      <c r="B105" t="s">
        <v>118</v>
      </c>
      <c r="E105" s="1">
        <v>45243</v>
      </c>
      <c r="F105" t="s">
        <v>487</v>
      </c>
      <c r="G105">
        <f t="shared" ca="1" si="8"/>
        <v>551</v>
      </c>
      <c r="J105" s="3">
        <f t="shared" ca="1" si="9"/>
        <v>24</v>
      </c>
      <c r="K105" t="s">
        <v>580</v>
      </c>
      <c r="L105">
        <f t="shared" ca="1" si="10"/>
        <v>1</v>
      </c>
      <c r="M105" s="4">
        <f t="shared" ca="1" si="11"/>
        <v>14478.45</v>
      </c>
      <c r="N105">
        <f t="shared" ca="1" si="12"/>
        <v>76</v>
      </c>
      <c r="O105" s="4">
        <f t="shared" ca="1" si="13"/>
        <v>289569</v>
      </c>
      <c r="P105" s="4">
        <f t="shared" ca="1" si="14"/>
        <v>463310.4</v>
      </c>
      <c r="Q105" s="4">
        <f t="shared" ca="1" si="15"/>
        <v>46331.040000000001</v>
      </c>
    </row>
    <row r="106" spans="1:17" x14ac:dyDescent="0.25">
      <c r="A106" t="s">
        <v>299</v>
      </c>
      <c r="B106" t="s">
        <v>119</v>
      </c>
      <c r="E106" s="1">
        <v>45243</v>
      </c>
      <c r="F106" t="s">
        <v>488</v>
      </c>
      <c r="G106">
        <f t="shared" ca="1" si="8"/>
        <v>323</v>
      </c>
      <c r="J106" s="3">
        <f t="shared" ca="1" si="9"/>
        <v>26</v>
      </c>
      <c r="K106" t="s">
        <v>584</v>
      </c>
      <c r="L106">
        <f t="shared" ca="1" si="10"/>
        <v>1</v>
      </c>
      <c r="M106" s="4">
        <f t="shared" ca="1" si="11"/>
        <v>14946</v>
      </c>
      <c r="N106">
        <f t="shared" ca="1" si="12"/>
        <v>20</v>
      </c>
      <c r="O106" s="4">
        <f t="shared" ca="1" si="13"/>
        <v>298920</v>
      </c>
      <c r="P106" s="4">
        <f t="shared" ca="1" si="14"/>
        <v>478272</v>
      </c>
      <c r="Q106" s="4">
        <f t="shared" ca="1" si="15"/>
        <v>47827.199999999997</v>
      </c>
    </row>
    <row r="107" spans="1:17" x14ac:dyDescent="0.25">
      <c r="A107" t="s">
        <v>300</v>
      </c>
      <c r="B107" t="s">
        <v>120</v>
      </c>
      <c r="E107" s="1">
        <v>45243</v>
      </c>
      <c r="F107" t="s">
        <v>489</v>
      </c>
      <c r="G107">
        <f t="shared" ca="1" si="8"/>
        <v>131</v>
      </c>
      <c r="J107" s="3">
        <f t="shared" ca="1" si="9"/>
        <v>22</v>
      </c>
      <c r="K107" t="s">
        <v>578</v>
      </c>
      <c r="L107">
        <f t="shared" ca="1" si="10"/>
        <v>1</v>
      </c>
      <c r="M107" s="4">
        <f t="shared" ca="1" si="11"/>
        <v>5594.05</v>
      </c>
      <c r="N107">
        <f t="shared" ca="1" si="12"/>
        <v>100</v>
      </c>
      <c r="O107" s="4">
        <f t="shared" ca="1" si="13"/>
        <v>111881</v>
      </c>
      <c r="P107" s="4">
        <f t="shared" ca="1" si="14"/>
        <v>179009.59999999998</v>
      </c>
      <c r="Q107" s="4">
        <f t="shared" ca="1" si="15"/>
        <v>17900.96</v>
      </c>
    </row>
    <row r="108" spans="1:17" x14ac:dyDescent="0.25">
      <c r="A108" t="s">
        <v>301</v>
      </c>
      <c r="B108" t="s">
        <v>121</v>
      </c>
      <c r="E108" s="1">
        <v>45243</v>
      </c>
      <c r="F108" t="s">
        <v>490</v>
      </c>
      <c r="G108">
        <f t="shared" ca="1" si="8"/>
        <v>925</v>
      </c>
      <c r="J108" s="3">
        <f t="shared" ca="1" si="9"/>
        <v>31</v>
      </c>
      <c r="K108" t="s">
        <v>587</v>
      </c>
      <c r="L108">
        <f t="shared" ca="1" si="10"/>
        <v>1</v>
      </c>
      <c r="M108" s="4">
        <f t="shared" ca="1" si="11"/>
        <v>9249.8000000000011</v>
      </c>
      <c r="N108">
        <f t="shared" ca="1" si="12"/>
        <v>77</v>
      </c>
      <c r="O108" s="4">
        <f t="shared" ca="1" si="13"/>
        <v>184996</v>
      </c>
      <c r="P108" s="4">
        <f t="shared" ca="1" si="14"/>
        <v>295993.59999999998</v>
      </c>
      <c r="Q108" s="4">
        <f t="shared" ca="1" si="15"/>
        <v>88798.080000000002</v>
      </c>
    </row>
    <row r="109" spans="1:17" x14ac:dyDescent="0.25">
      <c r="A109" t="s">
        <v>302</v>
      </c>
      <c r="B109" t="s">
        <v>122</v>
      </c>
      <c r="E109" s="1">
        <v>45243</v>
      </c>
      <c r="F109" t="s">
        <v>491</v>
      </c>
      <c r="G109">
        <f t="shared" ca="1" si="8"/>
        <v>794</v>
      </c>
      <c r="J109" s="3">
        <f t="shared" ca="1" si="9"/>
        <v>32</v>
      </c>
      <c r="K109" t="s">
        <v>574</v>
      </c>
      <c r="L109">
        <f t="shared" ca="1" si="10"/>
        <v>1</v>
      </c>
      <c r="M109" s="4">
        <f t="shared" ca="1" si="11"/>
        <v>15389.050000000001</v>
      </c>
      <c r="N109">
        <f t="shared" ca="1" si="12"/>
        <v>46</v>
      </c>
      <c r="O109" s="4">
        <f t="shared" ca="1" si="13"/>
        <v>307781</v>
      </c>
      <c r="P109" s="4">
        <f t="shared" ca="1" si="14"/>
        <v>492449.60000000003</v>
      </c>
      <c r="Q109" s="4">
        <f t="shared" ca="1" si="15"/>
        <v>0</v>
      </c>
    </row>
    <row r="110" spans="1:17" x14ac:dyDescent="0.25">
      <c r="A110" t="s">
        <v>303</v>
      </c>
      <c r="B110" t="s">
        <v>124</v>
      </c>
      <c r="E110" s="1">
        <v>45243</v>
      </c>
      <c r="F110" t="s">
        <v>492</v>
      </c>
      <c r="G110">
        <f t="shared" ca="1" si="8"/>
        <v>362</v>
      </c>
      <c r="J110" s="3">
        <f t="shared" ca="1" si="9"/>
        <v>20</v>
      </c>
      <c r="K110" t="s">
        <v>580</v>
      </c>
      <c r="L110">
        <f t="shared" ca="1" si="10"/>
        <v>1</v>
      </c>
      <c r="M110" s="4">
        <f t="shared" ca="1" si="11"/>
        <v>14120.900000000001</v>
      </c>
      <c r="N110">
        <f t="shared" ca="1" si="12"/>
        <v>85</v>
      </c>
      <c r="O110" s="4">
        <f t="shared" ca="1" si="13"/>
        <v>282418</v>
      </c>
      <c r="P110" s="4">
        <f t="shared" ca="1" si="14"/>
        <v>451868.80000000005</v>
      </c>
      <c r="Q110" s="4">
        <f t="shared" ca="1" si="15"/>
        <v>135560.64000000001</v>
      </c>
    </row>
    <row r="111" spans="1:17" x14ac:dyDescent="0.25">
      <c r="A111" t="s">
        <v>304</v>
      </c>
      <c r="B111" t="s">
        <v>125</v>
      </c>
      <c r="E111" s="1">
        <v>45243</v>
      </c>
      <c r="F111" t="s">
        <v>493</v>
      </c>
      <c r="G111">
        <f t="shared" ca="1" si="8"/>
        <v>467</v>
      </c>
      <c r="J111" s="3">
        <f t="shared" ca="1" si="9"/>
        <v>24</v>
      </c>
      <c r="K111" t="s">
        <v>578</v>
      </c>
      <c r="L111">
        <f t="shared" ca="1" si="10"/>
        <v>1</v>
      </c>
      <c r="M111" s="4">
        <f t="shared" ca="1" si="11"/>
        <v>11538.1</v>
      </c>
      <c r="N111">
        <f t="shared" ca="1" si="12"/>
        <v>62</v>
      </c>
      <c r="O111" s="4">
        <f t="shared" ca="1" si="13"/>
        <v>230762</v>
      </c>
      <c r="P111" s="4">
        <f t="shared" ca="1" si="14"/>
        <v>369219.19999999995</v>
      </c>
      <c r="Q111" s="4">
        <f t="shared" ca="1" si="15"/>
        <v>0</v>
      </c>
    </row>
    <row r="112" spans="1:17" x14ac:dyDescent="0.25">
      <c r="A112" t="s">
        <v>305</v>
      </c>
      <c r="B112" t="s">
        <v>126</v>
      </c>
      <c r="E112" s="1">
        <v>45243</v>
      </c>
      <c r="F112" t="s">
        <v>494</v>
      </c>
      <c r="G112">
        <f t="shared" ca="1" si="8"/>
        <v>775</v>
      </c>
      <c r="J112" s="3">
        <f t="shared" ca="1" si="9"/>
        <v>26</v>
      </c>
      <c r="K112" t="s">
        <v>578</v>
      </c>
      <c r="L112">
        <f t="shared" ca="1" si="10"/>
        <v>1</v>
      </c>
      <c r="M112" s="4">
        <f t="shared" ca="1" si="11"/>
        <v>10105.650000000001</v>
      </c>
      <c r="N112">
        <f t="shared" ca="1" si="12"/>
        <v>36</v>
      </c>
      <c r="O112" s="4">
        <f t="shared" ca="1" si="13"/>
        <v>202113</v>
      </c>
      <c r="P112" s="4">
        <f t="shared" ca="1" si="14"/>
        <v>323380.80000000005</v>
      </c>
      <c r="Q112" s="4">
        <f t="shared" ca="1" si="15"/>
        <v>64676.160000000003</v>
      </c>
    </row>
    <row r="113" spans="1:17" x14ac:dyDescent="0.25">
      <c r="A113" t="s">
        <v>306</v>
      </c>
      <c r="B113" t="s">
        <v>127</v>
      </c>
      <c r="E113" s="1">
        <v>45243</v>
      </c>
      <c r="F113" t="s">
        <v>495</v>
      </c>
      <c r="G113">
        <f t="shared" ca="1" si="8"/>
        <v>844</v>
      </c>
      <c r="J113" s="3">
        <f t="shared" ca="1" si="9"/>
        <v>25</v>
      </c>
      <c r="K113" t="s">
        <v>575</v>
      </c>
      <c r="L113">
        <f t="shared" ca="1" si="10"/>
        <v>1</v>
      </c>
      <c r="M113" s="4">
        <f t="shared" ca="1" si="11"/>
        <v>2529.5</v>
      </c>
      <c r="N113">
        <f t="shared" ca="1" si="12"/>
        <v>31</v>
      </c>
      <c r="O113" s="4">
        <f t="shared" ca="1" si="13"/>
        <v>50590</v>
      </c>
      <c r="P113" s="4">
        <f t="shared" ca="1" si="14"/>
        <v>80944</v>
      </c>
      <c r="Q113" s="4">
        <f t="shared" ca="1" si="15"/>
        <v>16188.8</v>
      </c>
    </row>
    <row r="114" spans="1:17" x14ac:dyDescent="0.25">
      <c r="A114" t="s">
        <v>307</v>
      </c>
      <c r="B114" t="s">
        <v>128</v>
      </c>
      <c r="E114" s="1">
        <v>45243</v>
      </c>
      <c r="F114" t="s">
        <v>496</v>
      </c>
      <c r="G114">
        <f t="shared" ca="1" si="8"/>
        <v>527</v>
      </c>
      <c r="J114" s="3">
        <f t="shared" ca="1" si="9"/>
        <v>30</v>
      </c>
      <c r="K114" t="s">
        <v>582</v>
      </c>
      <c r="L114">
        <f t="shared" ca="1" si="10"/>
        <v>1</v>
      </c>
      <c r="M114" s="4">
        <f t="shared" ca="1" si="11"/>
        <v>9801.9</v>
      </c>
      <c r="N114">
        <f t="shared" ca="1" si="12"/>
        <v>71</v>
      </c>
      <c r="O114" s="4">
        <f t="shared" ca="1" si="13"/>
        <v>196038</v>
      </c>
      <c r="P114" s="4">
        <f t="shared" ca="1" si="14"/>
        <v>313660.80000000005</v>
      </c>
      <c r="Q114" s="4">
        <f t="shared" ca="1" si="15"/>
        <v>31366.080000000002</v>
      </c>
    </row>
    <row r="115" spans="1:17" x14ac:dyDescent="0.25">
      <c r="A115" t="s">
        <v>308</v>
      </c>
      <c r="B115" t="s">
        <v>129</v>
      </c>
      <c r="E115" s="1">
        <v>45243</v>
      </c>
      <c r="F115" t="s">
        <v>497</v>
      </c>
      <c r="G115">
        <f t="shared" ca="1" si="8"/>
        <v>357</v>
      </c>
      <c r="J115" s="3">
        <f t="shared" ca="1" si="9"/>
        <v>23</v>
      </c>
      <c r="K115" t="s">
        <v>578</v>
      </c>
      <c r="L115">
        <f t="shared" ca="1" si="10"/>
        <v>1</v>
      </c>
      <c r="M115" s="4">
        <f t="shared" ca="1" si="11"/>
        <v>15766.650000000001</v>
      </c>
      <c r="N115">
        <f t="shared" ca="1" si="12"/>
        <v>24</v>
      </c>
      <c r="O115" s="4">
        <f t="shared" ca="1" si="13"/>
        <v>315333</v>
      </c>
      <c r="P115" s="4">
        <f t="shared" ca="1" si="14"/>
        <v>504532.80000000005</v>
      </c>
      <c r="Q115" s="4">
        <f t="shared" ca="1" si="15"/>
        <v>50453.279999999999</v>
      </c>
    </row>
    <row r="116" spans="1:17" x14ac:dyDescent="0.25">
      <c r="A116" t="s">
        <v>309</v>
      </c>
      <c r="B116" t="s">
        <v>130</v>
      </c>
      <c r="E116" s="1">
        <v>45243</v>
      </c>
      <c r="F116" t="s">
        <v>498</v>
      </c>
      <c r="G116">
        <f t="shared" ca="1" si="8"/>
        <v>543</v>
      </c>
      <c r="J116" s="3">
        <f t="shared" ca="1" si="9"/>
        <v>20</v>
      </c>
      <c r="K116" t="s">
        <v>574</v>
      </c>
      <c r="L116">
        <f t="shared" ca="1" si="10"/>
        <v>1</v>
      </c>
      <c r="M116" s="4">
        <f t="shared" ca="1" si="11"/>
        <v>13333.300000000001</v>
      </c>
      <c r="N116">
        <f t="shared" ca="1" si="12"/>
        <v>34</v>
      </c>
      <c r="O116" s="4">
        <f t="shared" ca="1" si="13"/>
        <v>266666</v>
      </c>
      <c r="P116" s="4">
        <f t="shared" ca="1" si="14"/>
        <v>426665.60000000003</v>
      </c>
      <c r="Q116" s="4">
        <f t="shared" ca="1" si="15"/>
        <v>85333.119999999995</v>
      </c>
    </row>
    <row r="117" spans="1:17" x14ac:dyDescent="0.25">
      <c r="A117" t="s">
        <v>310</v>
      </c>
      <c r="B117" t="s">
        <v>129</v>
      </c>
      <c r="E117" s="1">
        <v>45243</v>
      </c>
      <c r="F117" t="s">
        <v>499</v>
      </c>
      <c r="G117">
        <f t="shared" ca="1" si="8"/>
        <v>865</v>
      </c>
      <c r="J117" s="3">
        <f t="shared" ca="1" si="9"/>
        <v>25</v>
      </c>
      <c r="K117" t="s">
        <v>575</v>
      </c>
      <c r="L117">
        <f t="shared" ca="1" si="10"/>
        <v>1</v>
      </c>
      <c r="M117" s="4">
        <f t="shared" ca="1" si="11"/>
        <v>3315.9500000000003</v>
      </c>
      <c r="N117">
        <f t="shared" ca="1" si="12"/>
        <v>11</v>
      </c>
      <c r="O117" s="4">
        <f t="shared" ca="1" si="13"/>
        <v>66319</v>
      </c>
      <c r="P117" s="4">
        <f t="shared" ca="1" si="14"/>
        <v>106110.40000000001</v>
      </c>
      <c r="Q117" s="4">
        <f t="shared" ca="1" si="15"/>
        <v>21222.080000000002</v>
      </c>
    </row>
    <row r="118" spans="1:17" x14ac:dyDescent="0.25">
      <c r="A118" t="s">
        <v>311</v>
      </c>
      <c r="B118" t="s">
        <v>131</v>
      </c>
      <c r="E118" s="1">
        <v>45243</v>
      </c>
      <c r="F118" t="s">
        <v>500</v>
      </c>
      <c r="G118">
        <f t="shared" ca="1" si="8"/>
        <v>406</v>
      </c>
      <c r="J118" s="3">
        <f t="shared" ca="1" si="9"/>
        <v>27</v>
      </c>
      <c r="K118" t="s">
        <v>588</v>
      </c>
      <c r="L118">
        <f t="shared" ca="1" si="10"/>
        <v>1</v>
      </c>
      <c r="M118" s="4">
        <f t="shared" ca="1" si="11"/>
        <v>4446.1500000000005</v>
      </c>
      <c r="N118">
        <f t="shared" ca="1" si="12"/>
        <v>96</v>
      </c>
      <c r="O118" s="4">
        <f t="shared" ca="1" si="13"/>
        <v>88923</v>
      </c>
      <c r="P118" s="4">
        <f t="shared" ca="1" si="14"/>
        <v>142276.79999999999</v>
      </c>
      <c r="Q118" s="4">
        <f t="shared" ca="1" si="15"/>
        <v>28455.360000000001</v>
      </c>
    </row>
    <row r="119" spans="1:17" x14ac:dyDescent="0.25">
      <c r="A119" t="s">
        <v>312</v>
      </c>
      <c r="B119" t="s">
        <v>132</v>
      </c>
      <c r="E119" s="1">
        <v>45243</v>
      </c>
      <c r="F119" t="s">
        <v>501</v>
      </c>
      <c r="G119">
        <f t="shared" ca="1" si="8"/>
        <v>113</v>
      </c>
      <c r="J119" s="3">
        <f t="shared" ca="1" si="9"/>
        <v>25</v>
      </c>
      <c r="K119" t="s">
        <v>578</v>
      </c>
      <c r="L119">
        <f t="shared" ca="1" si="10"/>
        <v>1</v>
      </c>
      <c r="M119" s="4">
        <f t="shared" ca="1" si="11"/>
        <v>15510.550000000001</v>
      </c>
      <c r="N119">
        <f t="shared" ca="1" si="12"/>
        <v>13</v>
      </c>
      <c r="O119" s="4">
        <f t="shared" ca="1" si="13"/>
        <v>310211</v>
      </c>
      <c r="P119" s="4">
        <f t="shared" ca="1" si="14"/>
        <v>496337.60000000003</v>
      </c>
      <c r="Q119" s="4">
        <f t="shared" ca="1" si="15"/>
        <v>0</v>
      </c>
    </row>
    <row r="120" spans="1:17" x14ac:dyDescent="0.25">
      <c r="A120" t="s">
        <v>313</v>
      </c>
      <c r="B120" t="s">
        <v>79</v>
      </c>
      <c r="E120" s="1">
        <v>45243</v>
      </c>
      <c r="F120" t="s">
        <v>502</v>
      </c>
      <c r="G120">
        <f t="shared" ca="1" si="8"/>
        <v>677</v>
      </c>
      <c r="J120" s="3">
        <f t="shared" ca="1" si="9"/>
        <v>20</v>
      </c>
      <c r="K120" t="s">
        <v>580</v>
      </c>
      <c r="L120">
        <f t="shared" ca="1" si="10"/>
        <v>1</v>
      </c>
      <c r="M120" s="4">
        <f t="shared" ca="1" si="11"/>
        <v>14375.75</v>
      </c>
      <c r="N120">
        <f t="shared" ca="1" si="12"/>
        <v>72</v>
      </c>
      <c r="O120" s="4">
        <f t="shared" ca="1" si="13"/>
        <v>287515</v>
      </c>
      <c r="P120" s="4">
        <f t="shared" ca="1" si="14"/>
        <v>460024</v>
      </c>
      <c r="Q120" s="4">
        <f t="shared" ca="1" si="15"/>
        <v>46002.400000000001</v>
      </c>
    </row>
    <row r="121" spans="1:17" x14ac:dyDescent="0.25">
      <c r="A121" t="s">
        <v>314</v>
      </c>
      <c r="B121" t="s">
        <v>133</v>
      </c>
      <c r="E121" s="1">
        <v>45243</v>
      </c>
      <c r="F121" t="s">
        <v>503</v>
      </c>
      <c r="G121">
        <f t="shared" ca="1" si="8"/>
        <v>691</v>
      </c>
      <c r="J121" s="3">
        <f t="shared" ca="1" si="9"/>
        <v>28</v>
      </c>
      <c r="K121" t="s">
        <v>578</v>
      </c>
      <c r="L121">
        <f t="shared" ca="1" si="10"/>
        <v>1</v>
      </c>
      <c r="M121" s="4">
        <f t="shared" ca="1" si="11"/>
        <v>5359.1500000000005</v>
      </c>
      <c r="N121">
        <f t="shared" ca="1" si="12"/>
        <v>53</v>
      </c>
      <c r="O121" s="4">
        <f t="shared" ca="1" si="13"/>
        <v>107183</v>
      </c>
      <c r="P121" s="4">
        <f t="shared" ca="1" si="14"/>
        <v>171492.8</v>
      </c>
      <c r="Q121" s="4">
        <f t="shared" ca="1" si="15"/>
        <v>0</v>
      </c>
    </row>
    <row r="122" spans="1:17" x14ac:dyDescent="0.25">
      <c r="A122" t="s">
        <v>315</v>
      </c>
      <c r="B122" t="s">
        <v>134</v>
      </c>
      <c r="E122" s="1">
        <v>45243</v>
      </c>
      <c r="F122" t="s">
        <v>504</v>
      </c>
      <c r="G122">
        <f t="shared" ca="1" si="8"/>
        <v>728</v>
      </c>
      <c r="J122" s="3">
        <f t="shared" ca="1" si="9"/>
        <v>35</v>
      </c>
      <c r="K122" t="s">
        <v>579</v>
      </c>
      <c r="L122">
        <f t="shared" ca="1" si="10"/>
        <v>0</v>
      </c>
      <c r="M122" s="4">
        <f t="shared" ca="1" si="11"/>
        <v>17669.5</v>
      </c>
      <c r="N122">
        <f t="shared" ca="1" si="12"/>
        <v>84</v>
      </c>
      <c r="O122" s="4">
        <f t="shared" ca="1" si="13"/>
        <v>353390</v>
      </c>
      <c r="P122" s="4">
        <f t="shared" ca="1" si="14"/>
        <v>565424</v>
      </c>
      <c r="Q122" s="4">
        <f t="shared" ca="1" si="15"/>
        <v>169627.2</v>
      </c>
    </row>
    <row r="123" spans="1:17" x14ac:dyDescent="0.25">
      <c r="A123" t="s">
        <v>316</v>
      </c>
      <c r="B123" t="s">
        <v>135</v>
      </c>
      <c r="E123" s="1">
        <v>45243</v>
      </c>
      <c r="F123" t="s">
        <v>505</v>
      </c>
      <c r="G123">
        <f t="shared" ca="1" si="8"/>
        <v>555</v>
      </c>
      <c r="J123" s="3">
        <f t="shared" ca="1" si="9"/>
        <v>25</v>
      </c>
      <c r="K123" t="s">
        <v>575</v>
      </c>
      <c r="L123">
        <f t="shared" ca="1" si="10"/>
        <v>1</v>
      </c>
      <c r="M123" s="4">
        <f t="shared" ca="1" si="11"/>
        <v>15283.7</v>
      </c>
      <c r="N123">
        <f t="shared" ca="1" si="12"/>
        <v>73</v>
      </c>
      <c r="O123" s="4">
        <f t="shared" ca="1" si="13"/>
        <v>305674</v>
      </c>
      <c r="P123" s="4">
        <f t="shared" ca="1" si="14"/>
        <v>489078.4</v>
      </c>
      <c r="Q123" s="4">
        <f t="shared" ca="1" si="15"/>
        <v>146723.51999999999</v>
      </c>
    </row>
    <row r="124" spans="1:17" x14ac:dyDescent="0.25">
      <c r="A124" t="s">
        <v>317</v>
      </c>
      <c r="B124" t="s">
        <v>136</v>
      </c>
      <c r="E124" s="1">
        <v>45243</v>
      </c>
      <c r="F124" t="s">
        <v>506</v>
      </c>
      <c r="G124">
        <f t="shared" ca="1" si="8"/>
        <v>855</v>
      </c>
      <c r="J124" s="3">
        <f t="shared" ca="1" si="9"/>
        <v>29</v>
      </c>
      <c r="K124" t="s">
        <v>574</v>
      </c>
      <c r="L124">
        <f t="shared" ca="1" si="10"/>
        <v>1</v>
      </c>
      <c r="M124" s="4">
        <f t="shared" ca="1" si="11"/>
        <v>16882.350000000002</v>
      </c>
      <c r="N124">
        <f t="shared" ca="1" si="12"/>
        <v>20</v>
      </c>
      <c r="O124" s="4">
        <f t="shared" ca="1" si="13"/>
        <v>337647</v>
      </c>
      <c r="P124" s="4">
        <f t="shared" ca="1" si="14"/>
        <v>540235.19999999995</v>
      </c>
      <c r="Q124" s="4">
        <f t="shared" ca="1" si="15"/>
        <v>162070.56</v>
      </c>
    </row>
    <row r="125" spans="1:17" x14ac:dyDescent="0.25">
      <c r="A125" t="s">
        <v>318</v>
      </c>
      <c r="B125" t="s">
        <v>137</v>
      </c>
      <c r="E125" s="1">
        <v>45243</v>
      </c>
      <c r="F125" t="s">
        <v>507</v>
      </c>
      <c r="G125">
        <f t="shared" ca="1" si="8"/>
        <v>530</v>
      </c>
      <c r="J125" s="3">
        <f t="shared" ca="1" si="9"/>
        <v>21</v>
      </c>
      <c r="K125" t="s">
        <v>575</v>
      </c>
      <c r="L125">
        <f t="shared" ca="1" si="10"/>
        <v>1</v>
      </c>
      <c r="M125" s="4">
        <f t="shared" ca="1" si="11"/>
        <v>7279.1</v>
      </c>
      <c r="N125">
        <f t="shared" ca="1" si="12"/>
        <v>39</v>
      </c>
      <c r="O125" s="4">
        <f t="shared" ca="1" si="13"/>
        <v>145582</v>
      </c>
      <c r="P125" s="4">
        <f t="shared" ca="1" si="14"/>
        <v>232931.20000000001</v>
      </c>
      <c r="Q125" s="4">
        <f t="shared" ca="1" si="15"/>
        <v>0</v>
      </c>
    </row>
    <row r="126" spans="1:17" x14ac:dyDescent="0.25">
      <c r="A126" t="s">
        <v>319</v>
      </c>
      <c r="B126" t="s">
        <v>138</v>
      </c>
      <c r="E126" s="1">
        <v>45243</v>
      </c>
      <c r="F126" t="s">
        <v>508</v>
      </c>
      <c r="G126">
        <f t="shared" ca="1" si="8"/>
        <v>663</v>
      </c>
      <c r="J126" s="3">
        <f t="shared" ca="1" si="9"/>
        <v>23</v>
      </c>
      <c r="K126" t="s">
        <v>576</v>
      </c>
      <c r="L126">
        <f t="shared" ca="1" si="10"/>
        <v>1</v>
      </c>
      <c r="M126" s="4">
        <f t="shared" ca="1" si="11"/>
        <v>1577.7</v>
      </c>
      <c r="N126">
        <f t="shared" ca="1" si="12"/>
        <v>23</v>
      </c>
      <c r="O126" s="4">
        <f t="shared" ca="1" si="13"/>
        <v>31554</v>
      </c>
      <c r="P126" s="4">
        <f t="shared" ca="1" si="14"/>
        <v>50486.399999999994</v>
      </c>
      <c r="Q126" s="4">
        <f t="shared" ca="1" si="15"/>
        <v>0</v>
      </c>
    </row>
    <row r="127" spans="1:17" x14ac:dyDescent="0.25">
      <c r="A127" t="s">
        <v>320</v>
      </c>
      <c r="B127" t="s">
        <v>139</v>
      </c>
      <c r="E127" s="1">
        <v>45243</v>
      </c>
      <c r="F127" t="s">
        <v>509</v>
      </c>
      <c r="G127">
        <f t="shared" ca="1" si="8"/>
        <v>751</v>
      </c>
      <c r="J127" s="3">
        <f t="shared" ca="1" si="9"/>
        <v>20</v>
      </c>
      <c r="K127" t="s">
        <v>577</v>
      </c>
      <c r="L127">
        <f t="shared" ca="1" si="10"/>
        <v>1</v>
      </c>
      <c r="M127" s="4">
        <f t="shared" ca="1" si="11"/>
        <v>7696.4500000000007</v>
      </c>
      <c r="N127">
        <f t="shared" ca="1" si="12"/>
        <v>21</v>
      </c>
      <c r="O127" s="4">
        <f t="shared" ca="1" si="13"/>
        <v>153929</v>
      </c>
      <c r="P127" s="4">
        <f t="shared" ca="1" si="14"/>
        <v>246286.40000000002</v>
      </c>
      <c r="Q127" s="4">
        <f t="shared" ca="1" si="15"/>
        <v>0</v>
      </c>
    </row>
    <row r="128" spans="1:17" x14ac:dyDescent="0.25">
      <c r="A128" t="s">
        <v>321</v>
      </c>
      <c r="B128" t="s">
        <v>140</v>
      </c>
      <c r="E128" s="1">
        <v>45243</v>
      </c>
      <c r="F128" t="s">
        <v>510</v>
      </c>
      <c r="G128">
        <f t="shared" ca="1" si="8"/>
        <v>139</v>
      </c>
      <c r="J128" s="3">
        <f t="shared" ca="1" si="9"/>
        <v>28</v>
      </c>
      <c r="K128" t="s">
        <v>578</v>
      </c>
      <c r="L128">
        <f t="shared" ca="1" si="10"/>
        <v>1</v>
      </c>
      <c r="M128" s="4">
        <f t="shared" ca="1" si="11"/>
        <v>6651.9000000000005</v>
      </c>
      <c r="N128">
        <f t="shared" ca="1" si="12"/>
        <v>45</v>
      </c>
      <c r="O128" s="4">
        <f t="shared" ca="1" si="13"/>
        <v>133038</v>
      </c>
      <c r="P128" s="4">
        <f t="shared" ca="1" si="14"/>
        <v>212860.80000000002</v>
      </c>
      <c r="Q128" s="4">
        <f t="shared" ca="1" si="15"/>
        <v>63858.239999999998</v>
      </c>
    </row>
    <row r="129" spans="1:17" x14ac:dyDescent="0.25">
      <c r="A129" t="s">
        <v>322</v>
      </c>
      <c r="B129" t="s">
        <v>142</v>
      </c>
      <c r="E129" s="1">
        <v>45243</v>
      </c>
      <c r="F129" t="s">
        <v>511</v>
      </c>
      <c r="G129">
        <f t="shared" ca="1" si="8"/>
        <v>864</v>
      </c>
      <c r="J129" s="3">
        <f t="shared" ca="1" si="9"/>
        <v>33</v>
      </c>
      <c r="K129" t="s">
        <v>579</v>
      </c>
      <c r="L129">
        <f t="shared" ca="1" si="10"/>
        <v>1</v>
      </c>
      <c r="M129" s="4">
        <f t="shared" ca="1" si="11"/>
        <v>15650.050000000001</v>
      </c>
      <c r="N129">
        <f t="shared" ca="1" si="12"/>
        <v>38</v>
      </c>
      <c r="O129" s="4">
        <f t="shared" ca="1" si="13"/>
        <v>313001</v>
      </c>
      <c r="P129" s="4">
        <f t="shared" ca="1" si="14"/>
        <v>500801.60000000003</v>
      </c>
      <c r="Q129" s="4">
        <f t="shared" ca="1" si="15"/>
        <v>100160.32000000001</v>
      </c>
    </row>
    <row r="130" spans="1:17" x14ac:dyDescent="0.25">
      <c r="A130" t="s">
        <v>323</v>
      </c>
      <c r="B130" t="s">
        <v>141</v>
      </c>
      <c r="E130" s="1">
        <v>45243</v>
      </c>
      <c r="F130" t="s">
        <v>512</v>
      </c>
      <c r="G130">
        <f t="shared" ca="1" si="8"/>
        <v>389</v>
      </c>
      <c r="J130" s="3">
        <f t="shared" ca="1" si="9"/>
        <v>27</v>
      </c>
      <c r="K130" t="s">
        <v>580</v>
      </c>
      <c r="L130">
        <f t="shared" ca="1" si="10"/>
        <v>1</v>
      </c>
      <c r="M130" s="4">
        <f t="shared" ca="1" si="11"/>
        <v>20004.2</v>
      </c>
      <c r="N130">
        <f t="shared" ca="1" si="12"/>
        <v>26</v>
      </c>
      <c r="O130" s="4">
        <f t="shared" ca="1" si="13"/>
        <v>400084</v>
      </c>
      <c r="P130" s="4">
        <f t="shared" ca="1" si="14"/>
        <v>640134.39999999991</v>
      </c>
      <c r="Q130" s="4">
        <f t="shared" ca="1" si="15"/>
        <v>192040.32000000001</v>
      </c>
    </row>
    <row r="131" spans="1:17" x14ac:dyDescent="0.25">
      <c r="A131" t="s">
        <v>324</v>
      </c>
      <c r="B131" t="s">
        <v>143</v>
      </c>
      <c r="E131" s="1">
        <v>45243</v>
      </c>
      <c r="F131" t="s">
        <v>513</v>
      </c>
      <c r="G131">
        <f t="shared" ref="G131:G191" ca="1" si="16">INT(RAND() * (1000 - 100 + 1) + 100)</f>
        <v>671</v>
      </c>
      <c r="J131" s="3">
        <f t="shared" ref="J131:J191" ca="1" si="17">RANDBETWEEN(20, 35)</f>
        <v>29</v>
      </c>
      <c r="K131" t="s">
        <v>578</v>
      </c>
      <c r="L131">
        <f t="shared" ref="L131:L191" ca="1" si="18">IF(RAND() &lt;= 0.89, 1, 0)</f>
        <v>1</v>
      </c>
      <c r="M131" s="4">
        <f t="shared" ref="M131:M191" ca="1" si="19">O131*0.05</f>
        <v>9836.4500000000007</v>
      </c>
      <c r="N131">
        <f t="shared" ref="N131:N191" ca="1" si="20">RANDBETWEEN(10,100)</f>
        <v>99</v>
      </c>
      <c r="O131" s="4">
        <f t="shared" ref="O131:O191" ca="1" si="21">RANDBETWEEN(30000, 450000)</f>
        <v>196729</v>
      </c>
      <c r="P131" s="4">
        <f t="shared" ref="P131:P191" ca="1" si="22">O131+(O131*0.55) +M131</f>
        <v>314766.40000000002</v>
      </c>
      <c r="Q131" s="4">
        <f t="shared" ref="Q131:Q191" ca="1" si="23">ROUNDUP(P131 * CHOOSE(RANDBETWEEN(1,4),0.1, 0.2, 0.3,0), 2)</f>
        <v>31476.639999999999</v>
      </c>
    </row>
    <row r="132" spans="1:17" x14ac:dyDescent="0.25">
      <c r="A132" t="s">
        <v>325</v>
      </c>
      <c r="B132" t="s">
        <v>144</v>
      </c>
      <c r="E132" s="1">
        <v>45243</v>
      </c>
      <c r="F132" t="s">
        <v>514</v>
      </c>
      <c r="G132">
        <f t="shared" ca="1" si="16"/>
        <v>125</v>
      </c>
      <c r="J132" s="3">
        <f t="shared" ca="1" si="17"/>
        <v>22</v>
      </c>
      <c r="K132" t="s">
        <v>581</v>
      </c>
      <c r="L132">
        <f t="shared" ca="1" si="18"/>
        <v>1</v>
      </c>
      <c r="M132" s="4">
        <f t="shared" ca="1" si="19"/>
        <v>20120.650000000001</v>
      </c>
      <c r="N132">
        <f t="shared" ca="1" si="20"/>
        <v>51</v>
      </c>
      <c r="O132" s="4">
        <f t="shared" ca="1" si="21"/>
        <v>402413</v>
      </c>
      <c r="P132" s="4">
        <f t="shared" ca="1" si="22"/>
        <v>643860.80000000005</v>
      </c>
      <c r="Q132" s="4">
        <f t="shared" ca="1" si="23"/>
        <v>64386.080000000002</v>
      </c>
    </row>
    <row r="133" spans="1:17" x14ac:dyDescent="0.25">
      <c r="A133" t="s">
        <v>326</v>
      </c>
      <c r="B133" t="s">
        <v>145</v>
      </c>
      <c r="E133" s="1">
        <v>45243</v>
      </c>
      <c r="F133" t="s">
        <v>515</v>
      </c>
      <c r="G133">
        <f t="shared" ca="1" si="16"/>
        <v>789</v>
      </c>
      <c r="J133" s="3">
        <f t="shared" ca="1" si="17"/>
        <v>34</v>
      </c>
      <c r="K133" t="s">
        <v>580</v>
      </c>
      <c r="L133">
        <f t="shared" ca="1" si="18"/>
        <v>1</v>
      </c>
      <c r="M133" s="4">
        <f t="shared" ca="1" si="19"/>
        <v>12027.25</v>
      </c>
      <c r="N133">
        <f t="shared" ca="1" si="20"/>
        <v>18</v>
      </c>
      <c r="O133" s="4">
        <f t="shared" ca="1" si="21"/>
        <v>240545</v>
      </c>
      <c r="P133" s="4">
        <f t="shared" ca="1" si="22"/>
        <v>384872</v>
      </c>
      <c r="Q133" s="4">
        <f t="shared" ca="1" si="23"/>
        <v>38487.199999999997</v>
      </c>
    </row>
    <row r="134" spans="1:17" x14ac:dyDescent="0.25">
      <c r="A134" t="s">
        <v>327</v>
      </c>
      <c r="B134" t="s">
        <v>146</v>
      </c>
      <c r="E134" s="1">
        <v>45243</v>
      </c>
      <c r="F134" t="s">
        <v>516</v>
      </c>
      <c r="G134">
        <f t="shared" ca="1" si="16"/>
        <v>172</v>
      </c>
      <c r="J134" s="3">
        <f t="shared" ca="1" si="17"/>
        <v>26</v>
      </c>
      <c r="K134" t="s">
        <v>582</v>
      </c>
      <c r="L134">
        <f t="shared" ca="1" si="18"/>
        <v>1</v>
      </c>
      <c r="M134" s="4">
        <f t="shared" ca="1" si="19"/>
        <v>4548.45</v>
      </c>
      <c r="N134">
        <f t="shared" ca="1" si="20"/>
        <v>44</v>
      </c>
      <c r="O134" s="4">
        <f t="shared" ca="1" si="21"/>
        <v>90969</v>
      </c>
      <c r="P134" s="4">
        <f t="shared" ca="1" si="22"/>
        <v>145550.40000000002</v>
      </c>
      <c r="Q134" s="4">
        <f t="shared" ca="1" si="23"/>
        <v>0</v>
      </c>
    </row>
    <row r="135" spans="1:17" x14ac:dyDescent="0.25">
      <c r="A135" t="s">
        <v>328</v>
      </c>
      <c r="B135" t="s">
        <v>88</v>
      </c>
      <c r="E135" s="1">
        <v>45243</v>
      </c>
      <c r="F135" t="s">
        <v>517</v>
      </c>
      <c r="G135">
        <f t="shared" ca="1" si="16"/>
        <v>586</v>
      </c>
      <c r="J135" s="3">
        <f t="shared" ca="1" si="17"/>
        <v>25</v>
      </c>
      <c r="K135" t="s">
        <v>578</v>
      </c>
      <c r="L135">
        <f t="shared" ca="1" si="18"/>
        <v>1</v>
      </c>
      <c r="M135" s="4">
        <f t="shared" ca="1" si="19"/>
        <v>21915.100000000002</v>
      </c>
      <c r="N135">
        <f t="shared" ca="1" si="20"/>
        <v>68</v>
      </c>
      <c r="O135" s="4">
        <f t="shared" ca="1" si="21"/>
        <v>438302</v>
      </c>
      <c r="P135" s="4">
        <f t="shared" ca="1" si="22"/>
        <v>701283.2</v>
      </c>
      <c r="Q135" s="4">
        <f t="shared" ca="1" si="23"/>
        <v>70128.320000000007</v>
      </c>
    </row>
    <row r="136" spans="1:17" x14ac:dyDescent="0.25">
      <c r="A136" t="s">
        <v>329</v>
      </c>
      <c r="B136" t="s">
        <v>147</v>
      </c>
      <c r="E136" s="1">
        <v>45243</v>
      </c>
      <c r="F136" t="s">
        <v>518</v>
      </c>
      <c r="G136">
        <f t="shared" ca="1" si="16"/>
        <v>592</v>
      </c>
      <c r="J136" s="3">
        <f t="shared" ca="1" si="17"/>
        <v>28</v>
      </c>
      <c r="K136" t="s">
        <v>576</v>
      </c>
      <c r="L136">
        <f t="shared" ca="1" si="18"/>
        <v>1</v>
      </c>
      <c r="M136" s="4">
        <f t="shared" ca="1" si="19"/>
        <v>10858.35</v>
      </c>
      <c r="N136">
        <f t="shared" ca="1" si="20"/>
        <v>71</v>
      </c>
      <c r="O136" s="4">
        <f t="shared" ca="1" si="21"/>
        <v>217167</v>
      </c>
      <c r="P136" s="4">
        <f t="shared" ca="1" si="22"/>
        <v>347467.19999999995</v>
      </c>
      <c r="Q136" s="4">
        <f t="shared" ca="1" si="23"/>
        <v>0</v>
      </c>
    </row>
    <row r="137" spans="1:17" x14ac:dyDescent="0.25">
      <c r="A137" t="s">
        <v>330</v>
      </c>
      <c r="B137" t="s">
        <v>148</v>
      </c>
      <c r="E137" s="1">
        <v>45243</v>
      </c>
      <c r="F137" t="s">
        <v>519</v>
      </c>
      <c r="G137">
        <f t="shared" ca="1" si="16"/>
        <v>944</v>
      </c>
      <c r="J137" s="3">
        <f t="shared" ca="1" si="17"/>
        <v>31</v>
      </c>
      <c r="K137" t="s">
        <v>583</v>
      </c>
      <c r="L137">
        <f t="shared" ca="1" si="18"/>
        <v>1</v>
      </c>
      <c r="M137" s="4">
        <f t="shared" ca="1" si="19"/>
        <v>5528.05</v>
      </c>
      <c r="N137">
        <f t="shared" ca="1" si="20"/>
        <v>56</v>
      </c>
      <c r="O137" s="4">
        <f t="shared" ca="1" si="21"/>
        <v>110561</v>
      </c>
      <c r="P137" s="4">
        <f t="shared" ca="1" si="22"/>
        <v>176897.59999999998</v>
      </c>
      <c r="Q137" s="4">
        <f t="shared" ca="1" si="23"/>
        <v>17689.759999999998</v>
      </c>
    </row>
    <row r="138" spans="1:17" x14ac:dyDescent="0.25">
      <c r="A138" t="s">
        <v>331</v>
      </c>
      <c r="B138" t="s">
        <v>149</v>
      </c>
      <c r="E138" s="1">
        <v>45243</v>
      </c>
      <c r="F138" t="s">
        <v>520</v>
      </c>
      <c r="G138">
        <f t="shared" ca="1" si="16"/>
        <v>599</v>
      </c>
      <c r="J138" s="3">
        <f t="shared" ca="1" si="17"/>
        <v>33</v>
      </c>
      <c r="K138" t="s">
        <v>575</v>
      </c>
      <c r="L138">
        <f t="shared" ca="1" si="18"/>
        <v>1</v>
      </c>
      <c r="M138" s="4">
        <f t="shared" ca="1" si="19"/>
        <v>14200.900000000001</v>
      </c>
      <c r="N138">
        <f t="shared" ca="1" si="20"/>
        <v>54</v>
      </c>
      <c r="O138" s="4">
        <f t="shared" ca="1" si="21"/>
        <v>284018</v>
      </c>
      <c r="P138" s="4">
        <f t="shared" ca="1" si="22"/>
        <v>454428.80000000005</v>
      </c>
      <c r="Q138" s="4">
        <f t="shared" ca="1" si="23"/>
        <v>45442.879999999997</v>
      </c>
    </row>
    <row r="139" spans="1:17" x14ac:dyDescent="0.25">
      <c r="A139" t="s">
        <v>332</v>
      </c>
      <c r="B139" t="s">
        <v>150</v>
      </c>
      <c r="E139" s="1">
        <v>45243</v>
      </c>
      <c r="F139" t="s">
        <v>521</v>
      </c>
      <c r="G139">
        <f t="shared" ca="1" si="16"/>
        <v>667</v>
      </c>
      <c r="J139" s="3">
        <f t="shared" ca="1" si="17"/>
        <v>23</v>
      </c>
      <c r="K139" t="s">
        <v>575</v>
      </c>
      <c r="L139">
        <f t="shared" ca="1" si="18"/>
        <v>1</v>
      </c>
      <c r="M139" s="4">
        <f t="shared" ca="1" si="19"/>
        <v>20953</v>
      </c>
      <c r="N139">
        <f t="shared" ca="1" si="20"/>
        <v>44</v>
      </c>
      <c r="O139" s="4">
        <f t="shared" ca="1" si="21"/>
        <v>419060</v>
      </c>
      <c r="P139" s="4">
        <f t="shared" ca="1" si="22"/>
        <v>670496</v>
      </c>
      <c r="Q139" s="4">
        <f t="shared" ca="1" si="23"/>
        <v>201148.79999999999</v>
      </c>
    </row>
    <row r="140" spans="1:17" x14ac:dyDescent="0.25">
      <c r="A140" t="s">
        <v>333</v>
      </c>
      <c r="B140" t="s">
        <v>151</v>
      </c>
      <c r="E140" s="1">
        <v>45243</v>
      </c>
      <c r="F140" t="s">
        <v>522</v>
      </c>
      <c r="G140">
        <f t="shared" ca="1" si="16"/>
        <v>274</v>
      </c>
      <c r="J140" s="3">
        <f t="shared" ca="1" si="17"/>
        <v>29</v>
      </c>
      <c r="K140" t="s">
        <v>578</v>
      </c>
      <c r="L140">
        <f t="shared" ca="1" si="18"/>
        <v>1</v>
      </c>
      <c r="M140" s="4">
        <f t="shared" ca="1" si="19"/>
        <v>15282.2</v>
      </c>
      <c r="N140">
        <f t="shared" ca="1" si="20"/>
        <v>61</v>
      </c>
      <c r="O140" s="4">
        <f t="shared" ca="1" si="21"/>
        <v>305644</v>
      </c>
      <c r="P140" s="4">
        <f t="shared" ca="1" si="22"/>
        <v>489030.40000000002</v>
      </c>
      <c r="Q140" s="4">
        <f t="shared" ca="1" si="23"/>
        <v>0</v>
      </c>
    </row>
    <row r="141" spans="1:17" x14ac:dyDescent="0.25">
      <c r="A141" t="s">
        <v>334</v>
      </c>
      <c r="B141" t="s">
        <v>152</v>
      </c>
      <c r="E141" s="1">
        <v>45243</v>
      </c>
      <c r="F141" t="s">
        <v>523</v>
      </c>
      <c r="G141">
        <f t="shared" ca="1" si="16"/>
        <v>688</v>
      </c>
      <c r="J141" s="3">
        <f t="shared" ca="1" si="17"/>
        <v>20</v>
      </c>
      <c r="K141" t="s">
        <v>582</v>
      </c>
      <c r="L141">
        <f t="shared" ca="1" si="18"/>
        <v>1</v>
      </c>
      <c r="M141" s="4">
        <f t="shared" ca="1" si="19"/>
        <v>4655.2</v>
      </c>
      <c r="N141">
        <f t="shared" ca="1" si="20"/>
        <v>66</v>
      </c>
      <c r="O141" s="4">
        <f t="shared" ca="1" si="21"/>
        <v>93104</v>
      </c>
      <c r="P141" s="4">
        <f t="shared" ca="1" si="22"/>
        <v>148966.40000000002</v>
      </c>
      <c r="Q141" s="4">
        <f t="shared" ca="1" si="23"/>
        <v>0</v>
      </c>
    </row>
    <row r="142" spans="1:17" x14ac:dyDescent="0.25">
      <c r="A142" t="s">
        <v>335</v>
      </c>
      <c r="B142" t="s">
        <v>153</v>
      </c>
      <c r="E142" s="1">
        <v>45243</v>
      </c>
      <c r="F142" t="s">
        <v>524</v>
      </c>
      <c r="G142">
        <f t="shared" ca="1" si="16"/>
        <v>436</v>
      </c>
      <c r="J142" s="3">
        <f t="shared" ca="1" si="17"/>
        <v>21</v>
      </c>
      <c r="K142" t="s">
        <v>579</v>
      </c>
      <c r="L142">
        <f t="shared" ca="1" si="18"/>
        <v>1</v>
      </c>
      <c r="M142" s="4">
        <f t="shared" ca="1" si="19"/>
        <v>9328.35</v>
      </c>
      <c r="N142">
        <f t="shared" ca="1" si="20"/>
        <v>64</v>
      </c>
      <c r="O142" s="4">
        <f t="shared" ca="1" si="21"/>
        <v>186567</v>
      </c>
      <c r="P142" s="4">
        <f t="shared" ca="1" si="22"/>
        <v>298507.19999999995</v>
      </c>
      <c r="Q142" s="4">
        <f t="shared" ca="1" si="23"/>
        <v>29850.720000000001</v>
      </c>
    </row>
    <row r="143" spans="1:17" x14ac:dyDescent="0.25">
      <c r="A143" t="s">
        <v>336</v>
      </c>
      <c r="B143" t="s">
        <v>154</v>
      </c>
      <c r="E143" s="1">
        <v>45243</v>
      </c>
      <c r="F143" t="s">
        <v>525</v>
      </c>
      <c r="G143">
        <f t="shared" ca="1" si="16"/>
        <v>529</v>
      </c>
      <c r="J143" s="3">
        <f t="shared" ca="1" si="17"/>
        <v>20</v>
      </c>
      <c r="K143" t="s">
        <v>580</v>
      </c>
      <c r="L143">
        <f t="shared" ca="1" si="18"/>
        <v>1</v>
      </c>
      <c r="M143" s="4">
        <f t="shared" ca="1" si="19"/>
        <v>13264.1</v>
      </c>
      <c r="N143">
        <f t="shared" ca="1" si="20"/>
        <v>33</v>
      </c>
      <c r="O143" s="4">
        <f t="shared" ca="1" si="21"/>
        <v>265282</v>
      </c>
      <c r="P143" s="4">
        <f t="shared" ca="1" si="22"/>
        <v>424451.19999999995</v>
      </c>
      <c r="Q143" s="4">
        <f t="shared" ca="1" si="23"/>
        <v>127335.36</v>
      </c>
    </row>
    <row r="144" spans="1:17" x14ac:dyDescent="0.25">
      <c r="A144" t="s">
        <v>337</v>
      </c>
      <c r="B144" t="s">
        <v>155</v>
      </c>
      <c r="E144" s="1">
        <v>45243</v>
      </c>
      <c r="F144" t="s">
        <v>526</v>
      </c>
      <c r="G144">
        <f t="shared" ca="1" si="16"/>
        <v>990</v>
      </c>
      <c r="J144" s="3">
        <f t="shared" ca="1" si="17"/>
        <v>22</v>
      </c>
      <c r="K144" t="s">
        <v>584</v>
      </c>
      <c r="L144">
        <f t="shared" ca="1" si="18"/>
        <v>1</v>
      </c>
      <c r="M144" s="4">
        <f t="shared" ca="1" si="19"/>
        <v>14707.150000000001</v>
      </c>
      <c r="N144">
        <f t="shared" ca="1" si="20"/>
        <v>51</v>
      </c>
      <c r="O144" s="4">
        <f t="shared" ca="1" si="21"/>
        <v>294143</v>
      </c>
      <c r="P144" s="4">
        <f t="shared" ca="1" si="22"/>
        <v>470628.80000000005</v>
      </c>
      <c r="Q144" s="4">
        <f t="shared" ca="1" si="23"/>
        <v>0</v>
      </c>
    </row>
    <row r="145" spans="1:17" x14ac:dyDescent="0.25">
      <c r="A145" t="s">
        <v>338</v>
      </c>
      <c r="B145" t="s">
        <v>156</v>
      </c>
      <c r="E145" s="1">
        <v>45243</v>
      </c>
      <c r="F145" t="s">
        <v>527</v>
      </c>
      <c r="G145">
        <f t="shared" ca="1" si="16"/>
        <v>514</v>
      </c>
      <c r="J145" s="3">
        <f t="shared" ca="1" si="17"/>
        <v>22</v>
      </c>
      <c r="K145" t="s">
        <v>585</v>
      </c>
      <c r="L145">
        <f t="shared" ca="1" si="18"/>
        <v>1</v>
      </c>
      <c r="M145" s="4">
        <f t="shared" ca="1" si="19"/>
        <v>16727.05</v>
      </c>
      <c r="N145">
        <f t="shared" ca="1" si="20"/>
        <v>82</v>
      </c>
      <c r="O145" s="4">
        <f t="shared" ca="1" si="21"/>
        <v>334541</v>
      </c>
      <c r="P145" s="4">
        <f t="shared" ca="1" si="22"/>
        <v>535265.60000000009</v>
      </c>
      <c r="Q145" s="4">
        <f t="shared" ca="1" si="23"/>
        <v>160579.68</v>
      </c>
    </row>
    <row r="146" spans="1:17" x14ac:dyDescent="0.25">
      <c r="A146" t="s">
        <v>339</v>
      </c>
      <c r="B146" t="s">
        <v>157</v>
      </c>
      <c r="E146" s="1">
        <v>45243</v>
      </c>
      <c r="F146" t="s">
        <v>528</v>
      </c>
      <c r="G146">
        <f t="shared" ca="1" si="16"/>
        <v>767</v>
      </c>
      <c r="J146" s="3">
        <f t="shared" ca="1" si="17"/>
        <v>31</v>
      </c>
      <c r="K146" t="s">
        <v>578</v>
      </c>
      <c r="L146">
        <f t="shared" ca="1" si="18"/>
        <v>1</v>
      </c>
      <c r="M146" s="4">
        <f t="shared" ca="1" si="19"/>
        <v>21773.850000000002</v>
      </c>
      <c r="N146">
        <f t="shared" ca="1" si="20"/>
        <v>73</v>
      </c>
      <c r="O146" s="4">
        <f t="shared" ca="1" si="21"/>
        <v>435477</v>
      </c>
      <c r="P146" s="4">
        <f t="shared" ca="1" si="22"/>
        <v>696763.2</v>
      </c>
      <c r="Q146" s="4">
        <f t="shared" ca="1" si="23"/>
        <v>209028.96</v>
      </c>
    </row>
    <row r="147" spans="1:17" x14ac:dyDescent="0.25">
      <c r="A147" t="s">
        <v>340</v>
      </c>
      <c r="B147" t="s">
        <v>158</v>
      </c>
      <c r="E147" s="1">
        <v>45243</v>
      </c>
      <c r="F147" t="s">
        <v>529</v>
      </c>
      <c r="G147">
        <f t="shared" ca="1" si="16"/>
        <v>301</v>
      </c>
      <c r="J147" s="3">
        <f t="shared" ca="1" si="17"/>
        <v>21</v>
      </c>
      <c r="K147" t="s">
        <v>574</v>
      </c>
      <c r="L147">
        <f t="shared" ca="1" si="18"/>
        <v>0</v>
      </c>
      <c r="M147" s="4">
        <f t="shared" ca="1" si="19"/>
        <v>12608.45</v>
      </c>
      <c r="N147">
        <f t="shared" ca="1" si="20"/>
        <v>55</v>
      </c>
      <c r="O147" s="4">
        <f t="shared" ca="1" si="21"/>
        <v>252169</v>
      </c>
      <c r="P147" s="4">
        <f t="shared" ca="1" si="22"/>
        <v>403470.4</v>
      </c>
      <c r="Q147" s="4">
        <f t="shared" ca="1" si="23"/>
        <v>40347.040000000001</v>
      </c>
    </row>
    <row r="148" spans="1:17" x14ac:dyDescent="0.25">
      <c r="A148" t="s">
        <v>341</v>
      </c>
      <c r="B148" t="s">
        <v>160</v>
      </c>
      <c r="E148" s="1">
        <v>45243</v>
      </c>
      <c r="F148" t="s">
        <v>530</v>
      </c>
      <c r="G148">
        <f t="shared" ca="1" si="16"/>
        <v>537</v>
      </c>
      <c r="J148" s="3">
        <f t="shared" ca="1" si="17"/>
        <v>28</v>
      </c>
      <c r="K148" t="s">
        <v>577</v>
      </c>
      <c r="L148">
        <f t="shared" ca="1" si="18"/>
        <v>1</v>
      </c>
      <c r="M148" s="4">
        <f t="shared" ca="1" si="19"/>
        <v>7284.1500000000005</v>
      </c>
      <c r="N148">
        <f t="shared" ca="1" si="20"/>
        <v>51</v>
      </c>
      <c r="O148" s="4">
        <f t="shared" ca="1" si="21"/>
        <v>145683</v>
      </c>
      <c r="P148" s="4">
        <f t="shared" ca="1" si="22"/>
        <v>233092.80000000002</v>
      </c>
      <c r="Q148" s="4">
        <f t="shared" ca="1" si="23"/>
        <v>0</v>
      </c>
    </row>
    <row r="149" spans="1:17" x14ac:dyDescent="0.25">
      <c r="A149" t="s">
        <v>342</v>
      </c>
      <c r="B149" t="s">
        <v>159</v>
      </c>
      <c r="E149" s="1">
        <v>45243</v>
      </c>
      <c r="F149" t="s">
        <v>531</v>
      </c>
      <c r="G149">
        <f t="shared" ca="1" si="16"/>
        <v>188</v>
      </c>
      <c r="J149" s="3">
        <f t="shared" ca="1" si="17"/>
        <v>21</v>
      </c>
      <c r="K149" t="s">
        <v>575</v>
      </c>
      <c r="L149">
        <f t="shared" ca="1" si="18"/>
        <v>1</v>
      </c>
      <c r="M149" s="4">
        <f t="shared" ca="1" si="19"/>
        <v>9927.1500000000015</v>
      </c>
      <c r="N149">
        <f t="shared" ca="1" si="20"/>
        <v>17</v>
      </c>
      <c r="O149" s="4">
        <f t="shared" ca="1" si="21"/>
        <v>198543</v>
      </c>
      <c r="P149" s="4">
        <f t="shared" ca="1" si="22"/>
        <v>317668.80000000005</v>
      </c>
      <c r="Q149" s="4">
        <f t="shared" ca="1" si="23"/>
        <v>31766.880000000001</v>
      </c>
    </row>
    <row r="150" spans="1:17" x14ac:dyDescent="0.25">
      <c r="A150" t="s">
        <v>343</v>
      </c>
      <c r="B150" t="s">
        <v>161</v>
      </c>
      <c r="E150" s="1">
        <v>45243</v>
      </c>
      <c r="F150" t="s">
        <v>532</v>
      </c>
      <c r="G150">
        <f t="shared" ca="1" si="16"/>
        <v>749</v>
      </c>
      <c r="J150" s="3">
        <f t="shared" ca="1" si="17"/>
        <v>27</v>
      </c>
      <c r="K150" t="s">
        <v>586</v>
      </c>
      <c r="L150">
        <f t="shared" ca="1" si="18"/>
        <v>1</v>
      </c>
      <c r="M150" s="4">
        <f t="shared" ca="1" si="19"/>
        <v>18619.5</v>
      </c>
      <c r="N150">
        <f t="shared" ca="1" si="20"/>
        <v>80</v>
      </c>
      <c r="O150" s="4">
        <f t="shared" ca="1" si="21"/>
        <v>372390</v>
      </c>
      <c r="P150" s="4">
        <f t="shared" ca="1" si="22"/>
        <v>595824</v>
      </c>
      <c r="Q150" s="4">
        <f t="shared" ca="1" si="23"/>
        <v>178747.2</v>
      </c>
    </row>
    <row r="151" spans="1:17" x14ac:dyDescent="0.25">
      <c r="A151" t="s">
        <v>344</v>
      </c>
      <c r="B151" t="s">
        <v>162</v>
      </c>
      <c r="E151" s="1">
        <v>45243</v>
      </c>
      <c r="F151" t="s">
        <v>533</v>
      </c>
      <c r="G151">
        <f t="shared" ca="1" si="16"/>
        <v>972</v>
      </c>
      <c r="J151" s="3">
        <f t="shared" ca="1" si="17"/>
        <v>21</v>
      </c>
      <c r="K151" t="s">
        <v>578</v>
      </c>
      <c r="L151">
        <f t="shared" ca="1" si="18"/>
        <v>1</v>
      </c>
      <c r="M151" s="4">
        <f t="shared" ca="1" si="19"/>
        <v>13897.85</v>
      </c>
      <c r="N151">
        <f t="shared" ca="1" si="20"/>
        <v>91</v>
      </c>
      <c r="O151" s="4">
        <f t="shared" ca="1" si="21"/>
        <v>277957</v>
      </c>
      <c r="P151" s="4">
        <f t="shared" ca="1" si="22"/>
        <v>444731.19999999995</v>
      </c>
      <c r="Q151" s="4">
        <f t="shared" ca="1" si="23"/>
        <v>133419.35999999999</v>
      </c>
    </row>
    <row r="152" spans="1:17" x14ac:dyDescent="0.25">
      <c r="A152" t="s">
        <v>345</v>
      </c>
      <c r="B152" t="s">
        <v>75</v>
      </c>
      <c r="E152" s="1">
        <v>45243</v>
      </c>
      <c r="F152" t="s">
        <v>534</v>
      </c>
      <c r="G152">
        <f t="shared" ca="1" si="16"/>
        <v>776</v>
      </c>
      <c r="J152" s="3">
        <f t="shared" ca="1" si="17"/>
        <v>27</v>
      </c>
      <c r="K152" t="s">
        <v>587</v>
      </c>
      <c r="L152">
        <f t="shared" ca="1" si="18"/>
        <v>1</v>
      </c>
      <c r="M152" s="4">
        <f t="shared" ca="1" si="19"/>
        <v>14905.75</v>
      </c>
      <c r="N152">
        <f t="shared" ca="1" si="20"/>
        <v>50</v>
      </c>
      <c r="O152" s="4">
        <f t="shared" ca="1" si="21"/>
        <v>298115</v>
      </c>
      <c r="P152" s="4">
        <f t="shared" ca="1" si="22"/>
        <v>476984</v>
      </c>
      <c r="Q152" s="4">
        <f t="shared" ca="1" si="23"/>
        <v>95396.800000000003</v>
      </c>
    </row>
    <row r="153" spans="1:17" x14ac:dyDescent="0.25">
      <c r="A153" t="s">
        <v>346</v>
      </c>
      <c r="B153" t="s">
        <v>163</v>
      </c>
      <c r="E153" s="1">
        <v>45243</v>
      </c>
      <c r="F153" t="s">
        <v>535</v>
      </c>
      <c r="G153">
        <f t="shared" ca="1" si="16"/>
        <v>829</v>
      </c>
      <c r="J153" s="3">
        <f t="shared" ca="1" si="17"/>
        <v>30</v>
      </c>
      <c r="K153" t="s">
        <v>580</v>
      </c>
      <c r="L153">
        <f t="shared" ca="1" si="18"/>
        <v>1</v>
      </c>
      <c r="M153" s="4">
        <f t="shared" ca="1" si="19"/>
        <v>15159.800000000001</v>
      </c>
      <c r="N153">
        <f t="shared" ca="1" si="20"/>
        <v>11</v>
      </c>
      <c r="O153" s="4">
        <f t="shared" ca="1" si="21"/>
        <v>303196</v>
      </c>
      <c r="P153" s="4">
        <f t="shared" ca="1" si="22"/>
        <v>485113.60000000003</v>
      </c>
      <c r="Q153" s="4">
        <f t="shared" ca="1" si="23"/>
        <v>0</v>
      </c>
    </row>
    <row r="154" spans="1:17" x14ac:dyDescent="0.25">
      <c r="A154" t="s">
        <v>347</v>
      </c>
      <c r="B154" t="s">
        <v>164</v>
      </c>
      <c r="E154" s="1">
        <v>45243</v>
      </c>
      <c r="F154" t="s">
        <v>536</v>
      </c>
      <c r="G154">
        <f t="shared" ca="1" si="16"/>
        <v>931</v>
      </c>
      <c r="J154" s="3">
        <f t="shared" ca="1" si="17"/>
        <v>33</v>
      </c>
      <c r="K154" t="s">
        <v>578</v>
      </c>
      <c r="L154">
        <f t="shared" ca="1" si="18"/>
        <v>1</v>
      </c>
      <c r="M154" s="4">
        <f t="shared" ca="1" si="19"/>
        <v>7835.6</v>
      </c>
      <c r="N154">
        <f t="shared" ca="1" si="20"/>
        <v>50</v>
      </c>
      <c r="O154" s="4">
        <f t="shared" ca="1" si="21"/>
        <v>156712</v>
      </c>
      <c r="P154" s="4">
        <f t="shared" ca="1" si="22"/>
        <v>250739.20000000001</v>
      </c>
      <c r="Q154" s="4">
        <f t="shared" ca="1" si="23"/>
        <v>50147.839999999997</v>
      </c>
    </row>
    <row r="155" spans="1:17" x14ac:dyDescent="0.25">
      <c r="A155" t="s">
        <v>348</v>
      </c>
      <c r="B155" t="s">
        <v>165</v>
      </c>
      <c r="E155" s="1">
        <v>45243</v>
      </c>
      <c r="F155" t="s">
        <v>537</v>
      </c>
      <c r="G155">
        <f t="shared" ca="1" si="16"/>
        <v>681</v>
      </c>
      <c r="J155" s="3">
        <f t="shared" ca="1" si="17"/>
        <v>27</v>
      </c>
      <c r="K155" t="s">
        <v>582</v>
      </c>
      <c r="L155">
        <f t="shared" ca="1" si="18"/>
        <v>1</v>
      </c>
      <c r="M155" s="4">
        <f t="shared" ca="1" si="19"/>
        <v>9610.4</v>
      </c>
      <c r="N155">
        <f t="shared" ca="1" si="20"/>
        <v>72</v>
      </c>
      <c r="O155" s="4">
        <f t="shared" ca="1" si="21"/>
        <v>192208</v>
      </c>
      <c r="P155" s="4">
        <f t="shared" ca="1" si="22"/>
        <v>307532.80000000005</v>
      </c>
      <c r="Q155" s="4">
        <f t="shared" ca="1" si="23"/>
        <v>0</v>
      </c>
    </row>
    <row r="156" spans="1:17" x14ac:dyDescent="0.25">
      <c r="A156" t="s">
        <v>349</v>
      </c>
      <c r="B156" t="s">
        <v>166</v>
      </c>
      <c r="E156" s="1">
        <v>45243</v>
      </c>
      <c r="F156" t="s">
        <v>538</v>
      </c>
      <c r="G156">
        <f t="shared" ca="1" si="16"/>
        <v>964</v>
      </c>
      <c r="J156" s="3">
        <f t="shared" ca="1" si="17"/>
        <v>26</v>
      </c>
      <c r="K156" t="s">
        <v>577</v>
      </c>
      <c r="L156">
        <f t="shared" ca="1" si="18"/>
        <v>0</v>
      </c>
      <c r="M156" s="4">
        <f t="shared" ca="1" si="19"/>
        <v>8565.4500000000007</v>
      </c>
      <c r="N156">
        <f t="shared" ca="1" si="20"/>
        <v>45</v>
      </c>
      <c r="O156" s="4">
        <f t="shared" ca="1" si="21"/>
        <v>171309</v>
      </c>
      <c r="P156" s="4">
        <f t="shared" ca="1" si="22"/>
        <v>274094.40000000002</v>
      </c>
      <c r="Q156" s="4">
        <f t="shared" ca="1" si="23"/>
        <v>27409.439999999999</v>
      </c>
    </row>
    <row r="157" spans="1:17" x14ac:dyDescent="0.25">
      <c r="A157" t="s">
        <v>350</v>
      </c>
      <c r="B157" t="s">
        <v>155</v>
      </c>
      <c r="E157" s="1">
        <v>45243</v>
      </c>
      <c r="F157" t="s">
        <v>539</v>
      </c>
      <c r="G157">
        <f t="shared" ca="1" si="16"/>
        <v>507</v>
      </c>
      <c r="J157" s="3">
        <f t="shared" ca="1" si="17"/>
        <v>23</v>
      </c>
      <c r="K157" t="s">
        <v>580</v>
      </c>
      <c r="L157">
        <f t="shared" ca="1" si="18"/>
        <v>0</v>
      </c>
      <c r="M157" s="4">
        <f t="shared" ca="1" si="19"/>
        <v>18473.350000000002</v>
      </c>
      <c r="N157">
        <f t="shared" ca="1" si="20"/>
        <v>51</v>
      </c>
      <c r="O157" s="4">
        <f t="shared" ca="1" si="21"/>
        <v>369467</v>
      </c>
      <c r="P157" s="4">
        <f t="shared" ca="1" si="22"/>
        <v>591147.19999999995</v>
      </c>
      <c r="Q157" s="4">
        <f t="shared" ca="1" si="23"/>
        <v>0</v>
      </c>
    </row>
    <row r="158" spans="1:17" x14ac:dyDescent="0.25">
      <c r="A158" t="s">
        <v>351</v>
      </c>
      <c r="B158" t="s">
        <v>167</v>
      </c>
      <c r="E158" s="1">
        <v>45243</v>
      </c>
      <c r="F158" t="s">
        <v>540</v>
      </c>
      <c r="G158">
        <f t="shared" ca="1" si="16"/>
        <v>360</v>
      </c>
      <c r="J158" s="3">
        <f t="shared" ca="1" si="17"/>
        <v>33</v>
      </c>
      <c r="K158" t="s">
        <v>579</v>
      </c>
      <c r="L158">
        <f t="shared" ca="1" si="18"/>
        <v>1</v>
      </c>
      <c r="M158" s="4">
        <f t="shared" ca="1" si="19"/>
        <v>18120.150000000001</v>
      </c>
      <c r="N158">
        <f t="shared" ca="1" si="20"/>
        <v>61</v>
      </c>
      <c r="O158" s="4">
        <f t="shared" ca="1" si="21"/>
        <v>362403</v>
      </c>
      <c r="P158" s="4">
        <f t="shared" ca="1" si="22"/>
        <v>579844.80000000005</v>
      </c>
      <c r="Q158" s="4">
        <f t="shared" ca="1" si="23"/>
        <v>57984.480000000003</v>
      </c>
    </row>
    <row r="159" spans="1:17" x14ac:dyDescent="0.25">
      <c r="A159" t="s">
        <v>352</v>
      </c>
      <c r="B159" t="s">
        <v>123</v>
      </c>
      <c r="E159" s="1">
        <v>45243</v>
      </c>
      <c r="F159" t="s">
        <v>541</v>
      </c>
      <c r="G159">
        <f t="shared" ca="1" si="16"/>
        <v>992</v>
      </c>
      <c r="J159" s="3">
        <f t="shared" ca="1" si="17"/>
        <v>27</v>
      </c>
      <c r="K159" t="s">
        <v>575</v>
      </c>
      <c r="L159">
        <f t="shared" ca="1" si="18"/>
        <v>1</v>
      </c>
      <c r="M159" s="4">
        <f t="shared" ca="1" si="19"/>
        <v>11430.6</v>
      </c>
      <c r="N159">
        <f t="shared" ca="1" si="20"/>
        <v>31</v>
      </c>
      <c r="O159" s="4">
        <f t="shared" ca="1" si="21"/>
        <v>228612</v>
      </c>
      <c r="P159" s="4">
        <f t="shared" ca="1" si="22"/>
        <v>365779.19999999995</v>
      </c>
      <c r="Q159" s="4">
        <f t="shared" ca="1" si="23"/>
        <v>109733.75999999999</v>
      </c>
    </row>
    <row r="160" spans="1:17" x14ac:dyDescent="0.25">
      <c r="A160" t="s">
        <v>353</v>
      </c>
      <c r="B160" t="s">
        <v>116</v>
      </c>
      <c r="E160" s="1">
        <v>45243</v>
      </c>
      <c r="F160" t="s">
        <v>542</v>
      </c>
      <c r="G160">
        <f t="shared" ca="1" si="16"/>
        <v>733</v>
      </c>
      <c r="J160" s="3">
        <f t="shared" ca="1" si="17"/>
        <v>28</v>
      </c>
      <c r="K160" t="s">
        <v>575</v>
      </c>
      <c r="L160">
        <f t="shared" ca="1" si="18"/>
        <v>1</v>
      </c>
      <c r="M160" s="4">
        <f t="shared" ca="1" si="19"/>
        <v>18934.8</v>
      </c>
      <c r="N160">
        <f t="shared" ca="1" si="20"/>
        <v>58</v>
      </c>
      <c r="O160" s="4">
        <f t="shared" ca="1" si="21"/>
        <v>378696</v>
      </c>
      <c r="P160" s="4">
        <f t="shared" ca="1" si="22"/>
        <v>605913.60000000009</v>
      </c>
      <c r="Q160" s="4">
        <f t="shared" ca="1" si="23"/>
        <v>60591.360000000001</v>
      </c>
    </row>
    <row r="161" spans="1:17" x14ac:dyDescent="0.25">
      <c r="A161" t="s">
        <v>354</v>
      </c>
      <c r="B161" t="s">
        <v>168</v>
      </c>
      <c r="E161" s="1">
        <v>45243</v>
      </c>
      <c r="F161" t="s">
        <v>543</v>
      </c>
      <c r="G161">
        <f t="shared" ca="1" si="16"/>
        <v>514</v>
      </c>
      <c r="J161" s="3">
        <f t="shared" ca="1" si="17"/>
        <v>27</v>
      </c>
      <c r="K161" t="s">
        <v>582</v>
      </c>
      <c r="L161">
        <f t="shared" ca="1" si="18"/>
        <v>1</v>
      </c>
      <c r="M161" s="4">
        <f t="shared" ca="1" si="19"/>
        <v>11162.75</v>
      </c>
      <c r="N161">
        <f t="shared" ca="1" si="20"/>
        <v>69</v>
      </c>
      <c r="O161" s="4">
        <f t="shared" ca="1" si="21"/>
        <v>223255</v>
      </c>
      <c r="P161" s="4">
        <f t="shared" ca="1" si="22"/>
        <v>357208</v>
      </c>
      <c r="Q161" s="4">
        <f t="shared" ca="1" si="23"/>
        <v>35720.800000000003</v>
      </c>
    </row>
    <row r="162" spans="1:17" x14ac:dyDescent="0.25">
      <c r="A162" t="s">
        <v>355</v>
      </c>
      <c r="B162" t="s">
        <v>169</v>
      </c>
      <c r="E162" s="1">
        <v>45243</v>
      </c>
      <c r="F162" t="s">
        <v>544</v>
      </c>
      <c r="G162">
        <f t="shared" ca="1" si="16"/>
        <v>666</v>
      </c>
      <c r="J162" s="3">
        <f t="shared" ca="1" si="17"/>
        <v>29</v>
      </c>
      <c r="K162" t="s">
        <v>578</v>
      </c>
      <c r="L162">
        <f t="shared" ca="1" si="18"/>
        <v>1</v>
      </c>
      <c r="M162" s="4">
        <f t="shared" ca="1" si="19"/>
        <v>8534.25</v>
      </c>
      <c r="N162">
        <f t="shared" ca="1" si="20"/>
        <v>74</v>
      </c>
      <c r="O162" s="4">
        <f t="shared" ca="1" si="21"/>
        <v>170685</v>
      </c>
      <c r="P162" s="4">
        <f t="shared" ca="1" si="22"/>
        <v>273096</v>
      </c>
      <c r="Q162" s="4">
        <f t="shared" ca="1" si="23"/>
        <v>27309.599999999999</v>
      </c>
    </row>
    <row r="163" spans="1:17" x14ac:dyDescent="0.25">
      <c r="A163" t="s">
        <v>356</v>
      </c>
      <c r="B163" t="s">
        <v>170</v>
      </c>
      <c r="E163" s="1">
        <v>45243</v>
      </c>
      <c r="F163" t="s">
        <v>545</v>
      </c>
      <c r="G163">
        <f t="shared" ca="1" si="16"/>
        <v>635</v>
      </c>
      <c r="J163" s="3">
        <f t="shared" ca="1" si="17"/>
        <v>35</v>
      </c>
      <c r="K163" t="s">
        <v>580</v>
      </c>
      <c r="L163">
        <f t="shared" ca="1" si="18"/>
        <v>1</v>
      </c>
      <c r="M163" s="4">
        <f t="shared" ca="1" si="19"/>
        <v>12305.300000000001</v>
      </c>
      <c r="N163">
        <f t="shared" ca="1" si="20"/>
        <v>83</v>
      </c>
      <c r="O163" s="4">
        <f t="shared" ca="1" si="21"/>
        <v>246106</v>
      </c>
      <c r="P163" s="4">
        <f t="shared" ca="1" si="22"/>
        <v>393769.60000000003</v>
      </c>
      <c r="Q163" s="4">
        <f t="shared" ca="1" si="23"/>
        <v>118130.88</v>
      </c>
    </row>
    <row r="164" spans="1:17" x14ac:dyDescent="0.25">
      <c r="A164" t="s">
        <v>357</v>
      </c>
      <c r="B164" t="s">
        <v>87</v>
      </c>
      <c r="E164" s="1">
        <v>45243</v>
      </c>
      <c r="F164" t="s">
        <v>546</v>
      </c>
      <c r="G164">
        <f t="shared" ca="1" si="16"/>
        <v>954</v>
      </c>
      <c r="J164" s="3">
        <f t="shared" ca="1" si="17"/>
        <v>35</v>
      </c>
      <c r="K164" t="s">
        <v>577</v>
      </c>
      <c r="L164">
        <f t="shared" ca="1" si="18"/>
        <v>1</v>
      </c>
      <c r="M164" s="4">
        <f t="shared" ca="1" si="19"/>
        <v>22143.100000000002</v>
      </c>
      <c r="N164">
        <f t="shared" ca="1" si="20"/>
        <v>30</v>
      </c>
      <c r="O164" s="4">
        <f t="shared" ca="1" si="21"/>
        <v>442862</v>
      </c>
      <c r="P164" s="4">
        <f t="shared" ca="1" si="22"/>
        <v>708579.2</v>
      </c>
      <c r="Q164" s="4">
        <f t="shared" ca="1" si="23"/>
        <v>212573.76</v>
      </c>
    </row>
    <row r="165" spans="1:17" x14ac:dyDescent="0.25">
      <c r="A165" t="s">
        <v>358</v>
      </c>
      <c r="B165" t="s">
        <v>171</v>
      </c>
      <c r="E165" s="1">
        <v>45243</v>
      </c>
      <c r="F165" t="s">
        <v>547</v>
      </c>
      <c r="G165">
        <f t="shared" ca="1" si="16"/>
        <v>224</v>
      </c>
      <c r="J165" s="3">
        <f t="shared" ca="1" si="17"/>
        <v>21</v>
      </c>
      <c r="K165" t="s">
        <v>578</v>
      </c>
      <c r="L165">
        <f t="shared" ca="1" si="18"/>
        <v>0</v>
      </c>
      <c r="M165" s="4">
        <f t="shared" ca="1" si="19"/>
        <v>6309.25</v>
      </c>
      <c r="N165">
        <f t="shared" ca="1" si="20"/>
        <v>92</v>
      </c>
      <c r="O165" s="4">
        <f t="shared" ca="1" si="21"/>
        <v>126185</v>
      </c>
      <c r="P165" s="4">
        <f t="shared" ca="1" si="22"/>
        <v>201896</v>
      </c>
      <c r="Q165" s="4">
        <f t="shared" ca="1" si="23"/>
        <v>20189.599999999999</v>
      </c>
    </row>
    <row r="166" spans="1:17" x14ac:dyDescent="0.25">
      <c r="A166" t="s">
        <v>359</v>
      </c>
      <c r="B166" t="s">
        <v>172</v>
      </c>
      <c r="E166" s="1">
        <v>45243</v>
      </c>
      <c r="F166" t="s">
        <v>548</v>
      </c>
      <c r="G166">
        <f t="shared" ca="1" si="16"/>
        <v>210</v>
      </c>
      <c r="J166" s="3">
        <f t="shared" ca="1" si="17"/>
        <v>25</v>
      </c>
      <c r="K166" t="s">
        <v>580</v>
      </c>
      <c r="L166">
        <f t="shared" ca="1" si="18"/>
        <v>1</v>
      </c>
      <c r="M166" s="4">
        <f t="shared" ca="1" si="19"/>
        <v>18804.7</v>
      </c>
      <c r="N166">
        <f t="shared" ca="1" si="20"/>
        <v>17</v>
      </c>
      <c r="O166" s="4">
        <f t="shared" ca="1" si="21"/>
        <v>376094</v>
      </c>
      <c r="P166" s="4">
        <f t="shared" ca="1" si="22"/>
        <v>601750.39999999991</v>
      </c>
      <c r="Q166" s="4">
        <f t="shared" ca="1" si="23"/>
        <v>60175.040000000001</v>
      </c>
    </row>
    <row r="167" spans="1:17" x14ac:dyDescent="0.25">
      <c r="A167" t="s">
        <v>360</v>
      </c>
      <c r="B167" t="s">
        <v>173</v>
      </c>
      <c r="E167" s="1">
        <v>45243</v>
      </c>
      <c r="F167" t="s">
        <v>549</v>
      </c>
      <c r="G167">
        <f t="shared" ca="1" si="16"/>
        <v>154</v>
      </c>
      <c r="J167" s="3">
        <f t="shared" ca="1" si="17"/>
        <v>34</v>
      </c>
      <c r="K167" t="s">
        <v>584</v>
      </c>
      <c r="L167">
        <f t="shared" ca="1" si="18"/>
        <v>1</v>
      </c>
      <c r="M167" s="4">
        <f t="shared" ca="1" si="19"/>
        <v>12940.45</v>
      </c>
      <c r="N167">
        <f t="shared" ca="1" si="20"/>
        <v>57</v>
      </c>
      <c r="O167" s="4">
        <f t="shared" ca="1" si="21"/>
        <v>258809</v>
      </c>
      <c r="P167" s="4">
        <f t="shared" ca="1" si="22"/>
        <v>414094.4</v>
      </c>
      <c r="Q167" s="4">
        <f t="shared" ca="1" si="23"/>
        <v>41409.440000000002</v>
      </c>
    </row>
    <row r="168" spans="1:17" x14ac:dyDescent="0.25">
      <c r="A168" t="s">
        <v>361</v>
      </c>
      <c r="B168" t="s">
        <v>174</v>
      </c>
      <c r="E168" s="1">
        <v>45243</v>
      </c>
      <c r="F168" t="s">
        <v>550</v>
      </c>
      <c r="G168">
        <f t="shared" ca="1" si="16"/>
        <v>544</v>
      </c>
      <c r="J168" s="3">
        <f t="shared" ca="1" si="17"/>
        <v>31</v>
      </c>
      <c r="K168" t="s">
        <v>578</v>
      </c>
      <c r="L168">
        <f t="shared" ca="1" si="18"/>
        <v>1</v>
      </c>
      <c r="M168" s="4">
        <f t="shared" ca="1" si="19"/>
        <v>4753.5</v>
      </c>
      <c r="N168">
        <f t="shared" ca="1" si="20"/>
        <v>74</v>
      </c>
      <c r="O168" s="4">
        <f t="shared" ca="1" si="21"/>
        <v>95070</v>
      </c>
      <c r="P168" s="4">
        <f t="shared" ca="1" si="22"/>
        <v>152112</v>
      </c>
      <c r="Q168" s="4">
        <f t="shared" ca="1" si="23"/>
        <v>45633.599999999999</v>
      </c>
    </row>
    <row r="169" spans="1:17" x14ac:dyDescent="0.25">
      <c r="A169" t="s">
        <v>362</v>
      </c>
      <c r="B169" t="s">
        <v>175</v>
      </c>
      <c r="E169" s="1">
        <v>45243</v>
      </c>
      <c r="F169" t="s">
        <v>551</v>
      </c>
      <c r="G169">
        <f t="shared" ca="1" si="16"/>
        <v>336</v>
      </c>
      <c r="J169" s="3">
        <f t="shared" ca="1" si="17"/>
        <v>24</v>
      </c>
      <c r="K169" t="s">
        <v>587</v>
      </c>
      <c r="L169">
        <f t="shared" ca="1" si="18"/>
        <v>1</v>
      </c>
      <c r="M169" s="4">
        <f t="shared" ca="1" si="19"/>
        <v>7252.8</v>
      </c>
      <c r="N169">
        <f t="shared" ca="1" si="20"/>
        <v>46</v>
      </c>
      <c r="O169" s="4">
        <f t="shared" ca="1" si="21"/>
        <v>145056</v>
      </c>
      <c r="P169" s="4">
        <f t="shared" ca="1" si="22"/>
        <v>232089.59999999998</v>
      </c>
      <c r="Q169" s="4">
        <f t="shared" ca="1" si="23"/>
        <v>46417.919999999998</v>
      </c>
    </row>
    <row r="170" spans="1:17" x14ac:dyDescent="0.25">
      <c r="A170" t="s">
        <v>363</v>
      </c>
      <c r="B170" t="s">
        <v>176</v>
      </c>
      <c r="E170" s="1">
        <v>45243</v>
      </c>
      <c r="F170" t="s">
        <v>552</v>
      </c>
      <c r="G170">
        <f t="shared" ca="1" si="16"/>
        <v>363</v>
      </c>
      <c r="J170" s="3">
        <f t="shared" ca="1" si="17"/>
        <v>29</v>
      </c>
      <c r="K170" t="s">
        <v>574</v>
      </c>
      <c r="L170">
        <f t="shared" ca="1" si="18"/>
        <v>0</v>
      </c>
      <c r="M170" s="4">
        <f t="shared" ca="1" si="19"/>
        <v>13697.650000000001</v>
      </c>
      <c r="N170">
        <f t="shared" ca="1" si="20"/>
        <v>66</v>
      </c>
      <c r="O170" s="4">
        <f t="shared" ca="1" si="21"/>
        <v>273953</v>
      </c>
      <c r="P170" s="4">
        <f t="shared" ca="1" si="22"/>
        <v>438324.80000000005</v>
      </c>
      <c r="Q170" s="4">
        <f t="shared" ca="1" si="23"/>
        <v>131497.44</v>
      </c>
    </row>
    <row r="171" spans="1:17" x14ac:dyDescent="0.25">
      <c r="A171" t="s">
        <v>364</v>
      </c>
      <c r="B171" t="s">
        <v>177</v>
      </c>
      <c r="E171" s="1">
        <v>45243</v>
      </c>
      <c r="F171" t="s">
        <v>553</v>
      </c>
      <c r="G171">
        <f t="shared" ca="1" si="16"/>
        <v>742</v>
      </c>
      <c r="J171" s="3">
        <f t="shared" ca="1" si="17"/>
        <v>26</v>
      </c>
      <c r="K171" t="s">
        <v>580</v>
      </c>
      <c r="L171">
        <f t="shared" ca="1" si="18"/>
        <v>1</v>
      </c>
      <c r="M171" s="4">
        <f t="shared" ca="1" si="19"/>
        <v>18245.100000000002</v>
      </c>
      <c r="N171">
        <f t="shared" ca="1" si="20"/>
        <v>85</v>
      </c>
      <c r="O171" s="4">
        <f t="shared" ca="1" si="21"/>
        <v>364902</v>
      </c>
      <c r="P171" s="4">
        <f t="shared" ca="1" si="22"/>
        <v>583843.19999999995</v>
      </c>
      <c r="Q171" s="4">
        <f t="shared" ca="1" si="23"/>
        <v>0</v>
      </c>
    </row>
    <row r="172" spans="1:17" x14ac:dyDescent="0.25">
      <c r="A172" t="s">
        <v>365</v>
      </c>
      <c r="B172" t="s">
        <v>178</v>
      </c>
      <c r="E172" s="1">
        <v>45243</v>
      </c>
      <c r="F172" t="s">
        <v>554</v>
      </c>
      <c r="G172">
        <f t="shared" ca="1" si="16"/>
        <v>761</v>
      </c>
      <c r="J172" s="3">
        <f t="shared" ca="1" si="17"/>
        <v>35</v>
      </c>
      <c r="K172" t="s">
        <v>578</v>
      </c>
      <c r="L172">
        <f t="shared" ca="1" si="18"/>
        <v>1</v>
      </c>
      <c r="M172" s="4">
        <f t="shared" ca="1" si="19"/>
        <v>4351.7</v>
      </c>
      <c r="N172">
        <f t="shared" ca="1" si="20"/>
        <v>37</v>
      </c>
      <c r="O172" s="4">
        <f t="shared" ca="1" si="21"/>
        <v>87034</v>
      </c>
      <c r="P172" s="4">
        <f t="shared" ca="1" si="22"/>
        <v>139254.40000000002</v>
      </c>
      <c r="Q172" s="4">
        <f t="shared" ca="1" si="23"/>
        <v>13925.44</v>
      </c>
    </row>
    <row r="173" spans="1:17" x14ac:dyDescent="0.25">
      <c r="A173" t="s">
        <v>366</v>
      </c>
      <c r="B173" t="s">
        <v>179</v>
      </c>
      <c r="E173" s="1">
        <v>45243</v>
      </c>
      <c r="F173" t="s">
        <v>555</v>
      </c>
      <c r="G173">
        <f t="shared" ca="1" si="16"/>
        <v>652</v>
      </c>
      <c r="J173" s="3">
        <f t="shared" ca="1" si="17"/>
        <v>26</v>
      </c>
      <c r="K173" t="s">
        <v>578</v>
      </c>
      <c r="L173">
        <f t="shared" ca="1" si="18"/>
        <v>1</v>
      </c>
      <c r="M173" s="4">
        <f t="shared" ca="1" si="19"/>
        <v>20211.100000000002</v>
      </c>
      <c r="N173">
        <f t="shared" ca="1" si="20"/>
        <v>28</v>
      </c>
      <c r="O173" s="4">
        <f t="shared" ca="1" si="21"/>
        <v>404222</v>
      </c>
      <c r="P173" s="4">
        <f t="shared" ca="1" si="22"/>
        <v>646755.19999999995</v>
      </c>
      <c r="Q173" s="4">
        <f t="shared" ca="1" si="23"/>
        <v>194026.56</v>
      </c>
    </row>
    <row r="174" spans="1:17" x14ac:dyDescent="0.25">
      <c r="A174" t="s">
        <v>367</v>
      </c>
      <c r="B174" t="s">
        <v>180</v>
      </c>
      <c r="E174" s="1">
        <v>45243</v>
      </c>
      <c r="F174" t="s">
        <v>556</v>
      </c>
      <c r="G174">
        <f t="shared" ca="1" si="16"/>
        <v>144</v>
      </c>
      <c r="J174" s="3">
        <f t="shared" ca="1" si="17"/>
        <v>31</v>
      </c>
      <c r="K174" t="s">
        <v>575</v>
      </c>
      <c r="L174">
        <f t="shared" ca="1" si="18"/>
        <v>1</v>
      </c>
      <c r="M174" s="4">
        <f t="shared" ca="1" si="19"/>
        <v>11092</v>
      </c>
      <c r="N174">
        <f t="shared" ca="1" si="20"/>
        <v>85</v>
      </c>
      <c r="O174" s="4">
        <f t="shared" ca="1" si="21"/>
        <v>221840</v>
      </c>
      <c r="P174" s="4">
        <f t="shared" ca="1" si="22"/>
        <v>354944</v>
      </c>
      <c r="Q174" s="4">
        <f t="shared" ca="1" si="23"/>
        <v>0</v>
      </c>
    </row>
    <row r="175" spans="1:17" x14ac:dyDescent="0.25">
      <c r="A175" t="s">
        <v>368</v>
      </c>
      <c r="B175" t="s">
        <v>181</v>
      </c>
      <c r="E175" s="1">
        <v>45243</v>
      </c>
      <c r="F175" t="s">
        <v>557</v>
      </c>
      <c r="G175">
        <f t="shared" ca="1" si="16"/>
        <v>256</v>
      </c>
      <c r="J175" s="3">
        <f t="shared" ca="1" si="17"/>
        <v>28</v>
      </c>
      <c r="K175" t="s">
        <v>582</v>
      </c>
      <c r="L175">
        <f t="shared" ca="1" si="18"/>
        <v>1</v>
      </c>
      <c r="M175" s="4">
        <f t="shared" ca="1" si="19"/>
        <v>12641.45</v>
      </c>
      <c r="N175">
        <f t="shared" ca="1" si="20"/>
        <v>74</v>
      </c>
      <c r="O175" s="4">
        <f t="shared" ca="1" si="21"/>
        <v>252829</v>
      </c>
      <c r="P175" s="4">
        <f t="shared" ca="1" si="22"/>
        <v>404526.4</v>
      </c>
      <c r="Q175" s="4">
        <f t="shared" ca="1" si="23"/>
        <v>80905.279999999999</v>
      </c>
    </row>
    <row r="176" spans="1:17" x14ac:dyDescent="0.25">
      <c r="A176" t="s">
        <v>369</v>
      </c>
      <c r="B176" t="s">
        <v>182</v>
      </c>
      <c r="E176" s="1">
        <v>45243</v>
      </c>
      <c r="F176" t="s">
        <v>558</v>
      </c>
      <c r="G176">
        <f t="shared" ca="1" si="16"/>
        <v>397</v>
      </c>
      <c r="J176" s="3">
        <f t="shared" ca="1" si="17"/>
        <v>33</v>
      </c>
      <c r="K176" t="s">
        <v>578</v>
      </c>
      <c r="L176">
        <f t="shared" ca="1" si="18"/>
        <v>1</v>
      </c>
      <c r="M176" s="4">
        <f t="shared" ca="1" si="19"/>
        <v>18836.400000000001</v>
      </c>
      <c r="N176">
        <f t="shared" ca="1" si="20"/>
        <v>94</v>
      </c>
      <c r="O176" s="4">
        <f t="shared" ca="1" si="21"/>
        <v>376728</v>
      </c>
      <c r="P176" s="4">
        <f t="shared" ca="1" si="22"/>
        <v>602764.80000000005</v>
      </c>
      <c r="Q176" s="4">
        <f t="shared" ca="1" si="23"/>
        <v>60276.480000000003</v>
      </c>
    </row>
    <row r="177" spans="1:17" x14ac:dyDescent="0.25">
      <c r="A177" t="s">
        <v>370</v>
      </c>
      <c r="B177" t="s">
        <v>183</v>
      </c>
      <c r="E177" s="1">
        <v>45243</v>
      </c>
      <c r="F177" t="s">
        <v>559</v>
      </c>
      <c r="G177">
        <f t="shared" ca="1" si="16"/>
        <v>955</v>
      </c>
      <c r="J177" s="3">
        <f t="shared" ca="1" si="17"/>
        <v>31</v>
      </c>
      <c r="K177" t="s">
        <v>574</v>
      </c>
      <c r="L177">
        <f t="shared" ca="1" si="18"/>
        <v>1</v>
      </c>
      <c r="M177" s="4">
        <f t="shared" ca="1" si="19"/>
        <v>5473.4500000000007</v>
      </c>
      <c r="N177">
        <f t="shared" ca="1" si="20"/>
        <v>68</v>
      </c>
      <c r="O177" s="4">
        <f t="shared" ca="1" si="21"/>
        <v>109469</v>
      </c>
      <c r="P177" s="4">
        <f t="shared" ca="1" si="22"/>
        <v>175150.40000000002</v>
      </c>
      <c r="Q177" s="4">
        <f t="shared" ca="1" si="23"/>
        <v>0</v>
      </c>
    </row>
    <row r="178" spans="1:17" x14ac:dyDescent="0.25">
      <c r="A178" t="s">
        <v>371</v>
      </c>
      <c r="B178" t="s">
        <v>184</v>
      </c>
      <c r="E178" s="1">
        <v>45243</v>
      </c>
      <c r="F178" t="s">
        <v>560</v>
      </c>
      <c r="G178">
        <f t="shared" ca="1" si="16"/>
        <v>730</v>
      </c>
      <c r="J178" s="3">
        <f t="shared" ca="1" si="17"/>
        <v>26</v>
      </c>
      <c r="K178" t="s">
        <v>575</v>
      </c>
      <c r="L178">
        <f t="shared" ca="1" si="18"/>
        <v>1</v>
      </c>
      <c r="M178" s="4">
        <f t="shared" ca="1" si="19"/>
        <v>3834.3</v>
      </c>
      <c r="N178">
        <f t="shared" ca="1" si="20"/>
        <v>18</v>
      </c>
      <c r="O178" s="4">
        <f t="shared" ca="1" si="21"/>
        <v>76686</v>
      </c>
      <c r="P178" s="4">
        <f t="shared" ca="1" si="22"/>
        <v>122697.60000000001</v>
      </c>
      <c r="Q178" s="4">
        <f t="shared" ca="1" si="23"/>
        <v>0</v>
      </c>
    </row>
    <row r="179" spans="1:17" x14ac:dyDescent="0.25">
      <c r="A179" t="s">
        <v>372</v>
      </c>
      <c r="B179" t="s">
        <v>185</v>
      </c>
      <c r="E179" s="1">
        <v>45243</v>
      </c>
      <c r="F179" t="s">
        <v>561</v>
      </c>
      <c r="G179">
        <f t="shared" ca="1" si="16"/>
        <v>161</v>
      </c>
      <c r="J179" s="3">
        <f t="shared" ca="1" si="17"/>
        <v>27</v>
      </c>
      <c r="K179" t="s">
        <v>588</v>
      </c>
      <c r="L179">
        <f t="shared" ca="1" si="18"/>
        <v>1</v>
      </c>
      <c r="M179" s="4">
        <f t="shared" ca="1" si="19"/>
        <v>12376.150000000001</v>
      </c>
      <c r="N179">
        <f t="shared" ca="1" si="20"/>
        <v>14</v>
      </c>
      <c r="O179" s="4">
        <f t="shared" ca="1" si="21"/>
        <v>247523</v>
      </c>
      <c r="P179" s="4">
        <f t="shared" ca="1" si="22"/>
        <v>396036.80000000005</v>
      </c>
      <c r="Q179" s="4">
        <f t="shared" ca="1" si="23"/>
        <v>0</v>
      </c>
    </row>
    <row r="180" spans="1:17" x14ac:dyDescent="0.25">
      <c r="A180" t="s">
        <v>373</v>
      </c>
      <c r="B180" t="s">
        <v>186</v>
      </c>
      <c r="E180" s="1">
        <v>45243</v>
      </c>
      <c r="F180" t="s">
        <v>562</v>
      </c>
      <c r="G180">
        <f t="shared" ca="1" si="16"/>
        <v>359</v>
      </c>
      <c r="J180" s="3">
        <f t="shared" ca="1" si="17"/>
        <v>22</v>
      </c>
      <c r="K180" t="s">
        <v>578</v>
      </c>
      <c r="L180">
        <f t="shared" ca="1" si="18"/>
        <v>1</v>
      </c>
      <c r="M180" s="4">
        <f t="shared" ca="1" si="19"/>
        <v>3171.25</v>
      </c>
      <c r="N180">
        <f t="shared" ca="1" si="20"/>
        <v>81</v>
      </c>
      <c r="O180" s="4">
        <f t="shared" ca="1" si="21"/>
        <v>63425</v>
      </c>
      <c r="P180" s="4">
        <f t="shared" ca="1" si="22"/>
        <v>101480</v>
      </c>
      <c r="Q180" s="4">
        <f t="shared" ca="1" si="23"/>
        <v>30444</v>
      </c>
    </row>
    <row r="181" spans="1:17" x14ac:dyDescent="0.25">
      <c r="A181" t="s">
        <v>374</v>
      </c>
      <c r="B181" t="s">
        <v>187</v>
      </c>
      <c r="E181" s="1">
        <v>45243</v>
      </c>
      <c r="F181" t="s">
        <v>563</v>
      </c>
      <c r="G181">
        <f t="shared" ca="1" si="16"/>
        <v>866</v>
      </c>
      <c r="J181" s="3">
        <f t="shared" ca="1" si="17"/>
        <v>31</v>
      </c>
      <c r="K181" t="s">
        <v>580</v>
      </c>
      <c r="L181">
        <f t="shared" ca="1" si="18"/>
        <v>1</v>
      </c>
      <c r="M181" s="4">
        <f t="shared" ca="1" si="19"/>
        <v>10838.050000000001</v>
      </c>
      <c r="N181">
        <f t="shared" ca="1" si="20"/>
        <v>13</v>
      </c>
      <c r="O181" s="4">
        <f t="shared" ca="1" si="21"/>
        <v>216761</v>
      </c>
      <c r="P181" s="4">
        <f t="shared" ca="1" si="22"/>
        <v>346817.6</v>
      </c>
      <c r="Q181" s="4">
        <f t="shared" ca="1" si="23"/>
        <v>0</v>
      </c>
    </row>
    <row r="182" spans="1:17" x14ac:dyDescent="0.25">
      <c r="A182" t="s">
        <v>375</v>
      </c>
      <c r="B182" t="s">
        <v>188</v>
      </c>
      <c r="E182" s="1">
        <v>45243</v>
      </c>
      <c r="F182" t="s">
        <v>564</v>
      </c>
      <c r="G182">
        <f t="shared" ca="1" si="16"/>
        <v>860</v>
      </c>
      <c r="J182" s="3">
        <f t="shared" ca="1" si="17"/>
        <v>21</v>
      </c>
      <c r="K182" t="s">
        <v>578</v>
      </c>
      <c r="L182">
        <f t="shared" ca="1" si="18"/>
        <v>0</v>
      </c>
      <c r="M182" s="4">
        <f t="shared" ca="1" si="19"/>
        <v>6977</v>
      </c>
      <c r="N182">
        <f t="shared" ca="1" si="20"/>
        <v>64</v>
      </c>
      <c r="O182" s="4">
        <f t="shared" ca="1" si="21"/>
        <v>139540</v>
      </c>
      <c r="P182" s="4">
        <f t="shared" ca="1" si="22"/>
        <v>223264</v>
      </c>
      <c r="Q182" s="4">
        <f t="shared" ca="1" si="23"/>
        <v>22326.400000000001</v>
      </c>
    </row>
    <row r="183" spans="1:17" x14ac:dyDescent="0.25">
      <c r="A183" t="s">
        <v>376</v>
      </c>
      <c r="B183" t="s">
        <v>189</v>
      </c>
      <c r="E183" s="1">
        <v>45243</v>
      </c>
      <c r="F183" t="s">
        <v>565</v>
      </c>
      <c r="G183">
        <f t="shared" ca="1" si="16"/>
        <v>867</v>
      </c>
      <c r="J183" s="3">
        <f t="shared" ca="1" si="17"/>
        <v>27</v>
      </c>
      <c r="K183" t="s">
        <v>579</v>
      </c>
      <c r="L183">
        <f t="shared" ca="1" si="18"/>
        <v>1</v>
      </c>
      <c r="M183" s="4">
        <f t="shared" ca="1" si="19"/>
        <v>20264.7</v>
      </c>
      <c r="N183">
        <f t="shared" ca="1" si="20"/>
        <v>82</v>
      </c>
      <c r="O183" s="4">
        <f t="shared" ca="1" si="21"/>
        <v>405294</v>
      </c>
      <c r="P183" s="4">
        <f t="shared" ca="1" si="22"/>
        <v>648470.39999999991</v>
      </c>
      <c r="Q183" s="4">
        <f t="shared" ca="1" si="23"/>
        <v>129694.08</v>
      </c>
    </row>
    <row r="184" spans="1:17" x14ac:dyDescent="0.25">
      <c r="A184" t="s">
        <v>376</v>
      </c>
      <c r="B184" t="s">
        <v>191</v>
      </c>
      <c r="E184" s="1">
        <v>45243</v>
      </c>
      <c r="F184" t="s">
        <v>566</v>
      </c>
      <c r="G184">
        <f t="shared" ca="1" si="16"/>
        <v>698</v>
      </c>
      <c r="J184" s="3">
        <f t="shared" ca="1" si="17"/>
        <v>23</v>
      </c>
      <c r="K184" t="s">
        <v>575</v>
      </c>
      <c r="L184">
        <f t="shared" ca="1" si="18"/>
        <v>1</v>
      </c>
      <c r="M184" s="4">
        <f t="shared" ca="1" si="19"/>
        <v>19869</v>
      </c>
      <c r="N184">
        <f t="shared" ca="1" si="20"/>
        <v>56</v>
      </c>
      <c r="O184" s="4">
        <f t="shared" ca="1" si="21"/>
        <v>397380</v>
      </c>
      <c r="P184" s="4">
        <f t="shared" ca="1" si="22"/>
        <v>635808</v>
      </c>
      <c r="Q184" s="4">
        <f t="shared" ca="1" si="23"/>
        <v>190742.39999999999</v>
      </c>
    </row>
    <row r="185" spans="1:17" x14ac:dyDescent="0.25">
      <c r="A185" t="s">
        <v>377</v>
      </c>
      <c r="B185" t="s">
        <v>190</v>
      </c>
      <c r="E185" s="1">
        <v>45243</v>
      </c>
      <c r="F185" t="s">
        <v>567</v>
      </c>
      <c r="G185">
        <f t="shared" ca="1" si="16"/>
        <v>695</v>
      </c>
      <c r="J185" s="3">
        <f t="shared" ca="1" si="17"/>
        <v>26</v>
      </c>
      <c r="K185" t="s">
        <v>587</v>
      </c>
      <c r="L185">
        <f t="shared" ca="1" si="18"/>
        <v>1</v>
      </c>
      <c r="M185" s="4">
        <f t="shared" ca="1" si="19"/>
        <v>17320.45</v>
      </c>
      <c r="N185">
        <f t="shared" ca="1" si="20"/>
        <v>87</v>
      </c>
      <c r="O185" s="4">
        <f t="shared" ca="1" si="21"/>
        <v>346409</v>
      </c>
      <c r="P185" s="4">
        <f t="shared" ca="1" si="22"/>
        <v>554254.39999999991</v>
      </c>
      <c r="Q185" s="4">
        <f t="shared" ca="1" si="23"/>
        <v>166276.32</v>
      </c>
    </row>
    <row r="186" spans="1:17" x14ac:dyDescent="0.25">
      <c r="A186" t="s">
        <v>378</v>
      </c>
      <c r="B186" t="s">
        <v>192</v>
      </c>
      <c r="E186" s="1">
        <v>45243</v>
      </c>
      <c r="F186" t="s">
        <v>568</v>
      </c>
      <c r="G186">
        <f t="shared" ca="1" si="16"/>
        <v>379</v>
      </c>
      <c r="J186" s="3">
        <f t="shared" ca="1" si="17"/>
        <v>29</v>
      </c>
      <c r="K186" t="s">
        <v>574</v>
      </c>
      <c r="L186">
        <f t="shared" ca="1" si="18"/>
        <v>1</v>
      </c>
      <c r="M186" s="4">
        <f t="shared" ca="1" si="19"/>
        <v>16049.7</v>
      </c>
      <c r="N186">
        <f t="shared" ca="1" si="20"/>
        <v>26</v>
      </c>
      <c r="O186" s="4">
        <f t="shared" ca="1" si="21"/>
        <v>320994</v>
      </c>
      <c r="P186" s="4">
        <f t="shared" ca="1" si="22"/>
        <v>513590.4</v>
      </c>
      <c r="Q186" s="4">
        <f t="shared" ca="1" si="23"/>
        <v>154077.12</v>
      </c>
    </row>
    <row r="187" spans="1:17" x14ac:dyDescent="0.25">
      <c r="A187" t="s">
        <v>379</v>
      </c>
      <c r="B187" t="s">
        <v>193</v>
      </c>
      <c r="E187" s="1">
        <v>45243</v>
      </c>
      <c r="F187" t="s">
        <v>569</v>
      </c>
      <c r="G187">
        <f t="shared" ca="1" si="16"/>
        <v>679</v>
      </c>
      <c r="J187" s="3">
        <f t="shared" ca="1" si="17"/>
        <v>29</v>
      </c>
      <c r="K187" t="s">
        <v>580</v>
      </c>
      <c r="L187">
        <f t="shared" ca="1" si="18"/>
        <v>1</v>
      </c>
      <c r="M187" s="4">
        <f t="shared" ca="1" si="19"/>
        <v>5775.1</v>
      </c>
      <c r="N187">
        <f t="shared" ca="1" si="20"/>
        <v>13</v>
      </c>
      <c r="O187" s="4">
        <f t="shared" ca="1" si="21"/>
        <v>115502</v>
      </c>
      <c r="P187" s="4">
        <f t="shared" ca="1" si="22"/>
        <v>184803.20000000001</v>
      </c>
      <c r="Q187" s="4">
        <f t="shared" ca="1" si="23"/>
        <v>18480.32</v>
      </c>
    </row>
    <row r="188" spans="1:17" x14ac:dyDescent="0.25">
      <c r="A188" t="s">
        <v>380</v>
      </c>
      <c r="B188" t="s">
        <v>149</v>
      </c>
      <c r="E188" s="1">
        <v>45243</v>
      </c>
      <c r="F188" t="s">
        <v>570</v>
      </c>
      <c r="G188">
        <f t="shared" ca="1" si="16"/>
        <v>676</v>
      </c>
      <c r="J188" s="3">
        <f t="shared" ca="1" si="17"/>
        <v>24</v>
      </c>
      <c r="K188" t="s">
        <v>578</v>
      </c>
      <c r="L188">
        <f t="shared" ca="1" si="18"/>
        <v>1</v>
      </c>
      <c r="M188" s="4">
        <f t="shared" ca="1" si="19"/>
        <v>20730.600000000002</v>
      </c>
      <c r="N188">
        <f t="shared" ca="1" si="20"/>
        <v>74</v>
      </c>
      <c r="O188" s="4">
        <f t="shared" ca="1" si="21"/>
        <v>414612</v>
      </c>
      <c r="P188" s="4">
        <f t="shared" ca="1" si="22"/>
        <v>663379.19999999995</v>
      </c>
      <c r="Q188" s="4">
        <f t="shared" ca="1" si="23"/>
        <v>132675.84</v>
      </c>
    </row>
    <row r="189" spans="1:17" x14ac:dyDescent="0.25">
      <c r="A189" t="s">
        <v>381</v>
      </c>
      <c r="B189" t="s">
        <v>75</v>
      </c>
      <c r="E189" s="1">
        <v>45243</v>
      </c>
      <c r="F189" t="s">
        <v>571</v>
      </c>
      <c r="G189">
        <f t="shared" ca="1" si="16"/>
        <v>680</v>
      </c>
      <c r="J189" s="3">
        <f t="shared" ca="1" si="17"/>
        <v>35</v>
      </c>
      <c r="K189" t="s">
        <v>578</v>
      </c>
      <c r="L189">
        <f t="shared" ca="1" si="18"/>
        <v>1</v>
      </c>
      <c r="M189" s="4">
        <f t="shared" ca="1" si="19"/>
        <v>19644.150000000001</v>
      </c>
      <c r="N189">
        <f t="shared" ca="1" si="20"/>
        <v>98</v>
      </c>
      <c r="O189" s="4">
        <f t="shared" ca="1" si="21"/>
        <v>392883</v>
      </c>
      <c r="P189" s="4">
        <f t="shared" ca="1" si="22"/>
        <v>628612.80000000005</v>
      </c>
      <c r="Q189" s="4">
        <f t="shared" ca="1" si="23"/>
        <v>188583.84</v>
      </c>
    </row>
    <row r="190" spans="1:17" x14ac:dyDescent="0.25">
      <c r="A190" t="s">
        <v>382</v>
      </c>
      <c r="B190" t="s">
        <v>194</v>
      </c>
      <c r="E190" s="1">
        <v>45243</v>
      </c>
      <c r="F190" t="s">
        <v>572</v>
      </c>
      <c r="G190">
        <f t="shared" ca="1" si="16"/>
        <v>175</v>
      </c>
      <c r="J190" s="3">
        <f t="shared" ca="1" si="17"/>
        <v>26</v>
      </c>
      <c r="K190" t="s">
        <v>575</v>
      </c>
      <c r="L190">
        <f t="shared" ca="1" si="18"/>
        <v>1</v>
      </c>
      <c r="M190" s="4">
        <f t="shared" ca="1" si="19"/>
        <v>19256.400000000001</v>
      </c>
      <c r="N190">
        <f t="shared" ca="1" si="20"/>
        <v>82</v>
      </c>
      <c r="O190" s="4">
        <f t="shared" ca="1" si="21"/>
        <v>385128</v>
      </c>
      <c r="P190" s="4">
        <f t="shared" ca="1" si="22"/>
        <v>616204.80000000005</v>
      </c>
      <c r="Q190" s="4">
        <f t="shared" ca="1" si="23"/>
        <v>61620.480000000003</v>
      </c>
    </row>
    <row r="191" spans="1:17" x14ac:dyDescent="0.25">
      <c r="A191" t="s">
        <v>383</v>
      </c>
      <c r="B191" t="s">
        <v>195</v>
      </c>
      <c r="E191" s="1">
        <v>45243</v>
      </c>
      <c r="F191" t="s">
        <v>573</v>
      </c>
      <c r="G191">
        <f t="shared" ca="1" si="16"/>
        <v>968</v>
      </c>
      <c r="J191" s="3">
        <f t="shared" ca="1" si="17"/>
        <v>24</v>
      </c>
      <c r="K191" t="s">
        <v>582</v>
      </c>
      <c r="L191">
        <f t="shared" ca="1" si="18"/>
        <v>1</v>
      </c>
      <c r="M191" s="4">
        <f t="shared" ca="1" si="19"/>
        <v>14269.150000000001</v>
      </c>
      <c r="N191">
        <f t="shared" ca="1" si="20"/>
        <v>74</v>
      </c>
      <c r="O191" s="4">
        <f t="shared" ca="1" si="21"/>
        <v>285383</v>
      </c>
      <c r="P191" s="4">
        <f t="shared" ca="1" si="22"/>
        <v>456612.80000000005</v>
      </c>
      <c r="Q191" s="4">
        <f t="shared" ca="1" si="23"/>
        <v>45661.279999999999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Hoang Le</cp:lastModifiedBy>
  <dcterms:created xsi:type="dcterms:W3CDTF">2023-11-25T09:37:20Z</dcterms:created>
  <dcterms:modified xsi:type="dcterms:W3CDTF">2023-11-25T11:37:45Z</dcterms:modified>
</cp:coreProperties>
</file>