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wnloads\tesst\QuanLyHieuSach\src\main\resources\import\"/>
    </mc:Choice>
  </mc:AlternateContent>
  <xr:revisionPtr revIDLastSave="0" documentId="13_ncr:1_{8ABC35C9-C79D-4754-8682-3E64C53CD20A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<sst xmlns="http://schemas.openxmlformats.org/spreadsheetml/2006/main" count="256" uniqueCount="90">
  <si>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</si>
  <si>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</si>
  <si>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</si>
  <si>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</si>
  <si>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</si>
  <si>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</si>
  <si>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</si>
  <si>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</si>
  <si>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</si>
  <si>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</si>
  <si>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</si>
  <si>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</si>
  <si>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</si>
  <si>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LSP202311230001</t>
  </si>
  <si>
    <t>NCC202311230002</t>
  </si>
  <si>
    <t>Vàng</t>
  </si>
  <si>
    <t>Bàn là hơi nước</t>
  </si>
  <si>
    <t>NCC202311230001</t>
  </si>
  <si>
    <t>Trắng</t>
  </si>
  <si>
    <t>Điều hòa không khí</t>
  </si>
  <si>
    <t>NCC202311230003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</si>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</sst>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workbookViewId="0">
      <selection activeCell="C20" sqref="C20"/>
    </sheetView>
  </sheetViews>
  <sheetFormatPr defaultRowHeight="13.8" x14ac:dyDescent="0.25"/>
  <cols>
    <col min="1" max="1" width="15.3984375" bestFit="1" customWidth="1"/>
    <col min="2" max="2" width="24.8984375" bestFit="1" customWidth="1"/>
    <col min="3" max="3" width="16.3984375" bestFit="1" customWidth="1"/>
    <col min="4" max="4" width="16.8984375" bestFit="1" customWidth="1"/>
    <col min="5" max="5" width="9.19921875" bestFit="1" customWidth="1"/>
    <col min="6" max="6" width="10.8984375" bestFit="1" customWidth="1"/>
    <col min="7" max="7" width="8.59765625" bestFit="1" customWidth="1"/>
    <col min="8" max="8" width="13.09765625" style="1" bestFit="1" customWidth="1"/>
    <col min="9" max="9" width="12.796875" style="1" bestFit="1" customWidth="1"/>
    <col min="10" max="10" width="7.796875" bestFit="1" customWidth="1"/>
    <col min="11" max="11" width="20" style="1" bestFit="1" customWidth="1"/>
    <col min="12" max="12" width="12.29687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</row>
    <row r="2" spans="1:12" x14ac:dyDescent="0.25">
      <c r="A2" t="str">
        <f ca="1">"SP" &amp; TEXT(TODAY(), "yyyyMMdd") &amp; TEXT(ROW(A1), "0000")</f>
        <v>SP202311250001</v>
      </c>
      <c r="B2" t="s">
        <v>12</v>
      </c>
      <c r="C2" t="s">
        <v>13</v>
      </c>
      <c r="D2" t="s">
        <v>14</v>
      </c>
      <c r="E2">
        <f ca="1">ROUND(RAND()*(30-5)+5, 1)</f>
        <v>28.1</v>
      </c>
      <c r="F2" t="s">
        <v>15</v>
      </c>
      <c r="G2">
        <f ca="1">IF(RAND() &lt;= 0.8, 1, 0)</f>
        <v>0</v>
      </c>
      <c r="H2" s="1">
        <f>I2*0.5</f>
        <v>90000</v>
      </c>
      <c r="I2" s="1">
        <v>180000</v>
      </c>
      <c r="J2">
        <v>50</v>
      </c>
      <c r="K2" s="1">
        <f>I2+(I2*0.55)+H2</f>
        <v>369000</v>
      </c>
      <c r="L2" s="1">
        <f ca="1">ROUNDUP(K2 * CHOOSE(RANDBETWEEN(1, 4),0.1, 0.2, 0.3,0), 2)</f>
        <v>36900</v>
      </c>
    </row>
    <row r="3" spans="1:12" x14ac:dyDescent="0.25">
      <c r="A3" t="str">
        <f t="shared" ref="A3:A62" ca="1" si="0">"SP" &amp; TEXT(TODAY(), "yyyyMMdd") &amp; TEXT(ROW(A2), "0000")</f>
        <v>SP202311250002</v>
      </c>
      <c r="B3" t="s">
        <v>16</v>
      </c>
      <c r="C3" t="s">
        <v>13</v>
      </c>
      <c r="D3" t="s">
        <v>17</v>
      </c>
      <c r="E3">
        <f ca="1">ROUND(RAND()*(30-5)+5, 1)</f>
        <v>8.5</v>
      </c>
      <c r="F3" t="s">
        <v>18</v>
      </c>
      <c r="G3">
        <f t="shared" ref="G3:G62" ca="1" si="1">IF(RAND() &lt;= 0.8, 1, 0)</f>
        <v>1</v>
      </c>
      <c r="H3" s="1">
        <f t="shared" ref="H3:H62" si="2">I3*0.5</f>
        <v>250000</v>
      </c>
      <c r="I3" s="1">
        <v>500000</v>
      </c>
      <c r="J3">
        <v>25</v>
      </c>
      <c r="K3" s="1">
        <f t="shared" ref="K3:K62" si="3">I3+(I3*0.55)+H3</f>
        <v>1025000</v>
      </c>
      <c r="L3" s="1">
        <f t="shared" ref="L3:L62" ca="1" si="4">ROUNDUP(K3 * CHOOSE(RANDBETWEEN(1, 4),0.1, 0.2, 0.3,0), 2)</f>
        <v>0</v>
      </c>
    </row>
    <row r="4" spans="1:12" x14ac:dyDescent="0.25">
      <c r="A4" t="str">
        <f t="shared" ca="1" si="0"/>
        <v>SP202311250003</v>
      </c>
      <c r="B4" t="s">
        <v>19</v>
      </c>
      <c r="C4" t="s">
        <v>13</v>
      </c>
      <c r="D4" t="s">
        <v>20</v>
      </c>
      <c r="E4">
        <f t="shared" ref="E4:E62" ca="1" si="5">ROUND(RAND()*(30-5)+5, 1)</f>
        <v>13.6</v>
      </c>
      <c r="F4" t="s">
        <v>21</v>
      </c>
      <c r="G4">
        <f t="shared" ca="1" si="1"/>
        <v>1</v>
      </c>
      <c r="H4" s="1">
        <f t="shared" si="2"/>
        <v>35000</v>
      </c>
      <c r="I4" s="1">
        <v>70000</v>
      </c>
      <c r="J4">
        <v>10</v>
      </c>
      <c r="K4" s="1">
        <f t="shared" si="3"/>
        <v>143500</v>
      </c>
      <c r="L4" s="1">
        <f t="shared" ca="1" si="4"/>
        <v>0</v>
      </c>
    </row>
    <row r="5" spans="1:12" x14ac:dyDescent="0.25">
      <c r="A5" t="str">
        <f t="shared" ca="1" si="0"/>
        <v>SP202311250004</v>
      </c>
      <c r="B5" t="s">
        <v>22</v>
      </c>
      <c r="C5" t="s">
        <v>13</v>
      </c>
      <c r="D5" t="s">
        <v>14</v>
      </c>
      <c r="E5">
        <f t="shared" ca="1" si="5"/>
        <v>7.2</v>
      </c>
      <c r="F5" t="s">
        <v>23</v>
      </c>
      <c r="G5">
        <f t="shared" ca="1" si="1"/>
        <v>0</v>
      </c>
      <c r="H5" s="1">
        <f t="shared" si="2"/>
        <v>400000</v>
      </c>
      <c r="I5" s="1">
        <v>800000</v>
      </c>
      <c r="J5">
        <v>40</v>
      </c>
      <c r="K5" s="1">
        <f t="shared" si="3"/>
        <v>1640000</v>
      </c>
      <c r="L5" s="1">
        <f t="shared" ca="1" si="4"/>
        <v>164000</v>
      </c>
    </row>
    <row r="6" spans="1:12" x14ac:dyDescent="0.25">
      <c r="A6" t="str">
        <f t="shared" ca="1" si="0"/>
        <v>SP202311250005</v>
      </c>
      <c r="B6" t="s">
        <v>24</v>
      </c>
      <c r="C6" t="s">
        <v>13</v>
      </c>
      <c r="D6" t="s">
        <v>20</v>
      </c>
      <c r="E6">
        <f t="shared" ca="1" si="5"/>
        <v>9.8000000000000007</v>
      </c>
      <c r="F6" t="s">
        <v>25</v>
      </c>
      <c r="G6">
        <f t="shared" ca="1" si="1"/>
        <v>1</v>
      </c>
      <c r="H6" s="1">
        <f t="shared" si="2"/>
        <v>150000</v>
      </c>
      <c r="I6" s="1">
        <v>300000</v>
      </c>
      <c r="J6">
        <v>30</v>
      </c>
      <c r="K6" s="1">
        <f t="shared" si="3"/>
        <v>615000</v>
      </c>
      <c r="L6" s="1">
        <f t="shared" ca="1" si="4"/>
        <v>0</v>
      </c>
    </row>
    <row r="7" spans="1:12" x14ac:dyDescent="0.25">
      <c r="A7" t="str">
        <f t="shared" ca="1" si="0"/>
        <v>SP202311250006</v>
      </c>
      <c r="B7" t="s">
        <v>26</v>
      </c>
      <c r="C7" t="s">
        <v>13</v>
      </c>
      <c r="D7" t="s">
        <v>17</v>
      </c>
      <c r="E7">
        <f t="shared" ca="1" si="5"/>
        <v>24.3</v>
      </c>
      <c r="F7" t="s">
        <v>27</v>
      </c>
      <c r="G7">
        <f t="shared" ca="1" si="1"/>
        <v>1</v>
      </c>
      <c r="H7" s="1">
        <f t="shared" si="2"/>
        <v>35000</v>
      </c>
      <c r="I7" s="1">
        <v>70000</v>
      </c>
      <c r="J7">
        <v>60</v>
      </c>
      <c r="K7" s="1">
        <f t="shared" si="3"/>
        <v>143500</v>
      </c>
      <c r="L7" s="1">
        <f t="shared" ca="1" si="4"/>
        <v>0</v>
      </c>
    </row>
    <row r="8" spans="1:12" x14ac:dyDescent="0.25">
      <c r="A8" t="str">
        <f t="shared" ca="1" si="0"/>
        <v>SP202311250007</v>
      </c>
      <c r="B8" t="s">
        <v>28</v>
      </c>
      <c r="C8" t="s">
        <v>13</v>
      </c>
      <c r="D8" t="s">
        <v>14</v>
      </c>
      <c r="E8">
        <f t="shared" ca="1" si="5"/>
        <v>24.8</v>
      </c>
      <c r="F8" t="s">
        <v>29</v>
      </c>
      <c r="G8">
        <f t="shared" ca="1" si="1"/>
        <v>0</v>
      </c>
      <c r="H8" s="1">
        <f t="shared" si="2"/>
        <v>25000</v>
      </c>
      <c r="I8" s="1">
        <v>50000</v>
      </c>
      <c r="J8">
        <v>80</v>
      </c>
      <c r="K8" s="1">
        <f t="shared" si="3"/>
        <v>102500</v>
      </c>
      <c r="L8" s="1">
        <f t="shared" ca="1" si="4"/>
        <v>0</v>
      </c>
    </row>
    <row r="9" spans="1:12" x14ac:dyDescent="0.25">
      <c r="A9" t="str">
        <f t="shared" ca="1" si="0"/>
        <v>SP202311250008</v>
      </c>
      <c r="B9" t="s">
        <v>30</v>
      </c>
      <c r="C9" t="s">
        <v>13</v>
      </c>
      <c r="D9" t="s">
        <v>20</v>
      </c>
      <c r="E9">
        <f t="shared" ca="1" si="5"/>
        <v>10.8</v>
      </c>
      <c r="F9" t="s">
        <v>25</v>
      </c>
      <c r="G9">
        <f t="shared" ca="1" si="1"/>
        <v>0</v>
      </c>
      <c r="H9" s="1">
        <f t="shared" si="2"/>
        <v>750000</v>
      </c>
      <c r="I9" s="1">
        <v>1500000</v>
      </c>
      <c r="J9">
        <v>15</v>
      </c>
      <c r="K9" s="1">
        <f t="shared" si="3"/>
        <v>3075000</v>
      </c>
      <c r="L9" s="1">
        <f t="shared" ca="1" si="4"/>
        <v>615000</v>
      </c>
    </row>
    <row r="10" spans="1:12" x14ac:dyDescent="0.25">
      <c r="A10" t="str">
        <f t="shared" ca="1" si="0"/>
        <v>SP202311250009</v>
      </c>
      <c r="B10" t="s">
        <v>31</v>
      </c>
      <c r="C10" t="s">
        <v>13</v>
      </c>
      <c r="D10" t="s">
        <v>17</v>
      </c>
      <c r="E10">
        <f t="shared" ca="1" si="5"/>
        <v>25.7</v>
      </c>
      <c r="F10" t="s">
        <v>32</v>
      </c>
      <c r="G10">
        <f t="shared" ca="1" si="1"/>
        <v>0</v>
      </c>
      <c r="H10" s="1">
        <f t="shared" si="2"/>
        <v>100000</v>
      </c>
      <c r="I10" s="1">
        <v>200000</v>
      </c>
      <c r="J10">
        <v>70</v>
      </c>
      <c r="K10" s="1">
        <f t="shared" si="3"/>
        <v>410000</v>
      </c>
      <c r="L10" s="1">
        <f t="shared" ca="1" si="4"/>
        <v>82000</v>
      </c>
    </row>
    <row r="11" spans="1:12" x14ac:dyDescent="0.25">
      <c r="A11" t="str">
        <f t="shared" ca="1" si="0"/>
        <v>SP202311250010</v>
      </c>
      <c r="B11" t="s">
        <v>33</v>
      </c>
      <c r="C11" t="s">
        <v>13</v>
      </c>
      <c r="D11" t="s">
        <v>14</v>
      </c>
      <c r="E11">
        <f t="shared" ca="1" si="5"/>
        <v>25.9</v>
      </c>
      <c r="F11" t="s">
        <v>29</v>
      </c>
      <c r="G11">
        <f t="shared" ca="1" si="1"/>
        <v>1</v>
      </c>
      <c r="H11" s="1">
        <f t="shared" si="2"/>
        <v>60000</v>
      </c>
      <c r="I11" s="1">
        <v>120000</v>
      </c>
      <c r="J11">
        <v>90</v>
      </c>
      <c r="K11" s="1">
        <f t="shared" si="3"/>
        <v>246000</v>
      </c>
      <c r="L11" s="1">
        <f t="shared" ca="1" si="4"/>
        <v>24600</v>
      </c>
    </row>
    <row r="12" spans="1:12" x14ac:dyDescent="0.25">
      <c r="A12" t="str">
        <f t="shared" ca="1" si="0"/>
        <v>SP202311250011</v>
      </c>
      <c r="B12" t="s">
        <v>34</v>
      </c>
      <c r="C12" t="s">
        <v>13</v>
      </c>
      <c r="D12" t="s">
        <v>17</v>
      </c>
      <c r="E12">
        <f t="shared" ca="1" si="5"/>
        <v>13.6</v>
      </c>
      <c r="F12" t="s">
        <v>35</v>
      </c>
      <c r="G12">
        <f t="shared" ca="1" si="1"/>
        <v>1</v>
      </c>
      <c r="H12" s="1">
        <f t="shared" si="2"/>
        <v>45000</v>
      </c>
      <c r="I12" s="1">
        <v>90000</v>
      </c>
      <c r="J12">
        <v>120</v>
      </c>
      <c r="K12" s="1">
        <f t="shared" si="3"/>
        <v>184500</v>
      </c>
      <c r="L12" s="1">
        <f t="shared" ca="1" si="4"/>
        <v>55350</v>
      </c>
    </row>
    <row r="13" spans="1:12" x14ac:dyDescent="0.25">
      <c r="A13" t="str">
        <f t="shared" ca="1" si="0"/>
        <v>SP202311250012</v>
      </c>
      <c r="B13" t="s">
        <v>36</v>
      </c>
      <c r="C13" t="s">
        <v>13</v>
      </c>
      <c r="D13" t="s">
        <v>20</v>
      </c>
      <c r="E13">
        <f t="shared" ca="1" si="5"/>
        <v>14.7</v>
      </c>
      <c r="F13" t="s">
        <v>25</v>
      </c>
      <c r="G13">
        <f t="shared" ca="1" si="1"/>
        <v>1</v>
      </c>
      <c r="H13" s="1">
        <f t="shared" si="2"/>
        <v>150000</v>
      </c>
      <c r="I13" s="1">
        <v>300000</v>
      </c>
      <c r="J13">
        <v>35</v>
      </c>
      <c r="K13" s="1">
        <f t="shared" si="3"/>
        <v>615000</v>
      </c>
      <c r="L13" s="1">
        <f t="shared" ca="1" si="4"/>
        <v>0</v>
      </c>
    </row>
    <row r="14" spans="1:12" x14ac:dyDescent="0.25">
      <c r="A14" t="str">
        <f t="shared" ca="1" si="0"/>
        <v>SP202311250013</v>
      </c>
      <c r="B14" t="s">
        <v>37</v>
      </c>
      <c r="C14" t="s">
        <v>13</v>
      </c>
      <c r="D14" t="s">
        <v>17</v>
      </c>
      <c r="E14">
        <f t="shared" ca="1" si="5"/>
        <v>16.5</v>
      </c>
      <c r="F14" t="s">
        <v>21</v>
      </c>
      <c r="G14">
        <f t="shared" ca="1" si="1"/>
        <v>1</v>
      </c>
      <c r="H14" s="1">
        <f t="shared" si="2"/>
        <v>60000</v>
      </c>
      <c r="I14" s="1">
        <v>120000</v>
      </c>
      <c r="J14">
        <v>65</v>
      </c>
      <c r="K14" s="1">
        <f t="shared" si="3"/>
        <v>246000</v>
      </c>
      <c r="L14" s="1">
        <f t="shared" ca="1" si="4"/>
        <v>0</v>
      </c>
    </row>
    <row r="15" spans="1:12" x14ac:dyDescent="0.25">
      <c r="A15" t="str">
        <f t="shared" ca="1" si="0"/>
        <v>SP202311250014</v>
      </c>
      <c r="B15" t="s">
        <v>38</v>
      </c>
      <c r="C15" t="s">
        <v>13</v>
      </c>
      <c r="D15" t="s">
        <v>20</v>
      </c>
      <c r="E15">
        <f t="shared" ca="1" si="5"/>
        <v>23.1</v>
      </c>
      <c r="F15" t="s">
        <v>39</v>
      </c>
      <c r="G15">
        <f t="shared" ca="1" si="1"/>
        <v>0</v>
      </c>
      <c r="H15" s="1">
        <f t="shared" si="2"/>
        <v>175000</v>
      </c>
      <c r="I15" s="1">
        <v>350000</v>
      </c>
      <c r="J15">
        <v>20</v>
      </c>
      <c r="K15" s="1">
        <f t="shared" si="3"/>
        <v>717500</v>
      </c>
      <c r="L15" s="1">
        <f t="shared" ca="1" si="4"/>
        <v>71750</v>
      </c>
    </row>
    <row r="16" spans="1:12" x14ac:dyDescent="0.25">
      <c r="A16" t="str">
        <f t="shared" ca="1" si="0"/>
        <v>SP202311250015</v>
      </c>
      <c r="B16" t="s">
        <v>40</v>
      </c>
      <c r="C16" t="s">
        <v>13</v>
      </c>
      <c r="D16" t="s">
        <v>14</v>
      </c>
      <c r="E16">
        <f t="shared" ca="1" si="5"/>
        <v>7.8</v>
      </c>
      <c r="F16" t="s">
        <v>18</v>
      </c>
      <c r="G16">
        <f t="shared" ca="1" si="1"/>
        <v>1</v>
      </c>
      <c r="H16" s="1">
        <f t="shared" si="2"/>
        <v>125000</v>
      </c>
      <c r="I16" s="1">
        <v>250000</v>
      </c>
      <c r="J16">
        <v>55</v>
      </c>
      <c r="K16" s="1">
        <f t="shared" si="3"/>
        <v>512500</v>
      </c>
      <c r="L16" s="1">
        <f t="shared" ca="1" si="4"/>
        <v>153750</v>
      </c>
    </row>
    <row r="17" spans="1:12" x14ac:dyDescent="0.25">
      <c r="A17" t="str">
        <f t="shared" ca="1" si="0"/>
        <v>SP202311250016</v>
      </c>
      <c r="B17" t="s">
        <v>41</v>
      </c>
      <c r="C17" t="s">
        <v>13</v>
      </c>
      <c r="D17" t="s">
        <v>17</v>
      </c>
      <c r="E17">
        <f t="shared" ca="1" si="5"/>
        <v>10.1</v>
      </c>
      <c r="F17" t="s">
        <v>18</v>
      </c>
      <c r="G17">
        <f t="shared" ca="1" si="1"/>
        <v>0</v>
      </c>
      <c r="H17" s="1">
        <f t="shared" si="2"/>
        <v>125000</v>
      </c>
      <c r="I17" s="1">
        <v>250000</v>
      </c>
      <c r="J17">
        <v>10</v>
      </c>
      <c r="K17" s="1">
        <f t="shared" si="3"/>
        <v>512500</v>
      </c>
      <c r="L17" s="1">
        <f t="shared" ca="1" si="4"/>
        <v>102500</v>
      </c>
    </row>
    <row r="18" spans="1:12" x14ac:dyDescent="0.25">
      <c r="A18" t="str">
        <f t="shared" ca="1" si="0"/>
        <v>SP202311250017</v>
      </c>
      <c r="B18" t="s">
        <v>42</v>
      </c>
      <c r="C18" t="s">
        <v>13</v>
      </c>
      <c r="D18" t="s">
        <v>14</v>
      </c>
      <c r="E18">
        <f t="shared" ca="1" si="5"/>
        <v>6.8</v>
      </c>
      <c r="F18" t="s">
        <v>25</v>
      </c>
      <c r="G18">
        <f t="shared" ca="1" si="1"/>
        <v>0</v>
      </c>
      <c r="H18" s="1">
        <f t="shared" si="2"/>
        <v>40000</v>
      </c>
      <c r="I18" s="1">
        <v>80000</v>
      </c>
      <c r="J18">
        <v>85</v>
      </c>
      <c r="K18" s="1">
        <f t="shared" si="3"/>
        <v>164000</v>
      </c>
      <c r="L18" s="1">
        <f t="shared" ca="1" si="4"/>
        <v>32800</v>
      </c>
    </row>
    <row r="19" spans="1:12" x14ac:dyDescent="0.25">
      <c r="A19" t="str">
        <f t="shared" ca="1" si="0"/>
        <v>SP202311250018</v>
      </c>
      <c r="B19" t="s">
        <v>43</v>
      </c>
      <c r="C19" t="s">
        <v>13</v>
      </c>
      <c r="D19" t="s">
        <v>20</v>
      </c>
      <c r="E19">
        <f t="shared" ca="1" si="5"/>
        <v>26.7</v>
      </c>
      <c r="F19" t="s">
        <v>35</v>
      </c>
      <c r="G19">
        <f t="shared" ca="1" si="1"/>
        <v>1</v>
      </c>
      <c r="H19" s="1">
        <f t="shared" si="2"/>
        <v>100000</v>
      </c>
      <c r="I19" s="1">
        <v>200000</v>
      </c>
      <c r="J19">
        <v>40</v>
      </c>
      <c r="K19" s="1">
        <f t="shared" si="3"/>
        <v>410000</v>
      </c>
      <c r="L19" s="1">
        <f t="shared" ca="1" si="4"/>
        <v>123000</v>
      </c>
    </row>
    <row r="20" spans="1:12" x14ac:dyDescent="0.25">
      <c r="A20" t="str">
        <f t="shared" ca="1" si="0"/>
        <v>SP202311250019</v>
      </c>
      <c r="B20" t="s">
        <v>44</v>
      </c>
      <c r="C20" t="s">
        <v>13</v>
      </c>
      <c r="D20" t="s">
        <v>17</v>
      </c>
      <c r="E20">
        <f t="shared" ca="1" si="5"/>
        <v>8.5</v>
      </c>
      <c r="F20" t="s">
        <v>27</v>
      </c>
      <c r="G20">
        <f t="shared" ca="1" si="1"/>
        <v>1</v>
      </c>
      <c r="H20" s="1">
        <f t="shared" si="2"/>
        <v>90000</v>
      </c>
      <c r="I20" s="1">
        <v>180000</v>
      </c>
      <c r="J20">
        <v>30</v>
      </c>
      <c r="K20" s="1">
        <f t="shared" si="3"/>
        <v>369000</v>
      </c>
      <c r="L20" s="1">
        <f t="shared" ca="1" si="4"/>
        <v>110700</v>
      </c>
    </row>
    <row r="21" spans="1:12" x14ac:dyDescent="0.25">
      <c r="A21" t="str">
        <f t="shared" ca="1" si="0"/>
        <v>SP202311250020</v>
      </c>
      <c r="B21" t="s">
        <v>45</v>
      </c>
      <c r="C21" t="s">
        <v>13</v>
      </c>
      <c r="D21" t="s">
        <v>14</v>
      </c>
      <c r="E21">
        <f t="shared" ca="1" si="5"/>
        <v>22.3</v>
      </c>
      <c r="F21" t="s">
        <v>29</v>
      </c>
      <c r="G21">
        <f t="shared" ca="1" si="1"/>
        <v>1</v>
      </c>
      <c r="H21" s="1">
        <f t="shared" si="2"/>
        <v>60000</v>
      </c>
      <c r="I21" s="1">
        <v>120000</v>
      </c>
      <c r="J21">
        <v>65</v>
      </c>
      <c r="K21" s="1">
        <f t="shared" si="3"/>
        <v>246000</v>
      </c>
      <c r="L21" s="1">
        <f t="shared" ca="1" si="4"/>
        <v>73800</v>
      </c>
    </row>
    <row r="22" spans="1:12" x14ac:dyDescent="0.25">
      <c r="A22" t="str">
        <f t="shared" ca="1" si="0"/>
        <v>SP202311250021</v>
      </c>
      <c r="B22" t="s">
        <v>46</v>
      </c>
      <c r="C22" t="s">
        <v>13</v>
      </c>
      <c r="D22" t="s">
        <v>20</v>
      </c>
      <c r="E22">
        <f t="shared" ca="1" si="5"/>
        <v>11</v>
      </c>
      <c r="F22" t="s">
        <v>47</v>
      </c>
      <c r="G22">
        <f t="shared" ca="1" si="1"/>
        <v>0</v>
      </c>
      <c r="H22" s="1">
        <f t="shared" si="2"/>
        <v>25000</v>
      </c>
      <c r="I22" s="1">
        <v>50000</v>
      </c>
      <c r="J22">
        <v>95</v>
      </c>
      <c r="K22" s="1">
        <f t="shared" si="3"/>
        <v>102500</v>
      </c>
      <c r="L22" s="1">
        <f t="shared" ca="1" si="4"/>
        <v>10250</v>
      </c>
    </row>
    <row r="23" spans="1:12" x14ac:dyDescent="0.25">
      <c r="A23" t="str">
        <f t="shared" ca="1" si="0"/>
        <v>SP202311250022</v>
      </c>
      <c r="B23" t="s">
        <v>48</v>
      </c>
      <c r="C23" t="s">
        <v>13</v>
      </c>
      <c r="D23" t="s">
        <v>14</v>
      </c>
      <c r="E23">
        <f t="shared" ca="1" si="5"/>
        <v>7.6</v>
      </c>
      <c r="F23" t="s">
        <v>49</v>
      </c>
      <c r="G23">
        <f t="shared" ca="1" si="1"/>
        <v>1</v>
      </c>
      <c r="H23" s="1">
        <f t="shared" si="2"/>
        <v>12500</v>
      </c>
      <c r="I23" s="1">
        <v>25000</v>
      </c>
      <c r="J23">
        <v>110</v>
      </c>
      <c r="K23" s="1">
        <f t="shared" si="3"/>
        <v>51250</v>
      </c>
      <c r="L23" s="1">
        <f t="shared" ca="1" si="4"/>
        <v>5125</v>
      </c>
    </row>
    <row r="24" spans="1:12" x14ac:dyDescent="0.25">
      <c r="A24" t="str">
        <f t="shared" ca="1" si="0"/>
        <v>SP202311250023</v>
      </c>
      <c r="B24" t="s">
        <v>50</v>
      </c>
      <c r="C24" t="s">
        <v>13</v>
      </c>
      <c r="D24" t="s">
        <v>17</v>
      </c>
      <c r="E24">
        <f t="shared" ca="1" si="5"/>
        <v>14.6</v>
      </c>
      <c r="F24" t="s">
        <v>25</v>
      </c>
      <c r="G24">
        <f t="shared" ca="1" si="1"/>
        <v>1</v>
      </c>
      <c r="H24" s="1">
        <f t="shared" si="2"/>
        <v>40000</v>
      </c>
      <c r="I24" s="1">
        <v>80000</v>
      </c>
      <c r="J24">
        <v>50</v>
      </c>
      <c r="K24" s="1">
        <f t="shared" si="3"/>
        <v>164000</v>
      </c>
      <c r="L24" s="1">
        <f t="shared" ca="1" si="4"/>
        <v>49200</v>
      </c>
    </row>
    <row r="25" spans="1:12" x14ac:dyDescent="0.25">
      <c r="A25" t="str">
        <f t="shared" ca="1" si="0"/>
        <v>SP202311250024</v>
      </c>
      <c r="B25" t="s">
        <v>51</v>
      </c>
      <c r="C25" t="s">
        <v>13</v>
      </c>
      <c r="D25" t="s">
        <v>20</v>
      </c>
      <c r="E25">
        <f t="shared" ca="1" si="5"/>
        <v>15.9</v>
      </c>
      <c r="F25" t="s">
        <v>15</v>
      </c>
      <c r="G25">
        <f t="shared" ca="1" si="1"/>
        <v>0</v>
      </c>
      <c r="H25" s="1">
        <f t="shared" si="2"/>
        <v>15000</v>
      </c>
      <c r="I25" s="1">
        <v>30000</v>
      </c>
      <c r="J25">
        <v>70</v>
      </c>
      <c r="K25" s="1">
        <f t="shared" si="3"/>
        <v>61500</v>
      </c>
      <c r="L25" s="1">
        <f t="shared" ca="1" si="4"/>
        <v>18450</v>
      </c>
    </row>
    <row r="26" spans="1:12" x14ac:dyDescent="0.25">
      <c r="A26" t="str">
        <f t="shared" ca="1" si="0"/>
        <v>SP202311250025</v>
      </c>
      <c r="B26" t="s">
        <v>52</v>
      </c>
      <c r="C26" t="s">
        <v>13</v>
      </c>
      <c r="D26" t="s">
        <v>14</v>
      </c>
      <c r="E26">
        <f t="shared" ca="1" si="5"/>
        <v>29.3</v>
      </c>
      <c r="F26" t="s">
        <v>23</v>
      </c>
      <c r="G26">
        <f t="shared" ca="1" si="1"/>
        <v>1</v>
      </c>
      <c r="H26" s="1">
        <f t="shared" si="2"/>
        <v>17500</v>
      </c>
      <c r="I26" s="1">
        <v>35000</v>
      </c>
      <c r="J26">
        <v>80</v>
      </c>
      <c r="K26" s="1">
        <f t="shared" si="3"/>
        <v>71750</v>
      </c>
      <c r="L26" s="1">
        <f t="shared" ca="1" si="4"/>
        <v>21525</v>
      </c>
    </row>
    <row r="27" spans="1:12" x14ac:dyDescent="0.25">
      <c r="A27" t="str">
        <f t="shared" ca="1" si="0"/>
        <v>SP202311250026</v>
      </c>
      <c r="B27" t="s">
        <v>53</v>
      </c>
      <c r="C27" t="s">
        <v>13</v>
      </c>
      <c r="D27" t="s">
        <v>20</v>
      </c>
      <c r="E27">
        <f t="shared" ca="1" si="5"/>
        <v>25.7</v>
      </c>
      <c r="F27" t="s">
        <v>18</v>
      </c>
      <c r="G27">
        <f t="shared" ca="1" si="1"/>
        <v>1</v>
      </c>
      <c r="H27" s="1">
        <f t="shared" si="2"/>
        <v>75000</v>
      </c>
      <c r="I27" s="1">
        <v>150000</v>
      </c>
      <c r="J27">
        <v>25</v>
      </c>
      <c r="K27" s="1">
        <f t="shared" si="3"/>
        <v>307500</v>
      </c>
      <c r="L27" s="1">
        <f t="shared" ca="1" si="4"/>
        <v>0</v>
      </c>
    </row>
    <row r="28" spans="1:12" x14ac:dyDescent="0.25">
      <c r="A28" t="str">
        <f t="shared" ca="1" si="0"/>
        <v>SP202311250027</v>
      </c>
      <c r="B28" t="s">
        <v>54</v>
      </c>
      <c r="C28" t="s">
        <v>13</v>
      </c>
      <c r="D28" t="s">
        <v>17</v>
      </c>
      <c r="E28">
        <f t="shared" ca="1" si="5"/>
        <v>17.7</v>
      </c>
      <c r="F28" t="s">
        <v>55</v>
      </c>
      <c r="G28">
        <f t="shared" ca="1" si="1"/>
        <v>1</v>
      </c>
      <c r="H28" s="1">
        <f t="shared" si="2"/>
        <v>35000</v>
      </c>
      <c r="I28" s="1">
        <v>70000</v>
      </c>
      <c r="J28">
        <v>35</v>
      </c>
      <c r="K28" s="1">
        <f t="shared" si="3"/>
        <v>143500</v>
      </c>
      <c r="L28" s="1">
        <f t="shared" ca="1" si="4"/>
        <v>43050</v>
      </c>
    </row>
    <row r="29" spans="1:12" x14ac:dyDescent="0.25">
      <c r="A29" t="str">
        <f t="shared" ca="1" si="0"/>
        <v>SP202311250028</v>
      </c>
      <c r="B29" t="s">
        <v>56</v>
      </c>
      <c r="C29" t="s">
        <v>13</v>
      </c>
      <c r="D29" t="s">
        <v>14</v>
      </c>
      <c r="E29">
        <f t="shared" ca="1" si="5"/>
        <v>14</v>
      </c>
      <c r="F29" t="s">
        <v>25</v>
      </c>
      <c r="G29">
        <f t="shared" ca="1" si="1"/>
        <v>1</v>
      </c>
      <c r="H29" s="1">
        <f t="shared" si="2"/>
        <v>150000</v>
      </c>
      <c r="I29" s="1">
        <v>300000</v>
      </c>
      <c r="J29">
        <v>45</v>
      </c>
      <c r="K29" s="1">
        <f t="shared" si="3"/>
        <v>615000</v>
      </c>
      <c r="L29" s="1">
        <f t="shared" ca="1" si="4"/>
        <v>184500</v>
      </c>
    </row>
    <row r="30" spans="1:12" x14ac:dyDescent="0.25">
      <c r="A30" t="str">
        <f t="shared" ca="1" si="0"/>
        <v>SP202311250029</v>
      </c>
      <c r="B30" t="s">
        <v>57</v>
      </c>
      <c r="C30" t="s">
        <v>13</v>
      </c>
      <c r="D30" t="s">
        <v>20</v>
      </c>
      <c r="E30">
        <f t="shared" ca="1" si="5"/>
        <v>24.8</v>
      </c>
      <c r="F30" t="s">
        <v>58</v>
      </c>
      <c r="G30">
        <f t="shared" ca="1" si="1"/>
        <v>1</v>
      </c>
      <c r="H30" s="1">
        <f t="shared" si="2"/>
        <v>40000</v>
      </c>
      <c r="I30" s="1">
        <v>80000</v>
      </c>
      <c r="J30">
        <v>55</v>
      </c>
      <c r="K30" s="1">
        <f t="shared" si="3"/>
        <v>164000</v>
      </c>
      <c r="L30" s="1">
        <f t="shared" ca="1" si="4"/>
        <v>49200</v>
      </c>
    </row>
    <row r="31" spans="1:12" x14ac:dyDescent="0.25">
      <c r="A31" t="str">
        <f t="shared" ca="1" si="0"/>
        <v>SP202311250030</v>
      </c>
      <c r="B31" t="s">
        <v>59</v>
      </c>
      <c r="C31" t="s">
        <v>13</v>
      </c>
      <c r="D31" t="s">
        <v>17</v>
      </c>
      <c r="E31">
        <f t="shared" ca="1" si="5"/>
        <v>5.0999999999999996</v>
      </c>
      <c r="F31" t="s">
        <v>29</v>
      </c>
      <c r="G31">
        <f t="shared" ca="1" si="1"/>
        <v>0</v>
      </c>
      <c r="H31" s="1">
        <f t="shared" si="2"/>
        <v>10000</v>
      </c>
      <c r="I31" s="1">
        <v>20000</v>
      </c>
      <c r="J31">
        <v>65</v>
      </c>
      <c r="K31" s="1">
        <f t="shared" si="3"/>
        <v>41000</v>
      </c>
      <c r="L31" s="1">
        <f t="shared" ca="1" si="4"/>
        <v>12300</v>
      </c>
    </row>
    <row r="32" spans="1:12" x14ac:dyDescent="0.25">
      <c r="A32" t="str">
        <f t="shared" ca="1" si="0"/>
        <v>SP202311250031</v>
      </c>
      <c r="B32" t="s">
        <v>60</v>
      </c>
      <c r="C32" t="s">
        <v>13</v>
      </c>
      <c r="D32" t="s">
        <v>14</v>
      </c>
      <c r="E32">
        <f t="shared" ca="1" si="5"/>
        <v>15.8</v>
      </c>
      <c r="F32" t="s">
        <v>25</v>
      </c>
      <c r="G32">
        <f t="shared" ca="1" si="1"/>
        <v>1</v>
      </c>
      <c r="H32" s="1">
        <f t="shared" si="2"/>
        <v>15000</v>
      </c>
      <c r="I32" s="1">
        <v>30000</v>
      </c>
      <c r="J32">
        <v>80</v>
      </c>
      <c r="K32" s="1">
        <f t="shared" si="3"/>
        <v>61500</v>
      </c>
      <c r="L32" s="1">
        <f t="shared" ca="1" si="4"/>
        <v>12300</v>
      </c>
    </row>
    <row r="33" spans="1:12" x14ac:dyDescent="0.25">
      <c r="A33" t="str">
        <f t="shared" ca="1" si="0"/>
        <v>SP202311250032</v>
      </c>
      <c r="B33" t="s">
        <v>61</v>
      </c>
      <c r="C33" t="s">
        <v>13</v>
      </c>
      <c r="D33" t="s">
        <v>20</v>
      </c>
      <c r="E33">
        <f t="shared" ca="1" si="5"/>
        <v>29.4</v>
      </c>
      <c r="F33" t="s">
        <v>35</v>
      </c>
      <c r="G33">
        <f t="shared" ca="1" si="1"/>
        <v>1</v>
      </c>
      <c r="H33" s="1">
        <f t="shared" si="2"/>
        <v>125000</v>
      </c>
      <c r="I33" s="1">
        <v>250000</v>
      </c>
      <c r="J33">
        <v>40</v>
      </c>
      <c r="K33" s="1">
        <f t="shared" si="3"/>
        <v>512500</v>
      </c>
      <c r="L33" s="1">
        <f t="shared" ca="1" si="4"/>
        <v>0</v>
      </c>
    </row>
    <row r="34" spans="1:12" x14ac:dyDescent="0.25">
      <c r="A34" t="str">
        <f t="shared" ca="1" si="0"/>
        <v>SP202311250033</v>
      </c>
      <c r="B34" t="s">
        <v>62</v>
      </c>
      <c r="C34" t="s">
        <v>13</v>
      </c>
      <c r="D34" t="s">
        <v>17</v>
      </c>
      <c r="E34">
        <f t="shared" ca="1" si="5"/>
        <v>10.9</v>
      </c>
      <c r="F34" t="s">
        <v>23</v>
      </c>
      <c r="G34">
        <f t="shared" ca="1" si="1"/>
        <v>0</v>
      </c>
      <c r="H34" s="1">
        <f t="shared" si="2"/>
        <v>35000</v>
      </c>
      <c r="I34" s="1">
        <v>70000</v>
      </c>
      <c r="J34">
        <v>55</v>
      </c>
      <c r="K34" s="1">
        <f t="shared" si="3"/>
        <v>143500</v>
      </c>
      <c r="L34" s="1">
        <f t="shared" ca="1" si="4"/>
        <v>0</v>
      </c>
    </row>
    <row r="35" spans="1:12" x14ac:dyDescent="0.25">
      <c r="A35" t="str">
        <f t="shared" ca="1" si="0"/>
        <v>SP202311250034</v>
      </c>
      <c r="B35" t="s">
        <v>63</v>
      </c>
      <c r="C35" t="s">
        <v>13</v>
      </c>
      <c r="D35" t="s">
        <v>14</v>
      </c>
      <c r="E35">
        <f t="shared" ca="1" si="5"/>
        <v>26.8</v>
      </c>
      <c r="F35" t="s">
        <v>29</v>
      </c>
      <c r="G35">
        <f t="shared" ca="1" si="1"/>
        <v>1</v>
      </c>
      <c r="H35" s="1">
        <f t="shared" si="2"/>
        <v>60000</v>
      </c>
      <c r="I35" s="1">
        <v>120000</v>
      </c>
      <c r="J35">
        <v>70</v>
      </c>
      <c r="K35" s="1">
        <f t="shared" si="3"/>
        <v>246000</v>
      </c>
      <c r="L35" s="1">
        <f t="shared" ca="1" si="4"/>
        <v>73800</v>
      </c>
    </row>
    <row r="36" spans="1:12" x14ac:dyDescent="0.25">
      <c r="A36" t="str">
        <f t="shared" ca="1" si="0"/>
        <v>SP202311250035</v>
      </c>
      <c r="B36" t="s">
        <v>64</v>
      </c>
      <c r="C36" t="s">
        <v>13</v>
      </c>
      <c r="D36" t="s">
        <v>20</v>
      </c>
      <c r="E36">
        <f t="shared" ca="1" si="5"/>
        <v>12.9</v>
      </c>
      <c r="F36" t="s">
        <v>27</v>
      </c>
      <c r="G36">
        <f t="shared" ca="1" si="1"/>
        <v>1</v>
      </c>
      <c r="H36" s="1">
        <f t="shared" si="2"/>
        <v>25000</v>
      </c>
      <c r="I36" s="1">
        <v>50000</v>
      </c>
      <c r="J36">
        <v>90</v>
      </c>
      <c r="K36" s="1">
        <f t="shared" si="3"/>
        <v>102500</v>
      </c>
      <c r="L36" s="1">
        <f t="shared" ca="1" si="4"/>
        <v>20500</v>
      </c>
    </row>
    <row r="37" spans="1:12" x14ac:dyDescent="0.25">
      <c r="A37" t="str">
        <f t="shared" ca="1" si="0"/>
        <v>SP202311250036</v>
      </c>
      <c r="B37" t="s">
        <v>65</v>
      </c>
      <c r="C37" t="s">
        <v>13</v>
      </c>
      <c r="D37" t="s">
        <v>17</v>
      </c>
      <c r="E37">
        <f t="shared" ca="1" si="5"/>
        <v>7.4</v>
      </c>
      <c r="F37" t="s">
        <v>18</v>
      </c>
      <c r="G37">
        <f t="shared" ca="1" si="1"/>
        <v>1</v>
      </c>
      <c r="H37" s="1">
        <f t="shared" si="2"/>
        <v>40000</v>
      </c>
      <c r="I37" s="1">
        <v>80000</v>
      </c>
      <c r="J37">
        <v>30</v>
      </c>
      <c r="K37" s="1">
        <f t="shared" si="3"/>
        <v>164000</v>
      </c>
      <c r="L37" s="1">
        <f t="shared" ca="1" si="4"/>
        <v>0</v>
      </c>
    </row>
    <row r="38" spans="1:12" x14ac:dyDescent="0.25">
      <c r="A38" t="str">
        <f t="shared" ca="1" si="0"/>
        <v>SP202311250037</v>
      </c>
      <c r="B38" t="s">
        <v>66</v>
      </c>
      <c r="C38" t="s">
        <v>13</v>
      </c>
      <c r="D38" t="s">
        <v>14</v>
      </c>
      <c r="E38">
        <f t="shared" ca="1" si="5"/>
        <v>12.5</v>
      </c>
      <c r="F38" t="s">
        <v>18</v>
      </c>
      <c r="G38">
        <f t="shared" ca="1" si="1"/>
        <v>1</v>
      </c>
      <c r="H38" s="1">
        <f t="shared" si="2"/>
        <v>30000</v>
      </c>
      <c r="I38" s="1">
        <v>60000</v>
      </c>
      <c r="J38">
        <v>50</v>
      </c>
      <c r="K38" s="1">
        <f t="shared" si="3"/>
        <v>123000</v>
      </c>
      <c r="L38" s="1">
        <f t="shared" ca="1" si="4"/>
        <v>0</v>
      </c>
    </row>
    <row r="39" spans="1:12" x14ac:dyDescent="0.25">
      <c r="A39" t="str">
        <f t="shared" ca="1" si="0"/>
        <v>SP202311250038</v>
      </c>
      <c r="B39" t="s">
        <v>67</v>
      </c>
      <c r="C39" t="s">
        <v>13</v>
      </c>
      <c r="D39" t="s">
        <v>20</v>
      </c>
      <c r="E39">
        <f t="shared" ca="1" si="5"/>
        <v>16.399999999999999</v>
      </c>
      <c r="F39" t="s">
        <v>35</v>
      </c>
      <c r="G39">
        <f t="shared" ca="1" si="1"/>
        <v>0</v>
      </c>
      <c r="H39" s="1">
        <f t="shared" si="2"/>
        <v>60000</v>
      </c>
      <c r="I39" s="1">
        <v>120000</v>
      </c>
      <c r="J39">
        <v>35</v>
      </c>
      <c r="K39" s="1">
        <f t="shared" si="3"/>
        <v>246000</v>
      </c>
      <c r="L39" s="1">
        <f t="shared" ca="1" si="4"/>
        <v>24600</v>
      </c>
    </row>
    <row r="40" spans="1:12" x14ac:dyDescent="0.25">
      <c r="A40" t="str">
        <f t="shared" ca="1" si="0"/>
        <v>SP202311250039</v>
      </c>
      <c r="B40" t="s">
        <v>68</v>
      </c>
      <c r="C40" t="s">
        <v>13</v>
      </c>
      <c r="D40" t="s">
        <v>14</v>
      </c>
      <c r="E40">
        <f t="shared" ca="1" si="5"/>
        <v>23.3</v>
      </c>
      <c r="F40" t="s">
        <v>25</v>
      </c>
      <c r="G40">
        <f t="shared" ca="1" si="1"/>
        <v>1</v>
      </c>
      <c r="H40" s="1">
        <f t="shared" si="2"/>
        <v>75000</v>
      </c>
      <c r="I40" s="1">
        <v>150000</v>
      </c>
      <c r="J40">
        <v>60</v>
      </c>
      <c r="K40" s="1">
        <f t="shared" si="3"/>
        <v>307500</v>
      </c>
      <c r="L40" s="1">
        <f t="shared" ca="1" si="4"/>
        <v>61500</v>
      </c>
    </row>
    <row r="41" spans="1:12" x14ac:dyDescent="0.25">
      <c r="A41" t="str">
        <f t="shared" ca="1" si="0"/>
        <v>SP202311250040</v>
      </c>
      <c r="B41" t="s">
        <v>69</v>
      </c>
      <c r="C41" t="s">
        <v>13</v>
      </c>
      <c r="D41" t="s">
        <v>17</v>
      </c>
      <c r="E41">
        <f t="shared" ca="1" si="5"/>
        <v>13.5</v>
      </c>
      <c r="F41" t="s">
        <v>29</v>
      </c>
      <c r="G41">
        <f t="shared" ca="1" si="1"/>
        <v>1</v>
      </c>
      <c r="H41" s="1">
        <f t="shared" si="2"/>
        <v>100000</v>
      </c>
      <c r="I41" s="1">
        <v>200000</v>
      </c>
      <c r="J41">
        <v>25</v>
      </c>
      <c r="K41" s="1">
        <f t="shared" si="3"/>
        <v>410000</v>
      </c>
      <c r="L41" s="1">
        <f t="shared" ca="1" si="4"/>
        <v>41000</v>
      </c>
    </row>
    <row r="42" spans="1:12" x14ac:dyDescent="0.25">
      <c r="A42" t="str">
        <f t="shared" ca="1" si="0"/>
        <v>SP202311250041</v>
      </c>
      <c r="B42" t="s">
        <v>70</v>
      </c>
      <c r="C42" t="s">
        <v>13</v>
      </c>
      <c r="D42" t="s">
        <v>20</v>
      </c>
      <c r="E42">
        <f t="shared" ca="1" si="5"/>
        <v>22.4</v>
      </c>
      <c r="F42" t="s">
        <v>23</v>
      </c>
      <c r="G42">
        <f t="shared" ca="1" si="1"/>
        <v>1</v>
      </c>
      <c r="H42" s="1">
        <f t="shared" si="2"/>
        <v>75000</v>
      </c>
      <c r="I42" s="1">
        <v>150000</v>
      </c>
      <c r="J42">
        <v>75</v>
      </c>
      <c r="K42" s="1">
        <f t="shared" si="3"/>
        <v>307500</v>
      </c>
      <c r="L42" s="1">
        <f t="shared" ca="1" si="4"/>
        <v>0</v>
      </c>
    </row>
    <row r="43" spans="1:12" x14ac:dyDescent="0.25">
      <c r="A43" t="str">
        <f t="shared" ca="1" si="0"/>
        <v>SP202311250042</v>
      </c>
      <c r="B43" t="s">
        <v>71</v>
      </c>
      <c r="C43" t="s">
        <v>13</v>
      </c>
      <c r="D43" t="s">
        <v>14</v>
      </c>
      <c r="E43">
        <f t="shared" ca="1" si="5"/>
        <v>11.2</v>
      </c>
      <c r="F43" t="s">
        <v>25</v>
      </c>
      <c r="G43">
        <f t="shared" ca="1" si="1"/>
        <v>1</v>
      </c>
      <c r="H43" s="1">
        <f t="shared" si="2"/>
        <v>30000</v>
      </c>
      <c r="I43" s="1">
        <v>60000</v>
      </c>
      <c r="J43">
        <v>85</v>
      </c>
      <c r="K43" s="1">
        <f t="shared" si="3"/>
        <v>123000</v>
      </c>
      <c r="L43" s="1">
        <f t="shared" ca="1" si="4"/>
        <v>24600</v>
      </c>
    </row>
    <row r="44" spans="1:12" x14ac:dyDescent="0.25">
      <c r="A44" t="str">
        <f t="shared" ca="1" si="0"/>
        <v>SP202311250043</v>
      </c>
      <c r="B44" t="s">
        <v>72</v>
      </c>
      <c r="C44" t="s">
        <v>13</v>
      </c>
      <c r="D44" t="s">
        <v>20</v>
      </c>
      <c r="E44">
        <f t="shared" ca="1" si="5"/>
        <v>8.3000000000000007</v>
      </c>
      <c r="F44" t="s">
        <v>29</v>
      </c>
      <c r="G44">
        <f t="shared" ca="1" si="1"/>
        <v>1</v>
      </c>
      <c r="H44" s="1">
        <f t="shared" si="2"/>
        <v>10000</v>
      </c>
      <c r="I44" s="1">
        <v>20000</v>
      </c>
      <c r="J44">
        <v>100</v>
      </c>
      <c r="K44" s="1">
        <f t="shared" si="3"/>
        <v>41000</v>
      </c>
      <c r="L44" s="1">
        <f t="shared" ca="1" si="4"/>
        <v>8200</v>
      </c>
    </row>
    <row r="45" spans="1:12" x14ac:dyDescent="0.25">
      <c r="A45" t="str">
        <f t="shared" ca="1" si="0"/>
        <v>SP202311250044</v>
      </c>
      <c r="B45" t="s">
        <v>73</v>
      </c>
      <c r="C45" t="s">
        <v>13</v>
      </c>
      <c r="D45" t="s">
        <v>17</v>
      </c>
      <c r="E45">
        <f t="shared" ca="1" si="5"/>
        <v>5.2</v>
      </c>
      <c r="F45" t="s">
        <v>47</v>
      </c>
      <c r="G45">
        <f t="shared" ca="1" si="1"/>
        <v>1</v>
      </c>
      <c r="H45" s="1">
        <f t="shared" si="2"/>
        <v>60000</v>
      </c>
      <c r="I45" s="1">
        <v>120000</v>
      </c>
      <c r="J45">
        <v>55</v>
      </c>
      <c r="K45" s="1">
        <f t="shared" si="3"/>
        <v>246000</v>
      </c>
      <c r="L45" s="1">
        <f t="shared" ca="1" si="4"/>
        <v>73800</v>
      </c>
    </row>
    <row r="46" spans="1:12" x14ac:dyDescent="0.25">
      <c r="A46" t="str">
        <f t="shared" ca="1" si="0"/>
        <v>SP202311250045</v>
      </c>
      <c r="B46" t="s">
        <v>74</v>
      </c>
      <c r="C46" t="s">
        <v>13</v>
      </c>
      <c r="D46" t="s">
        <v>14</v>
      </c>
      <c r="E46">
        <f t="shared" ca="1" si="5"/>
        <v>16.5</v>
      </c>
      <c r="F46" t="s">
        <v>25</v>
      </c>
      <c r="G46">
        <f t="shared" ca="1" si="1"/>
        <v>1</v>
      </c>
      <c r="H46" s="1">
        <f t="shared" si="2"/>
        <v>15000</v>
      </c>
      <c r="I46" s="1">
        <v>30000</v>
      </c>
      <c r="J46">
        <v>65</v>
      </c>
      <c r="K46" s="1">
        <f t="shared" si="3"/>
        <v>61500</v>
      </c>
      <c r="L46" s="1">
        <f t="shared" ca="1" si="4"/>
        <v>18450</v>
      </c>
    </row>
    <row r="47" spans="1:12" x14ac:dyDescent="0.25">
      <c r="A47" t="str">
        <f t="shared" ca="1" si="0"/>
        <v>SP202311250046</v>
      </c>
      <c r="B47" t="s">
        <v>75</v>
      </c>
      <c r="C47" t="s">
        <v>13</v>
      </c>
      <c r="D47" t="s">
        <v>20</v>
      </c>
      <c r="E47">
        <f t="shared" ca="1" si="5"/>
        <v>26.1</v>
      </c>
      <c r="F47" t="s">
        <v>58</v>
      </c>
      <c r="G47">
        <f t="shared" ca="1" si="1"/>
        <v>1</v>
      </c>
      <c r="H47" s="1">
        <f t="shared" si="2"/>
        <v>20000</v>
      </c>
      <c r="I47" s="1">
        <v>40000</v>
      </c>
      <c r="J47">
        <v>80</v>
      </c>
      <c r="K47" s="1">
        <f t="shared" si="3"/>
        <v>82000</v>
      </c>
      <c r="L47" s="1">
        <f t="shared" ca="1" si="4"/>
        <v>8200</v>
      </c>
    </row>
    <row r="48" spans="1:12" x14ac:dyDescent="0.25">
      <c r="A48" t="str">
        <f t="shared" ca="1" si="0"/>
        <v>SP202311250047</v>
      </c>
      <c r="B48" t="s">
        <v>76</v>
      </c>
      <c r="C48" t="s">
        <v>13</v>
      </c>
      <c r="D48" t="s">
        <v>14</v>
      </c>
      <c r="E48">
        <f t="shared" ca="1" si="5"/>
        <v>24.2</v>
      </c>
      <c r="F48" t="s">
        <v>15</v>
      </c>
      <c r="G48">
        <f t="shared" ca="1" si="1"/>
        <v>1</v>
      </c>
      <c r="H48" s="1">
        <f t="shared" si="2"/>
        <v>25000</v>
      </c>
      <c r="I48" s="1">
        <v>50000</v>
      </c>
      <c r="J48">
        <v>95</v>
      </c>
      <c r="K48" s="1">
        <f t="shared" si="3"/>
        <v>102500</v>
      </c>
      <c r="L48" s="1">
        <f t="shared" ca="1" si="4"/>
        <v>0</v>
      </c>
    </row>
    <row r="49" spans="1:12" x14ac:dyDescent="0.25">
      <c r="A49" t="str">
        <f t="shared" ca="1" si="0"/>
        <v>SP202311250048</v>
      </c>
      <c r="B49" t="s">
        <v>77</v>
      </c>
      <c r="C49" t="s">
        <v>13</v>
      </c>
      <c r="D49" t="s">
        <v>20</v>
      </c>
      <c r="E49">
        <f t="shared" ca="1" si="5"/>
        <v>24.5</v>
      </c>
      <c r="F49" t="s">
        <v>29</v>
      </c>
      <c r="G49">
        <f t="shared" ca="1" si="1"/>
        <v>1</v>
      </c>
      <c r="H49" s="1">
        <f t="shared" si="2"/>
        <v>15000</v>
      </c>
      <c r="I49" s="1">
        <v>30000</v>
      </c>
      <c r="J49">
        <v>110</v>
      </c>
      <c r="K49" s="1">
        <f t="shared" si="3"/>
        <v>61500</v>
      </c>
      <c r="L49" s="1">
        <f t="shared" ca="1" si="4"/>
        <v>18450</v>
      </c>
    </row>
    <row r="50" spans="1:12" x14ac:dyDescent="0.25">
      <c r="A50" t="str">
        <f t="shared" ca="1" si="0"/>
        <v>SP202311250049</v>
      </c>
      <c r="B50" t="s">
        <v>78</v>
      </c>
      <c r="C50" t="s">
        <v>13</v>
      </c>
      <c r="D50" t="s">
        <v>17</v>
      </c>
      <c r="E50">
        <f t="shared" ca="1" si="5"/>
        <v>16.5</v>
      </c>
      <c r="F50" t="s">
        <v>25</v>
      </c>
      <c r="G50">
        <f t="shared" ca="1" si="1"/>
        <v>1</v>
      </c>
      <c r="H50" s="1">
        <f t="shared" si="2"/>
        <v>400000</v>
      </c>
      <c r="I50" s="1">
        <v>800000</v>
      </c>
      <c r="J50">
        <v>40</v>
      </c>
      <c r="K50" s="1">
        <f t="shared" si="3"/>
        <v>1640000</v>
      </c>
      <c r="L50" s="1">
        <f t="shared" ca="1" si="4"/>
        <v>164000</v>
      </c>
    </row>
    <row r="51" spans="1:12" x14ac:dyDescent="0.25">
      <c r="A51" t="str">
        <f t="shared" ca="1" si="0"/>
        <v>SP202311250050</v>
      </c>
      <c r="B51" t="s">
        <v>79</v>
      </c>
      <c r="C51" t="s">
        <v>13</v>
      </c>
      <c r="D51" t="s">
        <v>14</v>
      </c>
      <c r="E51">
        <f t="shared" ca="1" si="5"/>
        <v>9</v>
      </c>
      <c r="F51" t="s">
        <v>25</v>
      </c>
      <c r="G51">
        <f t="shared" ca="1" si="1"/>
        <v>1</v>
      </c>
      <c r="H51" s="1">
        <f t="shared" si="2"/>
        <v>40000</v>
      </c>
      <c r="I51" s="1">
        <v>80000</v>
      </c>
      <c r="J51">
        <v>70</v>
      </c>
      <c r="K51" s="1">
        <f t="shared" si="3"/>
        <v>164000</v>
      </c>
      <c r="L51" s="1">
        <f t="shared" ca="1" si="4"/>
        <v>0</v>
      </c>
    </row>
    <row r="52" spans="1:12" x14ac:dyDescent="0.25">
      <c r="A52" t="str">
        <f t="shared" ca="1" si="0"/>
        <v>SP202311250051</v>
      </c>
      <c r="B52" t="s">
        <v>80</v>
      </c>
      <c r="C52" t="s">
        <v>13</v>
      </c>
      <c r="D52" t="s">
        <v>14</v>
      </c>
      <c r="E52">
        <f t="shared" ca="1" si="5"/>
        <v>22</v>
      </c>
      <c r="F52" t="s">
        <v>18</v>
      </c>
      <c r="G52">
        <f t="shared" ca="1" si="1"/>
        <v>1</v>
      </c>
      <c r="H52" s="1">
        <f t="shared" si="2"/>
        <v>60000</v>
      </c>
      <c r="I52" s="1">
        <v>120000</v>
      </c>
      <c r="J52">
        <v>70</v>
      </c>
      <c r="K52" s="1">
        <f t="shared" si="3"/>
        <v>246000</v>
      </c>
      <c r="L52" s="1">
        <f t="shared" ca="1" si="4"/>
        <v>73800</v>
      </c>
    </row>
    <row r="53" spans="1:12" x14ac:dyDescent="0.25">
      <c r="A53" t="str">
        <f t="shared" ca="1" si="0"/>
        <v>SP202311250052</v>
      </c>
      <c r="B53" t="s">
        <v>81</v>
      </c>
      <c r="C53" t="s">
        <v>13</v>
      </c>
      <c r="D53" t="s">
        <v>20</v>
      </c>
      <c r="E53">
        <f t="shared" ca="1" si="5"/>
        <v>10.1</v>
      </c>
      <c r="F53" t="s">
        <v>35</v>
      </c>
      <c r="G53">
        <f t="shared" ca="1" si="1"/>
        <v>1</v>
      </c>
      <c r="H53" s="1">
        <f t="shared" si="2"/>
        <v>15000</v>
      </c>
      <c r="I53" s="1">
        <v>30000</v>
      </c>
      <c r="J53">
        <v>12</v>
      </c>
      <c r="K53" s="1">
        <f t="shared" si="3"/>
        <v>61500</v>
      </c>
      <c r="L53" s="1">
        <f t="shared" ca="1" si="4"/>
        <v>6150</v>
      </c>
    </row>
    <row r="54" spans="1:12" x14ac:dyDescent="0.25">
      <c r="A54" t="str">
        <f t="shared" ca="1" si="0"/>
        <v>SP202311250053</v>
      </c>
      <c r="B54" t="s">
        <v>82</v>
      </c>
      <c r="C54" t="s">
        <v>13</v>
      </c>
      <c r="D54" t="s">
        <v>17</v>
      </c>
      <c r="E54">
        <f t="shared" ca="1" si="5"/>
        <v>18.899999999999999</v>
      </c>
      <c r="F54" t="s">
        <v>25</v>
      </c>
      <c r="G54">
        <f t="shared" ca="1" si="1"/>
        <v>1</v>
      </c>
      <c r="H54" s="1">
        <f t="shared" si="2"/>
        <v>20000</v>
      </c>
      <c r="I54" s="1">
        <v>40000</v>
      </c>
      <c r="J54">
        <v>18</v>
      </c>
      <c r="K54" s="1">
        <f t="shared" si="3"/>
        <v>82000</v>
      </c>
      <c r="L54" s="1">
        <f t="shared" ca="1" si="4"/>
        <v>8200</v>
      </c>
    </row>
    <row r="55" spans="1:12" x14ac:dyDescent="0.25">
      <c r="A55" t="str">
        <f t="shared" ca="1" si="0"/>
        <v>SP202311250054</v>
      </c>
      <c r="B55" t="s">
        <v>83</v>
      </c>
      <c r="C55" t="s">
        <v>13</v>
      </c>
      <c r="D55" t="s">
        <v>14</v>
      </c>
      <c r="E55">
        <f t="shared" ca="1" si="5"/>
        <v>7.8</v>
      </c>
      <c r="F55" t="s">
        <v>15</v>
      </c>
      <c r="G55">
        <f t="shared" ca="1" si="1"/>
        <v>1</v>
      </c>
      <c r="H55" s="1">
        <f t="shared" si="2"/>
        <v>40000</v>
      </c>
      <c r="I55" s="1">
        <v>80000</v>
      </c>
      <c r="J55">
        <v>40</v>
      </c>
      <c r="K55" s="1">
        <f t="shared" si="3"/>
        <v>164000</v>
      </c>
      <c r="L55" s="1">
        <f t="shared" ca="1" si="4"/>
        <v>49200</v>
      </c>
    </row>
    <row r="56" spans="1:12" x14ac:dyDescent="0.25">
      <c r="A56" t="str">
        <f t="shared" ca="1" si="0"/>
        <v>SP202311250055</v>
      </c>
      <c r="B56" t="s">
        <v>84</v>
      </c>
      <c r="C56" t="s">
        <v>13</v>
      </c>
      <c r="D56" t="s">
        <v>20</v>
      </c>
      <c r="E56">
        <f t="shared" ca="1" si="5"/>
        <v>20.9</v>
      </c>
      <c r="F56" t="s">
        <v>18</v>
      </c>
      <c r="G56">
        <f t="shared" ca="1" si="1"/>
        <v>0</v>
      </c>
      <c r="H56" s="1">
        <f t="shared" si="2"/>
        <v>750000</v>
      </c>
      <c r="I56" s="1">
        <v>1500000</v>
      </c>
      <c r="J56">
        <v>25</v>
      </c>
      <c r="K56" s="1">
        <f t="shared" si="3"/>
        <v>3075000</v>
      </c>
      <c r="L56" s="1">
        <f t="shared" ca="1" si="4"/>
        <v>922500</v>
      </c>
    </row>
    <row r="57" spans="1:12" x14ac:dyDescent="0.25">
      <c r="A57" t="str">
        <f t="shared" ca="1" si="0"/>
        <v>SP202311250056</v>
      </c>
      <c r="B57" t="s">
        <v>56</v>
      </c>
      <c r="C57" t="s">
        <v>13</v>
      </c>
      <c r="D57" t="s">
        <v>17</v>
      </c>
      <c r="E57">
        <f t="shared" ca="1" si="5"/>
        <v>22.6</v>
      </c>
      <c r="F57" t="s">
        <v>85</v>
      </c>
      <c r="G57">
        <f t="shared" ca="1" si="1"/>
        <v>0</v>
      </c>
      <c r="H57" s="1">
        <f t="shared" si="2"/>
        <v>125000</v>
      </c>
      <c r="I57" s="1">
        <v>250000</v>
      </c>
      <c r="J57">
        <v>15</v>
      </c>
      <c r="K57" s="1">
        <f t="shared" si="3"/>
        <v>512500</v>
      </c>
      <c r="L57" s="1">
        <f t="shared" ca="1" si="4"/>
        <v>51250</v>
      </c>
    </row>
    <row r="58" spans="1:12" x14ac:dyDescent="0.25">
      <c r="A58" t="str">
        <f t="shared" ca="1" si="0"/>
        <v>SP202311250057</v>
      </c>
      <c r="B58" t="s">
        <v>24</v>
      </c>
      <c r="C58" t="s">
        <v>13</v>
      </c>
      <c r="D58" t="s">
        <v>14</v>
      </c>
      <c r="E58">
        <f t="shared" ca="1" si="5"/>
        <v>7</v>
      </c>
      <c r="F58" t="s">
        <v>25</v>
      </c>
      <c r="G58">
        <f t="shared" ca="1" si="1"/>
        <v>1</v>
      </c>
      <c r="H58" s="1">
        <f t="shared" si="2"/>
        <v>350000</v>
      </c>
      <c r="I58" s="1">
        <v>700000</v>
      </c>
      <c r="J58">
        <v>30</v>
      </c>
      <c r="K58" s="1">
        <f t="shared" si="3"/>
        <v>1435000</v>
      </c>
      <c r="L58" s="1">
        <f t="shared" ca="1" si="4"/>
        <v>143500</v>
      </c>
    </row>
    <row r="59" spans="1:12" x14ac:dyDescent="0.25">
      <c r="A59" t="str">
        <f t="shared" ca="1" si="0"/>
        <v>SP202311250058</v>
      </c>
      <c r="B59" t="s">
        <v>86</v>
      </c>
      <c r="C59" t="s">
        <v>13</v>
      </c>
      <c r="D59" t="s">
        <v>20</v>
      </c>
      <c r="E59">
        <f t="shared" ca="1" si="5"/>
        <v>12.3</v>
      </c>
      <c r="F59" t="s">
        <v>29</v>
      </c>
      <c r="G59">
        <f t="shared" ca="1" si="1"/>
        <v>1</v>
      </c>
      <c r="H59" s="1">
        <f t="shared" si="2"/>
        <v>150000</v>
      </c>
      <c r="I59" s="1">
        <v>300000</v>
      </c>
      <c r="J59">
        <v>50</v>
      </c>
      <c r="K59" s="1">
        <f t="shared" si="3"/>
        <v>615000</v>
      </c>
      <c r="L59" s="1">
        <f t="shared" ca="1" si="4"/>
        <v>61500</v>
      </c>
    </row>
    <row r="60" spans="1:12" x14ac:dyDescent="0.25">
      <c r="A60" t="str">
        <f t="shared" ca="1" si="0"/>
        <v>SP202311250059</v>
      </c>
      <c r="B60" t="s">
        <v>87</v>
      </c>
      <c r="C60" t="s">
        <v>13</v>
      </c>
      <c r="D60" t="s">
        <v>17</v>
      </c>
      <c r="E60">
        <f t="shared" ca="1" si="5"/>
        <v>27.6</v>
      </c>
      <c r="F60" t="s">
        <v>25</v>
      </c>
      <c r="G60">
        <f t="shared" ca="1" si="1"/>
        <v>1</v>
      </c>
      <c r="H60" s="1">
        <f t="shared" si="2"/>
        <v>75000</v>
      </c>
      <c r="I60" s="1">
        <v>150000</v>
      </c>
      <c r="J60">
        <v>90</v>
      </c>
      <c r="K60" s="1">
        <f t="shared" si="3"/>
        <v>307500</v>
      </c>
      <c r="L60" s="1">
        <f t="shared" ca="1" si="4"/>
        <v>0</v>
      </c>
    </row>
    <row r="61" spans="1:12" x14ac:dyDescent="0.25">
      <c r="A61" t="str">
        <f t="shared" ca="1" si="0"/>
        <v>SP202311250060</v>
      </c>
      <c r="B61" t="s">
        <v>88</v>
      </c>
      <c r="C61" t="s">
        <v>13</v>
      </c>
      <c r="D61" t="s">
        <v>14</v>
      </c>
      <c r="E61">
        <f t="shared" ca="1" si="5"/>
        <v>26.5</v>
      </c>
      <c r="F61" t="s">
        <v>27</v>
      </c>
      <c r="G61">
        <f t="shared" ca="1" si="1"/>
        <v>1</v>
      </c>
      <c r="H61" s="1">
        <f t="shared" si="2"/>
        <v>300000</v>
      </c>
      <c r="I61" s="1">
        <v>600000</v>
      </c>
      <c r="J61">
        <v>20</v>
      </c>
      <c r="K61" s="1">
        <f t="shared" si="3"/>
        <v>1230000</v>
      </c>
      <c r="L61" s="1">
        <f t="shared" ca="1" si="4"/>
        <v>369000</v>
      </c>
    </row>
    <row r="62" spans="1:12" x14ac:dyDescent="0.25">
      <c r="A62" t="str">
        <f t="shared" ca="1" si="0"/>
        <v>SP202311250061</v>
      </c>
      <c r="B62" t="s">
        <v>89</v>
      </c>
      <c r="C62" t="s">
        <v>13</v>
      </c>
      <c r="D62" t="s">
        <v>20</v>
      </c>
      <c r="E62">
        <f t="shared" ca="1" si="5"/>
        <v>13.5</v>
      </c>
      <c r="F62" t="s">
        <v>18</v>
      </c>
      <c r="G62">
        <f t="shared" ca="1" si="1"/>
        <v>1</v>
      </c>
      <c r="H62" s="1">
        <f t="shared" si="2"/>
        <v>100000</v>
      </c>
      <c r="I62" s="1">
        <v>200000</v>
      </c>
      <c r="J62">
        <v>35</v>
      </c>
      <c r="K62" s="1">
        <f t="shared" si="3"/>
        <v>410000</v>
      </c>
      <c r="L62" s="1">
        <f t="shared" ca="1" si="4"/>
        <v>123000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Hoang Le</cp:lastModifiedBy>
  <dcterms:created xsi:type="dcterms:W3CDTF">2023-11-23T17:28:23Z</dcterms:created>
  <dcterms:modified xsi:type="dcterms:W3CDTF">2023-11-25T16:13:55Z</dcterms:modified>
</cp:coreProperties>
</file>