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1965" documentId="13_ncr:1_{A2CA39A0-3505-4B40-85CB-F41E171A782C}" xr6:coauthVersionLast="47" xr6:coauthVersionMax="47" xr10:uidLastSave="{BC0A55A9-E0DA-406D-A142-5F90149C64B2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Lending!$A$2:$Q$2504</definedName>
    <definedName name="_xlnm._FilterDatabase" localSheetId="1" hidden="1">'Quality &amp; Downtime'!$A$2:$AB$1966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4" r:id="rId10"/>
    <pivotCache cacheId="69" r:id="rId11"/>
    <pivotCache cacheId="7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67" i="1" l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74" i="7" l="1"/>
  <c r="L2274" i="7" s="1"/>
  <c r="C2274" i="7"/>
  <c r="B2274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<sst xmlns="http://schemas.openxmlformats.org/spreadsheetml/2006/main" count="39351" uniqueCount="3837">
  <si>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</si>
  <si>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</si>
  <si>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</si>
  <si>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</si>
  <si>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</si>
  <si>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</si>
  <si>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</si>
  <si>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</si>
  <si>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</si>
  <si>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</si>
  <si>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</si>
  <si>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</si>
  <si>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</si>
  <si>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</si>
  <si>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</si>
  <si>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</si>
  <si>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</si>
  <si>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</si>
  <si>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</si>
  <si>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</si>
  <si>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</si>
  <si>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</si>
  <si>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</si>
  <si>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</si>
  <si>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</si>
  <si>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</si>
  <si>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</si>
  <si>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</si>
  <si>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</si>
  <si>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</si>
  <si>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</si>
  <si>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</si>
  <si>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</si>
  <si>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</si>
  <si>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</si>
  <si>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</si>
  <si>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</si>
  <si>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</si>
  <si>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</si>
  <si>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</si>
  <si>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</si>
  <si>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</si>
  <si>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</si>
  <si>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</si>
  <si>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</si>
  <si>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</si>
  <si>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</si>
  <si>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</si>
  <si>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</si>
  <si>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</si>
  <si>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</si>
  <si>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</si>
  <si>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</si>
  <si>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</si>
  <si>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</si>
  <si>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</si>
  <si>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</si>
  <si>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</si>
  <si>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</si>
  <si>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</si>
  <si>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</si>
  <si>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</si>
  <si>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</si>
  <si>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</si>
  <si>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</si>
  <si>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</si>
  <si>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</si>
  <si>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</si>
  <si>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</si>
  <si>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</si>
  <si>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</si>
  <si>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</si>
  <si>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</si>
  <si>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</si>
  <si>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</si>
  <si>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</si>
  <si>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</si>
  <si>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</si>
  <si>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</si>
  <si>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</si>
  <si>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</si>
  <si>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</si>
  <si>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</si>
  <si>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</si>
  <si>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</si>
  <si>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</si>
  <si>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</si>
  <si>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</si>
  <si>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</si>
  <si>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</si>
  <si>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</si>
  <si>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</si>
  <si>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</si>
  <si>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</si>
  <si>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</si>
  <si>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</si>
  <si>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</si>
  <si>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</si>
  <si>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</si>
  <si>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</si>
  <si>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</si>
  <si>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</si>
  <si>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</si>
  <si>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</si>
  <si>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</si>
  <si>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</si>
  <si>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</si>
  <si>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</si>
  <si>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</si>
  <si>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</si>
  <si>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</si>
  <si>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</si>
  <si>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</si>
  <si>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</si>
  <si>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</si>
  <si>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</si>
  <si>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</si>
  <si>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</si>
  <si>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</si>
  <si>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</si>
  <si>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</si>
  <si>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</si>
  <si>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</si>
  <si>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</si>
  <si>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</si>
  <si>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</si>
  <si>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</si>
  <si>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</si>
  <si>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</si>
  <si>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</si>
  <si>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</si>
  <si>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</si>
  <si>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</si>
  <si>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</si>
  <si>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</si>
  <si>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</si>
  <si>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</si>
  <si>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</si>
  <si>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</si>
  <si>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</si>
  <si>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</si>
  <si>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</si>
  <si>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</si>
  <si>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</si>
  <si>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</si>
  <si>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</si>
  <si>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</si>
  <si>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</si>
  <si>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</si>
  <si>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</si>
  <si>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</si>
  <si>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</si>
  <si>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</si>
  <si>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</si>
  <si>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</si>
  <si>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</si>
  <si>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</si>
  <si>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</si>
  <si>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</si>
  <si>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</si>
  <si>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</si>
  <si>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</si>
  <si>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</si>
  <si>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</si>
  <si>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</si>
  <si>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</si>
  <si>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</si>
  <si>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</si>
  <si>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</si>
  <si>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</si>
  <si>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</si>
  <si>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</si>
  <si>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</si>
  <si>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</si>
  <si>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</si>
  <si>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</si>
  <si>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</si>
  <si>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</si>
  <si>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</si>
  <si>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</si>
  <si>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</si>
  <si>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</si>
  <si>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</si>
  <si>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</si>
  <si>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</si>
  <si>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</si>
  <si>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</si>
  <si>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</si>
  <si>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</si>
  <si>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</si>
  <si>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</si>
  <si>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</si>
  <si>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</si>
  <si>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</si>
  <si>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</si>
  <si>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</si>
  <si>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</si>
  <si>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</si>
  <si>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</si>
  <si>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</si>
  <si>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</si>
  <si>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</si>
  <si>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</si>
  <si>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</si>
  <si>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</si>
  <si>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</si>
  <si>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</si>
  <si>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</si>
  <si>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</si>
  <si>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</si>
  <si>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</si>
  <si>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</si>
  <si>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</si>
  <si>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</si>
  <si>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</si>
  <si>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</si>
  <si>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</si>
  <si>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</si>
  <si>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</si>
  <si>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</si>
  <si>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</si>
  <si>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</si>
  <si>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</si>
  <si>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</si>
  <si>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</si>
  <si>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</si>
  <si>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</si>
  <si>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</si>
  <si>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</si>
  <si>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</si>
  <si>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</si>
  <si>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</si>
  <si>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</si>
  <si>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</si>
  <si>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</si>
  <si>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</si>
  <si>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</si>
  <si>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</si>
  <si>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</si>
  <si>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</si>
  <si>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</si>
  <si>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</si>
  <si>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</si>
  <si>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</si>
  <si>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</si>
  <si>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</si>
  <si>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</si>
  <si>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</si>
  <si>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</si>
  <si>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</si>
  <si>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</si>
  <si>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</si>
  <si>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</si>
  <si>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</si>
  <si>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</si>
  <si>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</si>
  <si>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</si>
  <si>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</si>
  <si>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</si>
  <si>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</si>
  <si>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</si>
  <si>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</si>
  <si>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</si>
  <si>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</si>
  <si>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</si>
  <si>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</si>
  <si>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</si>
  <si>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</si>
  <si>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</si>
  <si>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</si>
  <si>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</si>
  <si>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</si>
  <si>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</si>
  <si>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</si>
  <si>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</si>
  <si>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</si>
  <si>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</si>
  <si>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</si>
  <si>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</si>
  <si>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</si>
  <si>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</si>
  <si>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</si>
  <si>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</si>
  <si>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</si>
  <si>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</si>
  <si>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</si>
  <si>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</si>
  <si>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</si>
  <si>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</si>
  <si>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</si>
  <si>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</si>
  <si>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</si>
  <si>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</si>
  <si>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</si>
  <si>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</si>
  <si>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</si>
  <si>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</si>
  <si>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</si>
  <si>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</si>
  <si>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</si>
  <si>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</si>
  <si>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</si>
  <si>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</si>
  <si>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</si>
  <si>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</si>
  <si>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</si>
  <si>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</si>
  <si>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</si>
  <si>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</si>
  <si>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</si>
  <si>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</si>
  <si>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</si>
  <si>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</si>
  <si>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</si>
  <si>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</si>
  <si>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</si>
  <si>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</si>
  <si>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</si>
  <si>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</si>
  <si>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</si>
  <si>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</si>
  <si>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</si>
  <si>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</si>
  <si>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</si>
  <si>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</si>
  <si>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</si>
  <si>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</si>
  <si>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</si>
  <si>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</si>
  <si>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</si>
  <si>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</si>
  <si>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</si>
  <si>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</si>
  <si>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</si>
  <si>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</si>
  <si>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</si>
  <si>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</si>
  <si>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</si>
  <si>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</si>
  <si>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</si>
  <si>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</si>
  <si>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</si>
  <si>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</si>
  <si>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</si>
  <si>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</si>
  <si>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</si>
  <si>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</si>
  <si>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</si>
  <si>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</si>
  <si>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</si>
  <si>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</si>
  <si>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</si>
  <si>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</si>
  <si>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</si>
  <si>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</si>
  <si>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</si>
  <si>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</si>
  <si>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</si>
  <si>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</si>
  <si>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</si>
  <si>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</si>
  <si>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</si>
  <si>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</si>
  <si>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</si>
  <si>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</si>
  <si>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</si>
  <si>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</si>
  <si>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</si>
  <si>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</si>
  <si>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</si>
  <si>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</si>
  <si>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</si>
  <si>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</si>
  <si>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</si>
  <si>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</si>
  <si>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</si>
  <si>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</si>
  <si>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</si>
  <si>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</si>
  <si>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</si>
  <si>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</si>
  <si>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</si>
  <si>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</si>
  <si>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</si>
  <si>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</si>
  <si>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</si>
  <si>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</si>
  <si>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</si>
  <si>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</si>
  <si>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</si>
  <si>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</si>
  <si>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</si>
  <si>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</si>
  <si>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</si>
  <si>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</si>
  <si>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</si>
  <si>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</si>
  <si>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</si>
  <si>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</si>
  <si>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</si>
  <si>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</si>
  <si>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</si>
  <si>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</si>
  <si>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</si>
  <si>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</si>
  <si>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</si>
  <si>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</si>
  <si>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</si>
  <si>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</si>
  <si>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</si>
  <si>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</si>
  <si>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</si>
  <si>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</si>
  <si>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</si>
  <si>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</si>
  <si>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</si>
  <si>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</si>
  <si>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</si>
  <si>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</si>
  <si>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</si>
  <si>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</si>
  <si>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</si>
  <si>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</si>
  <si>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</si>
  <si>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</si>
  <si>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</si>
  <si>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</si>
  <si>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</si>
  <si>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</si>
  <si>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</si>
  <si>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</si>
  <si>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</si>
  <si>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</si>
  <si>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</si>
  <si>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</si>
  <si>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</si>
  <si>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</si>
  <si>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</si>
  <si>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</si>
  <si>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</si>
  <si>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</si>
  <si>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</si>
  <si>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</si>
  <si>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</si>
  <si>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</si>
  <si>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</si>
  <si>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</si>
  <si>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</si>
  <si>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</si>
  <si>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</si>
  <si>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</si>
  <si>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</si>
  <si>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</si>
  <si>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</si>
  <si>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</si>
  <si>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</si>
  <si>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</si>
  <si>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</si>
  <si>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</si>
  <si>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</si>
  <si>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</si>
  <si>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</si>
  <si>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</si>
  <si>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</si>
  <si>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</si>
  <si>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</si>
  <si>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</si>
  <si>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</si>
  <si>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</si>
  <si>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</si>
  <si>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</si>
  <si>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</si>
  <si>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</si>
  <si>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</si>
  <si>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</si>
  <si>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</si>
  <si>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</si>
  <si>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</si>
  <si>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</si>
  <si>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</si>
  <si>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</si>
  <si>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</si>
  <si>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</si>
  <si>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</si>
  <si>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</si>
  <si>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</si>
  <si>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</si>
  <si>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</si>
  <si>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</si>
  <si>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</si>
  <si>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</si>
  <si>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</si>
  <si>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</si>
  <si>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</si>
  <si>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</si>
  <si>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</si>
  <si>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</si>
  <si>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</si>
  <si>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</si>
  <si>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</si>
  <si>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</si>
  <si>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</si>
  <si>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</si>
  <si>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</si>
  <si>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</si>
  <si>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</si>
  <si>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</si>
  <si>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</si>
  <si>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</si>
  <si>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</si>
  <si>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</si>
  <si>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</si>
  <si>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</si>
  <si>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</si>
  <si>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</si>
  <si>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</si>
  <si>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</si>
  <si>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</si>
  <si>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</si>
  <si>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</si>
  <si>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</si>
  <si>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</si>
  <si>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</si>
  <si>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</si>
  <si>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</si>
  <si>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</si>
  <si>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</si>
  <si>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</si>
  <si>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</si>
  <si>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</si>
  <si>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</si>
  <si>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</si>
  <si>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</si>
  <si>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</si>
  <si>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</si>
  <si>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</si>
  <si>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</si>
  <si>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</si>
  <si>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</si>
  <si>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</si>
  <si>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</si>
  <si>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</si>
  <si>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</si>
  <si>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</si>
  <si>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</si>
  <si>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</si>
  <si>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</si>
  <si>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</si>
  <si>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</si>
  <si>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</si>
  <si>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</si>
  <si>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</si>
  <si>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</si>
  <si>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</si>
  <si>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</si>
  <si>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</si>
  <si>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</si>
  <si>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</si>
  <si>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</si>
  <si>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</si>
  <si>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</si>
  <si>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</si>
  <si>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</si>
  <si>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</si>
  <si>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</si>
  <si>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</si>
  <si>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</si>
  <si>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</si>
  <si>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</si>
  <si>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</si>
  <si>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</si>
  <si>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</si>
  <si>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</si>
  <si>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</si>
  <si>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</si>
  <si>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</si>
  <si>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</si>
  <si>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</si>
  <si>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</si>
  <si>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</si>
  <si>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</si>
  <si>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</si>
  <si>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</si>
  <si>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</si>
  <si>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</si>
  <si>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</si>
  <si>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</si>
  <si>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</si>
  <si>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</si>
  <si>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</si>
  <si>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</si>
  <si>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</si>
  <si>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</si>
  <si>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</si>
  <si>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</si>
  <si>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</si>
  <si>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</si>
  <si>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</si>
  <si>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</si>
  <si>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</si>
  <si>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</si>
  <si>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</si>
  <si>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</si>
  <si>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</si>
  <si>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</si>
  <si>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</si>
  <si>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</si>
  <si>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</si>
  <si>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</si>
  <si>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</si>
  <si>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</si>
  <si>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</si>
  <si>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</si>
  <si>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</si>
  <si>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</si>
  <si>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</si>
  <si>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</si>
  <si>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</si>
  <si>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</si>
  <si>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</si>
  <si>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</si>
  <si>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</si>
  <si>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</si>
  <si>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</si>
  <si>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</si>
  <si>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</si>
  <si>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</si>
  <si>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</si>
  <si>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</si>
  <si>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</si>
  <si>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</si>
  <si>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</si>
  <si>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</si>
  <si>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</si>
  <si>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</si>
  <si>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</si>
  <si>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</si>
  <si>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</si>
  <si>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</si>
  <si>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</si>
  <si>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</si>
  <si>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</si>
  <si>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</si>
  <si>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</si>
  <si>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</si>
  <si>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</si>
  <si>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</si>
  <si>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</si>
  <si>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</si>
  <si>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</si>
  <si>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</si>
  <si>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</si>
  <si>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</si>
  <si>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</si>
  <si>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</si>
  <si>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</si>
  <si>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</si>
  <si>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</si>
  <si>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</si>
  <si>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</si>
  <si>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</si>
  <si>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</si>
  <si>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</si>
  <si>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</si>
  <si>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</si>
  <si>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</si>
  <si>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</si>
  <si>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</si>
  <si>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</si>
  <si>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</si>
  <si>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</si>
  <si>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</si>
  <si>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</si>
  <si>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</si>
  <si>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</si>
  <si>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</si>
  <si>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</si>
  <si>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</si>
  <si>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</si>
  <si>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</si>
  <si>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</si>
  <si>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</si>
  <si>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</si>
  <si>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</si>
  <si>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</si>
  <si>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</si>
  <si>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</si>
  <si>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</si>
  <si>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</si>
  <si>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</si>
  <si>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</si>
  <si>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</si>
  <si>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</si>
  <si>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</si>
  <si>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</si>
  <si>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</si>
  <si>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</si>
  <si>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</si>
  <si>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</si>
  <si>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</si>
  <si>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</si>
  <si>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</si>
  <si>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</si>
  <si>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</si>
  <si>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</si>
  <si>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</si>
  <si>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</si>
  <si>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</si>
  <si>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</si>
  <si>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</si>
  <si>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</si>
  <si>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</si>
  <si>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</si>
  <si>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</si>
  <si>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</si>
  <si>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</si>
  <si>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</si>
  <si>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</si>
  <si>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</si>
  <si>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</si>
  <si>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</si>
  <si>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</si>
  <si>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</si>
  <si>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</si>
  <si>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</si>
  <si>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</si>
  <si>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</si>
  <si>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</si>
  <si>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</si>
  <si>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</si>
  <si>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</si>
  <si>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</si>
  <si>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</si>
  <si>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</si>
  <si>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</si>
  <si>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</si>
  <si>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</si>
  <si>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</si>
  <si>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</si>
  <si>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</si>
  <si>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</si>
  <si>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</si>
  <si>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</si>
  <si>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</si>
  <si>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</si>
  <si>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</si>
  <si>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</si>
  <si>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</si>
  <si>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</si>
  <si>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</si>
  <si>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</si>
  <si>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</si>
  <si>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</si>
  <si>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</si>
  <si>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</si>
  <si>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</si>
  <si>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</si>
  <si>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</si>
  <si>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</si>
  <si>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</si>
  <si>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</si>
  <si>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</si>
  <si>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</si>
  <si>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</si>
  <si>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</si>
  <si>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</si>
  <si>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</si>
  <si>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</si>
  <si>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</si>
  <si>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</si>
  <si>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</si>
  <si>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</si>
  <si>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</si>
  <si>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</si>
  <si>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</si>
  <si>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</si>
  <si>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</si>
  <si>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</si>
  <si>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</si>
  <si>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</si>
  <si>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</si>
  <si>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</si>
  <si>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</si>
  <si>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</si>
  <si>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</si>
  <si>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</si>
  <si>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</si>
  <si>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</si>
  <si>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</si>
  <si>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</si>
  <si>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</si>
  <si>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</si>
  <si>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</si>
  <si>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</si>
  <si>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</si>
  <si>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</si>
  <si>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</si>
  <si>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</si>
  <si>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</si>
  <si>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</si>
  <si>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</si>
  <si>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</si>
  <si>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</si>
  <si>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</si>
  <si>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</si>
  <si>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</si>
  <si>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</si>
  <si>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</si>
  <si>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</si>
  <si>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</si>
  <si>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</si>
  <si>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</si>
  <si>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</si>
  <si>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</si>
  <si>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</si>
  <si>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</si>
  <si>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</si>
  <si>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</si>
  <si>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</si>
  <si>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</si>
  <si>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</si>
  <si>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</si>
  <si>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</si>
  <si>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</si>
  <si>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</si>
  <si>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</si>
  <si>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</si>
  <si>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</si>
  <si>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</si>
  <si>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</si>
  <si>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</si>
  <si>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</si>
  <si>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</si>
  <si>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</si>
  <si>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</si>
  <si>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</si>
  <si>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</si>
  <si>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</si>
  <si>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</si>
  <si>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</si>
  <si>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</si>
  <si>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</si>
  <si>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</si>
  <si>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</si>
  <si>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</si>
  <si>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</si>
  <si>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</si>
  <si>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</si>
  <si>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</si>
  <si>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</si>
  <si>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</si>
  <si>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</si>
  <si>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</si>
  <si>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</si>
  <si>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</si>
  <si>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</si>
  <si>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</si>
  <si>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</si>
  <si>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</si>
  <si>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</si>
  <si>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</si>
  <si>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</si>
  <si>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</si>
  <si>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</si>
  <si>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</si>
  <si>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</si>
  <si>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</si>
  <si>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</si>
  <si>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</si>
  <si>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</si>
  <si>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</si>
  <si>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</si>
  <si>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</si>
  <si>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</si>
  <si>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</si>
  <si>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</si>
  <si>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</si>
  <si>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</si>
  <si>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</si>
  <si>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</si>
  <si>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</si>
  <si>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</si>
  <si>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</si>
  <si>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</si>
  <si>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</si>
  <si>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</si>
  <si>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</si>
  <si>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</si>
  <si>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</si>
  <si>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</si>
  <si>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</si>
  <si>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</si>
  <si>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</si>
  <si>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</si>
  <si>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</si>
  <si>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</si>
  <si>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</si>
  <si>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</si>
  <si>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</si>
  <si>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</si>
  <si>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</si>
  <si>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</si>
  <si>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</si>
  <si>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</si>
  <si>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</si>
  <si>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</si>
  <si>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</si>
  <si>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</si>
  <si>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</si>
  <si>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</si>
  <si>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</si>
  <si>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</si>
  <si>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</si>
  <si>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</si>
  <si>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</si>
  <si>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</si>
  <si>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</si>
  <si>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</si>
  <si>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</si>
  <si>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</si>
  <si>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</si>
  <si>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</si>
  <si>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</si>
  <si>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</si>
  <si>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</si>
  <si>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</si>
  <si>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</si>
  <si>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</si>
  <si>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</si>
  <si>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</si>
  <si>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</si>
  <si>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</si>
  <si>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</si>
  <si>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</si>
  <si>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</si>
  <si>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</si>
  <si>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</si>
  <si>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</si>
  <si>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</si>
  <si>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</si>
  <si>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</si>
  <si>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</si>
  <si>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</si>
  <si>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</si>
  <si>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</si>
  <si>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</si>
  <si>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</si>
  <si>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</si>
  <si>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</si>
  <si>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</si>
  <si>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</si>
  <si>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</si>
  <si>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</si>
  <si>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</si>
  <si>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</si>
  <si>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</si>
  <si>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</si>
  <si>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</si>
  <si>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</si>
  <si>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</si>
  <si>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</si>
  <si>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</si>
  <si>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</si>
  <si>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</si>
  <si>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</si>
  <si>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</si>
  <si>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</si>
  <si>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</si>
  <si>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</si>
  <si>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</si>
  <si>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</si>
  <si>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</si>
  <si>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</si>
  <si>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</si>
  <si>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</si>
  <si>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</si>
  <si>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</si>
  <si>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</si>
  <si>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</si>
  <si>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</si>
  <si>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</si>
  <si>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</si>
  <si>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</si>
  <si>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</si>
  <si>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</si>
  <si>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</si>
  <si>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</si>
  <si>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</si>
  <si>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</si>
  <si>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</si>
  <si>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</si>
  <si>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</si>
  <si>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</si>
  <si>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</si>
  <si>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</si>
  <si>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</si>
  <si>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</si>
  <si>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</si>
  <si>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</si>
  <si>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</si>
  <si>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</si>
  <si>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</si>
  <si>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</si>
  <si>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</si>
  <si>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</si>
  <si>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</si>
  <si>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</si>
  <si>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</si>
  <si>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</si>
  <si>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</si>
  <si>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</si>
  <si>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</si>
  <si>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</si>
  <si>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</si>
  <si>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</si>
  <si>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</si>
  <si>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</si>
  <si>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</si>
  <si>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</si>
  <si>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</si>
  <si>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</si>
  <si>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</si>
  <si>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</si>
  <si>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</si>
  <si>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</si>
  <si>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</si>
  <si>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</si>
  <si>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</si>
  <si>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</si>
  <si>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</si>
  <si>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</si>
  <si>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</si>
  <si>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</si>
  <si>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</si>
  <si>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</si>
  <si>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</si>
  <si>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</si>
  <si>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</si>
  <si>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</si>
  <si>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</si>
  <si>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</si>
  <si>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</si>
  <si>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</si>
  <si>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</si>
  <si>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</si>
  <si>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</si>
  <si>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</si>
  <si>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</si>
  <si>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</si>
  <si>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</si>
  <si>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</si>
  <si>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</si>
  <si>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</si>
  <si>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</si>
  <si>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</si>
  <si>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</si>
  <si>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</si>
  <si>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</si>
  <si>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</si>
  <si>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</si>
  <si>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</si>
  <si>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</si>
  <si>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</si>
  <si>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</si>
  <si>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</si>
  <si>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</si>
  <si>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</si>
  <si>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</si>
  <si>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</si>
  <si>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</si>
  <si>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</si>
  <si>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</si>
  <si>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</si>
  <si>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</si>
  <si>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</si>
  <si>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</si>
  <si>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</si>
  <si>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</si>
  <si>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</si>
  <si>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</si>
  <si>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</si>
  <si>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</si>
  <si>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</si>
  <si>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</si>
  <si>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</si>
  <si>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</si>
  <si>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</si>
  <si>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</si>
  <si>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</si>
  <si>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</si>
  <si>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</si>
  <si>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</si>
  <si>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</si>
  <si>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</si>
  <si>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</si>
  <si>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</si>
  <si>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</si>
  <si>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</si>
  <si>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</si>
  <si>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</si>
  <si>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</si>
  <si>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</si>
  <si>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</si>
  <si>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</si>
  <si>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</si>
  <si>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</si>
  <si>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</si>
  <si>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</si>
  <si>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</si>
  <si>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</si>
  <si>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</si>
  <si>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</si>
  <si>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</si>
  <si>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</si>
  <si>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</si>
  <si>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</si>
  <si>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</si>
  <si>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</si>
  <si>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</si>
  <si>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</si>
  <si>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</si>
  <si>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</si>
  <si>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</si>
  <si>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</si>
  <si>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</si>
  <si>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</si>
  <si>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</si>
  <si>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</si>
  <si>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</si>
  <si>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</si>
  <si>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</si>
  <si>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</si>
  <si>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</si>
  <si>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</si>
  <si>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</si>
  <si>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</si>
  <si>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</si>
  <si>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</si>
  <si>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</si>
  <si>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</si>
  <si>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</si>
  <si>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</si>
  <si>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</si>
  <si>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</si>
  <si>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</si>
  <si>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</si>
  <si>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</si>
  <si>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</si>
  <si>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</si>
  <si>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</si>
  <si>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</si>
  <si>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</si>
  <si>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</si>
  <si>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</si>
  <si>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</si>
  <si>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</si>
  <si>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</si>
  <si>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</si>
  <si>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</si>
  <si>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</si>
  <si>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</si>
  <si>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</si>
  <si>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</si>
  <si>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</si>
  <si>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</si>
  <si>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</si>
  <si>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</si>
  <si>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</si>
  <si>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</si>
  <si>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</si>
  <si>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</si>
  <si>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</si>
  <si>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</si>
  <si>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</si>
  <si>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</si>
  <si>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</si>
  <si>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</si>
  <si>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</si>
  <si>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</si>
  <si>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</si>
  <si>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</si>
  <si>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</si>
  <si>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</si>
  <si>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</si>
  <si>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</si>
  <si>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</si>
  <si>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</si>
  <si>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</si>
  <si>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</si>
  <si>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</si>
  <si>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</si>
  <si>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</si>
  <si>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</si>
  <si>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</si>
  <si>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</si>
  <si>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</si>
  <si>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</si>
  <si>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</si>
  <si>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</si>
  <si>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</si>
  <si>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</si>
  <si>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</si>
  <si>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</si>
  <si>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</si>
  <si>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</si>
  <si>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</si>
  <si>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</si>
  <si>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</si>
  <si>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</si>
  <si>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</si>
  <si>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</si>
  <si>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</si>
  <si>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</si>
  <si>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</si>
  <si>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</si>
  <si>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</si>
  <si>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</si>
  <si>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</si>
  <si>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</si>
  <si>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</si>
  <si>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</si>
  <si>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</si>
  <si>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</si>
  <si>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</si>
  <si>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</si>
  <si>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</si>
  <si>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</si>
  <si>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</si>
  <si>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</si>
  <si>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</si>
  <si>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</si>
  <si>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</si>
  <si>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</si>
  <si>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</si>
  <si>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</si>
  <si>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</si>
  <si>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</si>
  <si>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</si>
  <si>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</si>
  <si>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</si>
  <si>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</si>
  <si>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</si>
  <si>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</si>
  <si>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</si>
  <si>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</si>
  <si>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</si>
  <si>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</si>
  <si>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</si>
  <si>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</si>
  <si>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</si>
  <si>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</si>
  <si>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</si>
  <si>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</si>
  <si>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</si>
  <si>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</si>
  <si>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</si>
  <si>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</si>
  <si>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</si>
  <si>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</si>
  <si>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</si>
  <si>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</si>
  <si>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</si>
  <si>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</si>
  <si>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</si>
  <si>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</si>
  <si>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</si>
  <si>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</si>
  <si>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</si>
  <si>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</si>
  <si>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</si>
  <si>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</si>
  <si>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</si>
  <si>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</si>
  <si>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</si>
  <si>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</si>
  <si>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</si>
  <si>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</si>
  <si>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</si>
  <si>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</si>
  <si>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</si>
  <si>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</si>
  <si>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</si>
  <si>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</si>
  <si>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</si>
  <si>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</si>
  <si>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</si>
  <si>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</si>
  <si>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</si>
  <si>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</si>
  <si>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</si>
  <si>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</si>
  <si>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</si>
  <si>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</si>
  <si>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</si>
  <si>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</si>
  <si>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</si>
  <si>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</si>
  <si>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</si>
  <si>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</si>
  <si>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</si>
  <si>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</si>
  <si>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</si>
  <si>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</si>
  <si>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</si>
  <si>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</si>
  <si>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</si>
  <si>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</si>
  <si>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</si>
  <si>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</si>
  <si>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</si>
  <si>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</si>
  <si>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</si>
  <si>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</si>
  <si>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</si>
  <si>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</si>
  <si>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</si>
  <si>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</si>
  <si>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</si>
  <si>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</si>
  <si>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</si>
  <si>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</si>
  <si>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</si>
  <si>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</si>
  <si>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</si>
  <si>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</si>
  <si>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</si>
  <si>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</si>
  <si>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</si>
  <si>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</si>
  <si>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</si>
  <si>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</si>
  <si>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</si>
  <si>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</si>
  <si>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</si>
  <si>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</si>
  <si>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</si>
  <si>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</si>
  <si>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</si>
  <si>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</si>
  <si>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</si>
  <si>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</si>
  <si>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</si>
  <si>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</si>
  <si>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</si>
  <si>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</si>
  <si>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</si>
  <si>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</si>
  <si>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</si>
  <si>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</si>
  <si>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</si>
  <si>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</si>
  <si>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</si>
  <si>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</si>
  <si>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</si>
  <si>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</si>
  <si>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</si>
  <si>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</si>
  <si>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</si>
  <si>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</si>
  <si>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</si>
  <si>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</si>
  <si>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</si>
  <si>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</si>
  <si>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</si>
  <si>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</si>
  <si>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</si>
  <si>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</si>
  <si>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</si>
  <si>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</si>
  <si>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</si>
  <si>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</si>
  <si>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</si>
  <si>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</si>
  <si>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</si>
  <si>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</si>
  <si>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</si>
  <si>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</si>
  <si>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</si>
  <si>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</si>
  <si>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</si>
  <si>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</si>
  <si>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</si>
  <si>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</si>
  <si>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</si>
  <si>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</si>
  <si>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</si>
  <si>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</si>
  <si>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</si>
  <si>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</si>
  <si>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</si>
  <si>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</si>
  <si>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</si>
  <si>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</si>
  <si>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</si>
  <si>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</si>
  <si>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</si>
  <si>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</si>
  <si>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</si>
  <si>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</si>
  <si>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</si>
  <si>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</si>
  <si>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</si>
  <si>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</si>
  <si>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</si>
  <si>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</si>
  <si>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</si>
  <si>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</si>
  <si>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</si>
  <si>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</si>
  <si>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</si>
  <si>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</si>
  <si>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</si>
  <si>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</si>
  <si>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</si>
  <si>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</si>
  <si>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</si>
  <si>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</si>
  <si>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</si>
  <si>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</si>
  <si>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</si>
  <si>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</si>
  <si>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</si>
  <si>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</si>
  <si>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</si>
  <si>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</si>
  <si>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</si>
  <si>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</si>
  <si>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</si>
  <si>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</si>
  <si>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</si>
  <si>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</si>
  <si>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</si>
  <si>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</si>
  <si>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</si>
  <si>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</si>
  <si>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</si>
  <si>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</si>
  <si>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</si>
  <si>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</si>
  <si>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</si>
  <si>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</si>
  <si>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</si>
  <si>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</si>
  <si>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</si>
  <si>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</si>
  <si>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</si>
  <si>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</si>
  <si>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</si>
  <si>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</si>
  <si>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</si>
  <si>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</si>
  <si>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</si>
  <si>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</si>
  <si>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</si>
  <si>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</si>
  <si>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</si>
  <si>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</si>
  <si>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</si>
  <si>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</si>
  <si>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</si>
  <si>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</si>
  <si>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</si>
  <si>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</si>
  <si>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</si>
  <si>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</si>
  <si>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</si>
  <si>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</si>
  <si>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</si>
  <si>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</si>
  <si>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</si>
  <si>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</si>
  <si>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</si>
  <si>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</si>
  <si>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</si>
  <si>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</si>
  <si>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</si>
  <si>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</si>
  <si>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</si>
  <si>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</si>
  <si>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</si>
  <si>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</si>
  <si>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</si>
  <si>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</si>
  <si>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</si>
  <si>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</si>
  <si>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</si>
  <si>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</si>
  <si>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</si>
  <si>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</si>
  <si>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</si>
  <si>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</si>
  <si>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</si>
  <si>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</si>
  <si>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</si>
  <si>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</si>
  <si>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</si>
  <si>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</si>
  <si>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</si>
  <si>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</si>
  <si>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</si>
  <si>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</si>
  <si>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</si>
  <si>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</si>
  <si>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</si>
  <si>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</si>
  <si>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</si>
  <si>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</si>
  <si>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</si>
  <si>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</si>
  <si>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</si>
  <si>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</si>
  <si>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</si>
  <si>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</si>
  <si>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</si>
  <si>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</si>
  <si>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</si>
  <si>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</si>
  <si>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</si>
  <si>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</si>
  <si>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</si>
  <si>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</si>
  <si>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</si>
  <si>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</si>
  <si>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</si>
  <si>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</si>
  <si>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</si>
  <si>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</si>
  <si>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</si>
  <si>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</si>
  <si>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</si>
  <si>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</si>
  <si>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</si>
  <si>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</si>
  <si>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</si>
  <si>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</si>
  <si>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</si>
  <si>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</si>
  <si>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</si>
  <si>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</si>
  <si>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</si>
  <si>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</si>
  <si>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</si>
  <si>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</si>
  <si>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</si>
  <si>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</si>
  <si>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</si>
  <si>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</si>
  <si>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</si>
  <si>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</si>
  <si>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</si>
  <si>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</si>
  <si>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</si>
  <si>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</si>
  <si>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</si>
  <si>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</si>
  <si>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</si>
  <si>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</si>
  <si>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</si>
  <si>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</si>
  <si>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</si>
  <si>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</si>
  <si>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</si>
  <si>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</si>
  <si>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</si>
  <si>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</si>
  <si>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</si>
  <si>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</si>
  <si>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</si>
  <si>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</si>
  <si>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</si>
  <si>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</si>
  <si>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</si>
  <si>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</si>
  <si>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</si>
  <si>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</si>
  <si>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</si>
  <si>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</si>
  <si>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</si>
  <si>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</si>
  <si>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</si>
  <si>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</si>
  <si>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</si>
  <si>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</si>
  <si>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</si>
  <si>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</si>
  <si>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</si>
  <si>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</si>
  <si>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</si>
  <si>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</si>
  <si>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</si>
  <si>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</si>
  <si>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</si>
  <si>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</si>
  <si>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</si>
  <si>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</si>
  <si>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</si>
  <si>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</si>
  <si>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</si>
  <si>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</si>
  <si>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</si>
  <si>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</si>
  <si>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</si>
  <si>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</si>
  <si>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</si>
  <si>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</si>
  <si>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</si>
  <si>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</si>
  <si>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</si>
  <si>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</si>
  <si>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</si>
  <si>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</si>
  <si>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</si>
  <si>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</si>
  <si>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</si>
  <si>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</si>
  <si>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</si>
  <si>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</si>
  <si>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</si>
  <si>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</si>
  <si>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</si>
  <si>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</si>
  <si>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</si>
  <si>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</si>
  <si>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</si>
  <si>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</si>
  <si>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</si>
  <si>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</si>
  <si>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</si>
  <si>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</si>
  <si>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</si>
  <si>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</si>
  <si>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</si>
  <si>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</si>
  <si>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</si>
  <si>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</si>
  <si>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</si>
  <si>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</si>
  <si>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</si>
  <si>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</si>
  <si>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</si>
  <si>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</si>
  <si>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</si>
  <si>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</si>
  <si>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</si>
  <si>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</si>
  <si>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</si>
  <si>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</si>
  <si>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</si>
  <si>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</si>
  <si>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</si>
  <si>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</si>
  <si>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</si>
  <si>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</si>
  <si>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</si>
  <si>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</si>
  <si>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</si>
  <si>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</si>
  <si>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</si>
  <si>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</si>
  <si>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</si>
  <si>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</si>
  <si>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</si>
  <si>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</si>
  <si>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</si>
  <si>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</si>
  <si>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</si>
  <si>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</si>
  <si>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</si>
  <si>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</si>
  <si>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</si>
  <si>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</si>
  <si>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</si>
  <si>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</si>
  <si>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</si>
  <si>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</si>
  <si>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</si>
  <si>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</si>
  <si>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</si>
  <si>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</si>
  <si>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</si>
  <si>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</si>
  <si>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</si>
  <si>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</si>
  <si>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</si>
  <si>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</si>
  <si>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</si>
  <si>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</si>
  <si>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</si>
  <si>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</si>
  <si>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</si>
  <si>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</si>
  <si>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</si>
  <si>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</si>
  <si>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</si>
  <si>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</si>
  <si>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</si>
  <si>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</si>
  <si>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</si>
  <si>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</si>
  <si>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</si>
  <si>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</si>
  <si>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</si>
  <si>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</si>
  <si>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</si>
  <si>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</si>
  <si>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</si>
  <si>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</si>
  <si>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</si>
  <si>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</si>
  <si>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</si>
  <si>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</si>
  <si>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</si>
  <si>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</si>
  <si>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</si>
  <si>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</si>
  <si>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</si>
  <si>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</si>
  <si>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</si>
  <si>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</si>
  <si>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</si>
  <si>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</si>
  <si>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</si>
  <si>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</si>
  <si>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</si>
  <si>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</si>
  <si>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</si>
  <si>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</si>
  <si>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</si>
  <si>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</si>
  <si>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</si>
  <si>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</si>
  <si>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</si>
  <si>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</si>
  <si>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</si>
  <si>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</si>
  <si>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</si>
  <si>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</si>
  <si>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</si>
  <si>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</si>
  <si>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</si>
  <si>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</si>
  <si>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</si>
  <si>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</si>
  <si>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</si>
  <si>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</si>
  <si>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</si>
  <si>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</si>
  <si>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</si>
  <si>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</si>
  <si>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</si>
  <si>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</si>
  <si>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</si>
  <si>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</si>
  <si>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</si>
  <si>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</si>
  <si>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</si>
  <si>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</si>
  <si>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</si>
  <si>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</si>
  <si>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</si>
  <si>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</si>
  <si>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</si>
  <si>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</si>
  <si>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</si>
  <si>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</si>
  <si>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</si>
  <si>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</si>
  <si>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</si>
  <si>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</si>
  <si>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</si>
  <si>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</si>
  <si>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</si>
  <si>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</si>
  <si>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</si>
  <si>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</si>
  <si>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</si>
  <si>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</si>
  <si>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</si>
  <si>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</si>
  <si>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</si>
  <si>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</si>
  <si>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</si>
  <si>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</si>
  <si>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</si>
  <si>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</si>
  <si>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</si>
  <si>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</si>
  <si>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</si>
  <si>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</si>
  <si>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</si>
  <si>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</si>
  <si>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</si>
  <si>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</si>
  <si>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</si>
  <si>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</si>
  <si>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</si>
  <si>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</si>
  <si>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</si>
  <si>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</si>
  <si>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</si>
  <si>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</si>
  <si>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</si>
  <si>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</si>
  <si>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</si>
  <si>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</si>
  <si>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</si>
  <si>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</si>
  <si>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</si>
  <si>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</si>
  <si>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</si>
  <si>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</si>
  <si>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</si>
  <si>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</si>
  <si>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</si>
  <si>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</si>
  <si>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</si>
  <si>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</si>
  <si>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</si>
  <si>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</si>
  <si>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</si>
  <si>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</si>
  <si>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</si>
  <si>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</si>
  <si>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</si>
  <si>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</si>
  <si>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</si>
  <si>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</si>
  <si>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</si>
  <si>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</si>
  <si>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</si>
  <si>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</si>
  <si>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</si>
  <si>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</si>
  <si>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</si>
  <si>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</si>
  <si>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</si>
  <si>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</si>
  <si>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</si>
  <si>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</si>
  <si>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</si>
  <si>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</si>
  <si>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</si>
  <si>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</si>
  <si>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</si>
  <si>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</si>
  <si>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</si>
  <si>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</si>
  <si>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</si>
  <si>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</si>
  <si>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</si>
  <si>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</si>
  <si>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</si>
  <si>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</si>
  <si>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</si>
  <si>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</si>
  <si>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</si>
  <si>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</si>
  <si>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</si>
  <si>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</si>
  <si>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</si>
  <si>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</si>
  <si>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</si>
  <si>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</si>
  <si>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</si>
  <si>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</si>
  <si>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</si>
  <si>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</si>
  <si>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</si>
  <si>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</si>
  <si>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</si>
  <si>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</si>
  <si>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</si>
  <si>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</si>
  <si>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</si>
  <si>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</si>
  <si>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</si>
  <si>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</si>
  <si>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</si>
  <si>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</si>
  <si>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</si>
  <si>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</si>
  <si>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</si>
  <si>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</si>
  <si>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</si>
  <si>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</si>
  <si>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</si>
  <si>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</si>
  <si>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</si>
  <si>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</si>
  <si>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</si>
  <si>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</si>
  <si>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</si>
  <si>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</si>
  <si>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</si>
  <si>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</si>
  <si>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</si>
  <si>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</si>
  <si>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</si>
  <si>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</si>
  <si>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</si>
  <si>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</si>
  <si>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</si>
  <si>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</si>
  <si>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</si>
  <si>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</si>
  <si>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</si>
  <si>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</si>
  <si>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</si>
  <si>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</si>
  <si>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</si>
  <si>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</si>
  <si>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</si>
  <si>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</si>
  <si>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</si>
  <si>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</si>
  <si>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</si>
  <si>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</si>
  <si>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</si>
  <si>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</si>
  <si>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</si>
  <si>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</si>
  <si>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</si>
  <si>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</si>
  <si>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</si>
  <si>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</si>
  <si>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</si>
  <si>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</si>
  <si>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</si>
  <si>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</si>
  <si>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</si>
  <si>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</si>
  <si>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</si>
  <si>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</si>
  <si>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</si>
  <si>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</si>
  <si>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</si>
  <si>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</si>
  <si>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</si>
  <si>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</si>
  <si>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</si>
  <si>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</si>
  <si>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</si>
  <si>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</si>
  <si>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</si>
  <si>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</si>
  <si>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</si>
  <si>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</si>
  <si>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</si>
  <si>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</si>
  <si>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</si>
  <si>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</si>
  <si>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</si>
  <si>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</si>
  <si>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</si>
  <si>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</si>
  <si>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</si>
  <si>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</si>
  <si>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</si>
  <si>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</si>
  <si>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</si>
  <si>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</si>
  <si>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</si>
  <si>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</si>
  <si>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</si>
  <si>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</si>
  <si>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</si>
  <si>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</si>
  <si>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</si>
  <si>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</si>
  <si>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</si>
  <si>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</si>
  <si>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</si>
  <si>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</si>
  <si>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</si>
  <si>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</si>
  <si>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</si>
  <si>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</si>
  <si>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</si>
  <si>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</si>
  <si>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</si>
  <si>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</si>
  <si>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</si>
  <si>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</si>
  <si>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</si>
  <si>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</si>
  <si>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</si>
  <si>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</si>
  <si>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</si>
  <si>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</si>
  <si>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</si>
  <si>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</si>
  <si>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</si>
  <si>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</si>
  <si>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</si>
  <si>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</si>
  <si>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</si>
  <si>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</si>
  <si>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</si>
  <si>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</si>
  <si>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</si>
  <si>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</si>
  <si>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</si>
  <si>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</si>
  <si>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</si>
  <si>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</si>
  <si>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</si>
  <si>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</si>
  <si>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</si>
  <si>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</si>
  <si>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</si>
  <si>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</si>
  <si>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</si>
  <si>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</si>
  <si>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</si>
  <si>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</si>
  <si>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</si>
  <si>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</si>
  <si>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</si>
  <si>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</si>
  <si>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</si>
  <si>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</si>
  <si>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</si>
  <si>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</si>
  <si>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</si>
  <si>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</si>
  <si>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</si>
  <si>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</si>
  <si>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</si>
  <si>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</si>
  <si>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</si>
  <si>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</si>
  <si>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</si>
  <si>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</si>
  <si>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</si>
  <si>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</si>
  <si>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</si>
  <si>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</si>
  <si>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</si>
  <si>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</si>
  <si>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</si>
  <si>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</si>
  <si>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</si>
  <si>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</si>
  <si>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</si>
  <si>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</si>
  <si>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</si>
  <si>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</si>
  <si>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</si>
  <si>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</si>
  <si>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</si>
  <si>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</si>
  <si>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</si>
  <si>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</si>
  <si>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</si>
  <si>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</si>
  <si>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</si>
  <si>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</si>
  <si>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</si>
  <si>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</si>
  <si>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</si>
  <si>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</si>
  <si>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</si>
  <si>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</si>
  <si>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</si>
  <si>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</si>
  <si>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</si>
  <si>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</si>
  <si>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</si>
  <si>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</si>
  <si>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</si>
  <si>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</si>
  <si>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</si>
  <si>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</si>
  <si>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</si>
  <si>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</si>
  <si>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</si>
  <si>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</si>
  <si>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</si>
  <si>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</si>
  <si>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</si>
  <si>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</si>
  <si>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</si>
  <si>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</si>
  <si>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</si>
  <si>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</si>
  <si>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</si>
  <si>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</si>
  <si>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</si>
  <si>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</si>
  <si>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</si>
  <si>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</si>
  <si>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</si>
  <si>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</si>
  <si>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</si>
  <si>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</si>
  <si>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</si>
  <si>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</si>
  <si>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</si>
  <si>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</si>
  <si>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</si>
  <si>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</si>
  <si>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</si>
  <si>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</si>
  <si>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</si>
  <si>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</si>
  <si>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</si>
  <si>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</si>
  <si>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</si>
  <si>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</si>
  <si>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</si>
  <si>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</si>
  <si>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</si>
  <si>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</si>
  <si>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</si>
  <si>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</si>
  <si>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</si>
  <si>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</si>
  <si>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</si>
  <si>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</si>
  <si>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</si>
  <si>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</si>
  <si>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</si>
  <si>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</si>
  <si>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</si>
  <si>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</si>
  <si>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</si>
  <si>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</si>
  <si>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</si>
  <si>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</si>
  <si>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</si>
  <si>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</si>
  <si>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</si>
  <si>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</si>
  <si>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</si>
  <si>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</si>
  <si>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</si>
  <si>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</si>
  <si>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</si>
  <si>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</si>
  <si>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</si>
  <si>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</si>
  <si>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</si>
  <si>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</si>
  <si>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</si>
  <si>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</si>
  <si>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</si>
  <si>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</si>
  <si>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</si>
  <si>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</si>
  <si>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</si>
  <si>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</si>
  <si>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</si>
  <si>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</si>
  <si>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</si>
  <si>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</si>
  <si>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</si>
  <si>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</si>
  <si>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</si>
  <si>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</si>
  <si>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</si>
  <si>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</si>
  <si>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</si>
  <si>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</si>
  <si>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</si>
  <si>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</si>
  <si>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</si>
  <si>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</si>
  <si>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</si>
  <si>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</si>
  <si>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</si>
  <si>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</si>
  <si>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</si>
  <si>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</si>
  <si>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</si>
  <si>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</si>
  <si>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</si>
  <si>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</si>
  <si>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</si>
  <si>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</si>
  <si>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</si>
  <si>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</si>
  <si>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</si>
  <si>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</si>
  <si>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</si>
  <si>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</si>
  <si>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</si>
  <si>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</si>
  <si>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</si>
  <si>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</si>
  <si>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</si>
  <si>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</si>
  <si>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</si>
  <si>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</si>
  <si>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</si>
  <si>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</si>
  <si>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</si>
  <si>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</si>
  <si>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</si>
  <si>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</si>
  <si>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</si>
  <si>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</si>
  <si>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</si>
  <si>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</si>
  <si>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</si>
  <si>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</si>
  <si>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</si>
  <si>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</si>
  <si>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</si>
  <si>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</si>
  <si>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</si>
  <si>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</si>
  <si>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</si>
  <si>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</si>
  <si>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</si>
  <si>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</si>
  <si>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</si>
  <si>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</si>
  <si>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</si>
  <si>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</si>
  <si>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</si>
  <si>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</si>
  <si>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</si>
  <si>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</si>
  <si>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</si>
  <si>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</si>
  <si>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</si>
  <si>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</si>
  <si>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</si>
  <si>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</si>
  <si>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</si>
  <si>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</si>
  <si>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</si>
  <si>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</si>
  <si>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</si>
  <si>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</si>
  <si>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</si>
  <si>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</si>
  <si>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</si>
  <si>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</si>
  <si>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</si>
  <si>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</si>
  <si>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</si>
  <si>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</si>
  <si>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</si>
  <si>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</si>
  <si>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</si>
  <si>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</si>
  <si>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</si>
  <si>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</si>
  <si>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</si>
  <si>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</si>
  <si>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</si>
  <si>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</si>
  <si>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</si>
  <si>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</si>
  <si>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</si>
  <si>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</si>
  <si>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</si>
  <si>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</si>
  <si>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</si>
  <si>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</si>
  <si>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</si>
  <si>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</si>
  <si>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</si>
  <si>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</si>
  <si>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</si>
  <si>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</si>
  <si>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</si>
  <si>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</si>
  <si>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</si>
  <si>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</si>
  <si>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</si>
  <si>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</si>
  <si>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</si>
  <si>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</si>
  <si>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</si>
  <si>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</si>
  <si>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</si>
  <si>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</si>
  <si>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</si>
  <si>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</si>
  <si>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</si>
  <si>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</si>
  <si>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</si>
  <si>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</si>
  <si>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</si>
  <si>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</si>
  <si>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</si>
  <si>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</si>
  <si>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</si>
  <si>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</si>
  <si>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</si>
  <si>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</si>
  <si>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</si>
  <si>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</si>
  <si>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</si>
  <si>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</si>
  <si>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</si>
  <si>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</si>
  <si>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</si>
  <si>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</si>
  <si>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</si>
  <si>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</si>
  <si>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</si>
  <si>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</si>
  <si>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</si>
  <si>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</si>
  <si>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</si>
  <si>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</si>
  <si>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</si>
  <si>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</si>
  <si>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</si>
  <si>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</si>
  <si>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</si>
  <si>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</si>
  <si>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</si>
  <si>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</si>
  <si>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</si>
  <si>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</si>
  <si>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</si>
  <si>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</si>
  <si>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</si>
  <si>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</si>
  <si>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</si>
  <si>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</si>
  <si>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</si>
  <si>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</si>
  <si>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</si>
  <si>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</si>
  <si>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</si>
  <si>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</si>
  <si>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</si>
  <si>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</si>
  <si>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</si>
  <si>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</si>
  <si>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</si>
  <si>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</si>
  <si>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</si>
  <si>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</si>
  <si>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</si>
  <si>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</si>
  <si>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</si>
  <si>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</si>
  <si>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</si>
  <si>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</si>
  <si>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</si>
  <si>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</si>
  <si>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</si>
  <si>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</si>
  <si>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</si>
  <si>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</si>
  <si>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</si>
  <si>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</si>
  <si>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</si>
  <si>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</si>
  <si>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</si>
  <si>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</si>
  <si>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</si>
  <si>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</si>
  <si>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</si>
  <si>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</si>
  <si>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</si>
  <si>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</si>
  <si>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</si>
  <si>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</si>
  <si>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</si>
  <si>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</si>
  <si>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</si>
  <si>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</si>
  <si>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</si>
  <si>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</si>
  <si>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</si>
  <si>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</si>
  <si>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</si>
  <si>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</si>
  <si>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</si>
  <si>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</si>
  <si>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</si>
  <si>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</si>
  <si>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</si>
  <si>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</si>
  <si>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</si>
  <si>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</si>
  <si>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</si>
  <si>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</si>
  <si>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</si>
  <si>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</si>
  <si>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</si>
  <si>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</si>
  <si>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</si>
  <si>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</si>
  <si>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</si>
  <si>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</si>
  <si>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</si>
  <si>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</si>
  <si>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</si>
  <si>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</si>
  <si>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</si>
  <si>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</si>
  <si>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</si>
  <si>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</si>
  <si>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</si>
  <si>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</si>
  <si>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</si>
  <si>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</si>
  <si>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</si>
  <si>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</si>
  <si>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</si>
  <si>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</si>
  <si>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</si>
  <si>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</si>
  <si>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</si>
  <si>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</si>
  <si>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</si>
  <si>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</si>
  <si>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</si>
  <si>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</si>
  <si>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</si>
  <si>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</si>
  <si>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</si>
  <si>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</si>
  <si>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</si>
  <si>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</si>
  <si>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</si>
  <si>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</si>
  <si>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</si>
  <si>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</si>
  <si>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</si>
  <si>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</si>
  <si>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</si>
  <si>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</si>
  <si>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</si>
  <si>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</si>
  <si>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</si>
  <si>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</si>
  <si>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</si>
  <si>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</si>
  <si>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</si>
  <si>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</si>
  <si>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</si>
  <si>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</si>
  <si>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</si>
  <si>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</si>
  <si>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</si>
  <si>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</si>
  <si>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</si>
  <si>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</si>
  <si>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</si>
  <si>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</si>
  <si>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</si>
  <si>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</si>
  <si>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</si>
  <si>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</si>
  <si>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</si>
  <si>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</si>
  <si>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</si>
  <si>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</si>
  <si>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</si>
  <si>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</si>
  <si>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</si>
  <si>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</si>
  <si>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</si>
  <si>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</si>
  <si>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</si>
  <si>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</si>
  <si>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</si>
  <si>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</si>
  <si>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</si>
  <si>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</si>
  <si>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</si>
  <si>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</si>
  <si>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</si>
  <si>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</si>
  <si>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</si>
  <si>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</si>
  <si>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</si>
  <si>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</si>
  <si>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</si>
  <si>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</si>
  <si>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</si>
  <si>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</si>
  <si>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</si>
  <si>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</si>
  <si>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</si>
  <si>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</si>
  <si>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</si>
  <si>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</si>
  <si>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</si>
  <si>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</si>
  <si>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</si>
  <si>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</si>
  <si>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</si>
  <si>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</si>
  <si>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</si>
  <si>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</si>
  <si>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</si>
  <si>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</si>
  <si>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</si>
  <si>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</si>
  <si>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</si>
  <si>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</si>
  <si>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</si>
  <si>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</si>
  <si>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</si>
  <si>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</si>
  <si>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</si>
  <si>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</si>
  <si>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</si>
  <si>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</si>
  <si>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</si>
  <si>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</si>
  <si>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</si>
  <si>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</si>
  <si>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</si>
  <si>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</si>
  <si>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</si>
  <si>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</si>
  <si>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</si>
  <si>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</si>
  <si>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</si>
  <si>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</si>
  <si>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</si>
  <si>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</si>
  <si>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</si>
  <si>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</si>
  <si>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</si>
  <si>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</si>
  <si>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</si>
  <si>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</si>
  <si>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</si>
  <si>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</si>
  <si>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</si>
  <si>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</si>
  <si>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</si>
  <si>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</si>
  <si>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</si>
  <si>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</si>
  <si>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</si>
  <si>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</si>
  <si>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</si>
  <si>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</si>
  <si>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</si>
  <si>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</si>
  <si>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</si>
  <si>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</si>
  <si>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</si>
  <si>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</si>
  <si>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</si>
  <si>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</si>
  <si>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</si>
  <si>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</si>
  <si>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</si>
  <si>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</si>
  <si>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</si>
  <si>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</si>
  <si>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</si>
  <si>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</si>
  <si>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</si>
  <si>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</si>
  <si>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</si>
  <si>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</si>
  <si>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</si>
  <si>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</si>
  <si>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</si>
  <si>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</si>
  <si>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</si>
  <si>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</si>
  <si>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</si>
  <si>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</si>
  <si>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</si>
  <si>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</si>
  <si>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</si>
  <si>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</si>
  <si>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</si>
  <si>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</si>
  <si>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</si>
  <si>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</si>
  <si>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</si>
  <si>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</si>
  <si>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</si>
  <si>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</si>
  <si>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</si>
  <si>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</si>
  <si>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</si>
  <si>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</si>
  <si>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</si>
  <si>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</si>
  <si>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</si>
  <si>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</si>
  <si>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</si>
  <si>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</si>
  <si>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</si>
  <si>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</si>
  <si>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</si>
  <si>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</si>
  <si>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</si>
  <si>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</si>
  <si>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</si>
  <si>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</si>
  <si>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</si>
  <si>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</si>
  <si>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</si>
  <si>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</si>
  <si>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</si>
  <si>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</si>
  <si>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</si>
  <si>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</si>
  <si>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</si>
  <si>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</si>
  <si>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</si>
  <si>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</si>
  <si>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</si>
  <si>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</si>
  <si>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</si>
  <si>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</si>
  <si>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</si>
  <si>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</si>
  <si>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</si>
  <si>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</si>
  <si>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</si>
  <si>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</si>
  <si>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</si>
  <si>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</si>
  <si>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</si>
  <si>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</si>
  <si>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</si>
  <si>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</si>
  <si>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</si>
  <si>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</si>
  <si>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</si>
  <si>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</si>
  <si>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</si>
  <si>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</si>
  <si>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</si>
  <si>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</si>
  <si>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</si>
  <si>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</si>
  <si>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</si>
  <si>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</si>
  <si>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</si>
  <si>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</si>
  <si>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</si>
  <si>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</si>
  <si>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</si>
  <si>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</si>
  <si>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</si>
  <si>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</si>
  <si>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</si>
  <si>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</si>
  <si>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</si>
  <si>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</si>
  <si>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</si>
  <si>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</si>
  <si>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</si>
  <si>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</si>
  <si>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</si>
  <si>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</si>
  <si>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</si>
  <si>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</si>
  <si>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</si>
  <si>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</si>
  <si>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</si>
  <si>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</si>
  <si>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</si>
  <si>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</si>
  <si>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</si>
  <si>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</si>
  <si>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</si>
  <si>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</si>
  <si>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</si>
  <si>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</si>
  <si>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</si>
  <si>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</si>
  <si>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</si>
  <si>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</si>
  <si>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</si>
  <si>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</si>
  <si>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</si>
  <si>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</si>
  <si>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</si>
  <si>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</si>
  <si>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</si>
  <si>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</si>
  <si>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</si>
  <si>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</si>
  <si>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</si>
  <si>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</si>
  <si>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</si>
  <si>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</si>
  <si>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</si>
  <si>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</si>
  <si>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</si>
  <si>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</si>
  <si>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</si>
  <si>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</si>
  <si>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</si>
  <si>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</si>
  <si>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</si>
  <si>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</si>
  <si>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</si>
  <si>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</si>
  <si>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</si>
  <si>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</si>
  <si>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</si>
  <si>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</si>
  <si>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</si>
  <si>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</si>
  <si>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</si>
  <si>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</si>
  <si>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</si>
  <si>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</si>
  <si>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</si>
  <si>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</si>
  <si>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</si>
  <si>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</si>
  <si>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</si>
  <si>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</si>
  <si>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</si>
  <si>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</si>
  <si>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</si>
  <si>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</si>
  <si>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</si>
  <si>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</si>
  <si>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</si>
  <si>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</si>
  <si>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</si>
  <si>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</si>
  <si>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</si>
  <si>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</si>
  <si>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</si>
  <si>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</si>
  <si>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</si>
  <si>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</si>
  <si>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</si>
  <si>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</si>
  <si>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</si>
  <si>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</si>
  <si>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</si>
  <si>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</si>
  <si>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</si>
  <si>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</si>
  <si>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</si>
  <si>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</si>
  <si>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</si>
  <si>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</si>
  <si>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</si>
  <si>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</si>
  <si>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</si>
  <si>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</si>
  <si>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</si>
  <si>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</si>
  <si>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</si>
  <si>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</si>
  <si>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</si>
  <si>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</si>
  <si>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</si>
  <si>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</si>
  <si>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</si>
  <si>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</si>
  <si>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</si>
  <si>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</si>
  <si>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</si>
  <si>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</si>
  <si>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</si>
  <si>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</si>
  <si>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</si>
  <si>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</si>
  <si>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</si>
  <si>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</si>
  <si>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</si>
  <si>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</si>
  <si>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</si>
  <si>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</si>
  <si>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</si>
  <si>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</si>
  <si>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</si>
  <si>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</si>
  <si>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</si>
  <si>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</si>
  <si>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</si>
  <si>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</si>
  <si>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</si>
  <si>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</si>
  <si>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</si>
  <si>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</si>
  <si>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</si>
  <si>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</si>
  <si>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</si>
  <si>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</si>
  <si>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</si>
  <si>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</si>
  <si>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</si>
  <si>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</si>
  <si>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</si>
  <si>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</si>
  <si>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</si>
  <si>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</si>
  <si>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</si>
  <si>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</si>
  <si>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</si>
  <si>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</si>
  <si>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</si>
  <si>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</si>
  <si>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</si>
  <si>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</si>
  <si>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</si>
  <si>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</si>
  <si>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</si>
  <si>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</si>
  <si>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</si>
  <si>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</si>
  <si>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</si>
  <si>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</si>
  <si>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</si>
  <si>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</si>
  <si>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</si>
  <si>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</si>
  <si>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</si>
  <si>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</si>
  <si>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</si>
  <si>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</si>
  <si>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</si>
  <si>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</si>
  <si>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</si>
  <si>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</si>
  <si>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</si>
  <si>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</si>
  <si>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</si>
  <si>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</si>
  <si>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</si>
  <si>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</si>
  <si>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</si>
  <si>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</si>
  <si>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</si>
  <si>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</si>
  <si>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</si>
  <si>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</si>
  <si>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</si>
  <si>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</si>
  <si>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</si>
  <si>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</si>
  <si>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</si>
  <si>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</si>
  <si>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</si>
  <si>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</si>
  <si>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</si>
  <si>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</si>
  <si>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</si>
  <si>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</si>
  <si>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</si>
  <si>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</si>
  <si>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</si>
  <si>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</si>
  <si>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</si>
  <si>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</si>
  <si>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</si>
  <si>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</si>
  <si>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</si>
  <si>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</si>
  <si>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</si>
  <si>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</si>
  <si>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</si>
  <si>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</si>
  <si>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</si>
  <si>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</si>
  <si>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</si>
  <si>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</si>
  <si>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</si>
  <si>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</si>
  <si>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</si>
  <si>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</si>
  <si>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</si>
  <si>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</si>
  <si>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</si>
  <si>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</si>
  <si>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</si>
  <si>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</si>
  <si>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</si>
  <si>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</si>
  <si>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</si>
  <si>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</si>
  <si>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</si>
  <si>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</si>
  <si>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</si>
  <si>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</si>
  <si>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</si>
  <si>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</si>
  <si>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</si>
  <si>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</si>
  <si>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</si>
  <si>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</si>
  <si>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</si>
  <si>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</si>
  <si>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</si>
  <si>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</si>
  <si>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</si>
  <si>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</si>
  <si>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</si>
  <si>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</si>
  <si>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</si>
  <si>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</si>
  <si>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</si>
  <si>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</si>
  <si>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</si>
  <si>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</si>
  <si>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</si>
  <si>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</si>
  <si>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</si>
  <si>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</si>
  <si>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</si>
  <si>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</si>
  <si>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</si>
  <si>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</si>
  <si>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</si>
  <si>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</si>
  <si>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</si>
  <si>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</si>
  <si>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</si>
  <si>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</si>
  <si>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</si>
  <si>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</si>
  <si>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</si>
  <si>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</si>
  <si>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</si>
  <si>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</si>
  <si>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</si>
  <si>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</si>
  <si>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</si>
  <si>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</si>
  <si>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</si>
  <si>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</si>
  <si>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</si>
  <si>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</si>
  <si>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</si>
  <si>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</si>
  <si>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</si>
  <si>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</si>
  <si>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</si>
  <si>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</si>
  <si>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</si>
  <si>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</si>
  <si>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</si>
  <si>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</si>
  <si>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</si>
  <si>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</si>
  <si>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</si>
  <si>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</si>
  <si>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</si>
  <si>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</si>
  <si>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</si>
  <si>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</si>
  <si>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</si>
  <si>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</si>
  <si>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</si>
  <si>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</si>
  <si>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</si>
  <si>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</si>
  <si>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</si>
  <si>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</si>
  <si>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</si>
  <si>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</si>
  <si>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</si>
  <si>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</si>
  <si>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</si>
  <si>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</si>
  <si>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</si>
  <si>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</si>
  <si>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</si>
  <si>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</si>
  <si>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</si>
  <si>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</si>
  <si>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</si>
  <si>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</si>
  <si>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</si>
  <si>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</si>
  <si>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</si>
  <si>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</si>
  <si>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</si>
  <si>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</si>
  <si>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</si>
  <si>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</si>
  <si>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</si>
  <si>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</si>
  <si>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</si>
  <si>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</si>
  <si>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</si>
  <si>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</si>
  <si>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</si>
  <si>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</si>
  <si>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</si>
  <si>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</si>
  <si>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</si>
  <si>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</si>
  <si>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</si>
  <si>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</si>
  <si>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</si>
  <si>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</si>
  <si>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</si>
  <si>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</si>
  <si>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</si>
  <si>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</si>
  <si>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</si>
  <si>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</si>
  <si>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</si>
  <si>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</si>
  <si>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</si>
  <si>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</si>
  <si>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</si>
  <si>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</si>
  <si>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</si>
  <si>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</si>
  <si>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</si>
  <si>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</si>
  <si>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</si>
  <si>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</si>
  <si>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</si>
  <si>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</si>
  <si>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</si>
  <si>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</si>
  <si>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</si>
  <si>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</si>
  <si>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</si>
  <si>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</si>
  <si>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</si>
  <si>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</si>
  <si>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</si>
  <si>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</si>
  <si>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</si>
  <si>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</si>
  <si>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</si>
  <si>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</si>
  <si>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</si>
  <si>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</si>
  <si>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</si>
  <si>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</si>
  <si>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</si>
  <si>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</si>
  <si>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</si>
  <si>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</si>
  <si>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</si>
  <si>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</si>
  <si>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</si>
  <si>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</si>
  <si>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</si>
  <si>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</si>
  <si>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</si>
  <si>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</si>
  <si>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</si>
  <si>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</si>
  <si>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</si>
  <si>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</si>
  <si>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</si>
  <si>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</si>
  <si>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</si>
  <si>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</si>
  <si>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</si>
  <si>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</si>
  <si>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</si>
  <si>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</si>
  <si>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</si>
  <si>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</si>
  <si>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</si>
  <si>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</si>
  <si>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</si>
  <si>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</si>
  <si>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</si>
  <si>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</si>
  <si>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</si>
  <si>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</si>
  <si>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</si>
  <si>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</si>
  <si>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</si>
  <si>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</si>
  <si>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</si>
  <si>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</si>
  <si>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</si>
  <si>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</si>
  <si>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</si>
  <si>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</si>
  <si>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</si>
  <si>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</si>
  <si>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</si>
  <si>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</si>
  <si>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</si>
  <si>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</si>
  <si>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</si>
  <si>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</si>
  <si>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</si>
  <si>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</si>
  <si>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</si>
  <si>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</si>
  <si>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</si>
  <si>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</si>
  <si>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</si>
  <si>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</si>
  <si>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</si>
  <si>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</si>
  <si>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</si>
  <si>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</si>
  <si>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</si>
  <si>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</si>
  <si>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</si>
  <si>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</si>
  <si>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</si>
  <si>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</si>
  <si>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</si>
  <si>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</si>
  <si>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</si>
  <si>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</si>
  <si>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</si>
  <si>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</si>
  <si>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</si>
  <si>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</si>
  <si>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</si>
  <si>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</si>
  <si>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</si>
  <si>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</si>
  <si>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</si>
  <si>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</si>
  <si>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</si>
  <si>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</si>
  <si>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</si>
  <si>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</si>
  <si>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</si>
  <si>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</si>
  <si>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</si>
  <si>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</si>
  <si>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</si>
  <si>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</si>
  <si>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</si>
  <si>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</si>
  <si>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</si>
  <si>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</si>
  <si>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</si>
  <si>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</si>
  <si>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</si>
  <si>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</si>
  <si>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</si>
  <si>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</si>
  <si>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</si>
  <si>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</si>
  <si>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</si>
  <si>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</si>
  <si>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</si>
  <si>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</si>
  <si>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</si>
  <si>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</si>
  <si>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</si>
  <si>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</si>
  <si>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</si>
  <si>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</si>
  <si>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</si>
  <si>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</si>
  <si>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</si>
  <si>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</si>
  <si>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</si>
  <si>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</si>
  <si>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</si>
  <si>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</si>
  <si>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</si>
  <si>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</si>
  <si>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</si>
  <si>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</si>
  <si>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</si>
  <si>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</si>
  <si>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</si>
  <si>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</si>
  <si>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</si>
  <si>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</si>
  <si>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</si>
  <si>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</si>
  <si>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</si>
  <si>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</si>
  <si>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</si>
  <si>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</si>
  <si>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</si>
  <si>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</si>
  <si>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</si>
  <si>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</si>
  <si>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</si>
  <si>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</si>
  <si>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</si>
  <si>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</si>
  <si>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</si>
  <si>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</si>
  <si>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</si>
  <si>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</si>
  <si>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</si>
  <si>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</si>
  <si>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</si>
  <si>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</si>
  <si>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</si>
  <si>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</si>
  <si>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</si>
  <si>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</si>
  <si>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</si>
  <si>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</si>
  <si>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</si>
  <si>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</si>
  <si>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</si>
  <si>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</si>
  <si>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</si>
  <si>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</si>
  <si>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</si>
  <si>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</si>
  <si>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</si>
  <si>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</si>
  <si>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</si>
  <si>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</si>
  <si>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</si>
  <si>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</si>
  <si>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</si>
  <si>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</si>
  <si>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</si>
  <si>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</si>
  <si>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</si>
  <si>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</si>
  <si>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</si>
  <si>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</si>
  <si>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</si>
  <si>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</si>
  <si>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</si>
  <si>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</si>
  <si>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</si>
  <si>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</si>
  <si>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</si>
  <si>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</si>
  <si>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</si>
  <si>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</si>
  <si>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</si>
  <si>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</si>
  <si>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</si>
  <si>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</si>
  <si>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</si>
  <si>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</si>
  <si>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</si>
  <si>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</si>
  <si>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</si>
  <si>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</si>
  <si>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</si>
  <si>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</si>
  <si>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</si>
  <si>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</si>
  <si>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</si>
  <si>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</si>
  <si>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</si>
  <si>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</si>
  <si>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</si>
  <si>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</si>
  <si>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</si>
  <si>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</si>
  <si>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</si>
  <si>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</si>
  <si>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</si>
  <si>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</si>
  <si>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</si>
  <si>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</si>
  <si>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</si>
  <si>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</si>
  <si>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</si>
  <si>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</si>
  <si>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</si>
  <si>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</si>
  <si>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</si>
  <si>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</si>
  <si>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</si>
  <si>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</si>
  <si>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</si>
  <si>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</si>
  <si>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</si>
  <si>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</si>
  <si>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</si>
  <si>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</si>
  <si>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</si>
  <si>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</si>
  <si>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</si>
  <si>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</si>
  <si>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</si>
  <si>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</si>
  <si>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</si>
  <si>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</si>
  <si>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</si>
  <si>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</si>
  <si>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</si>
  <si>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</si>
  <si>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</si>
  <si>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</si>
  <si>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</si>
  <si>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</si>
  <si>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</si>
  <si>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</si>
  <si>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</si>
  <si>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</si>
  <si>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</si>
  <si>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</si>
  <si>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</si>
  <si>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</si>
  <si>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</si>
  <si>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</si>
  <si>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</si>
  <si>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</si>
  <si>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</si>
  <si>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</si>
  <si>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</si>
  <si>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</si>
  <si>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</si>
  <si>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</si>
  <si>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</si>
  <si>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</si>
  <si>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</si>
  <si>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</si>
  <si>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</si>
  <si>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</si>
  <si>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</si>
  <si>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</si>
  <si>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</si>
  <si>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</si>
  <si>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</si>
  <si>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</si>
  <si>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</si>
  <si>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</si>
  <si>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</si>
  <si>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</si>
  <si>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</si>
  <si>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</si>
  <si>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</si>
  <si>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</si>
  <si>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</si>
  <si>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</si>
  <si>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</si>
  <si>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</si>
  <si>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</si>
  <si>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</si>
  <si>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</si>
  <si>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</si>
  <si>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</si>
  <si>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</si>
  <si>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</si>
  <si>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</si>
  <si>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</si>
  <si>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</si>
  <si>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</si>
  <si>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</si>
  <si>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</si>
  <si>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</si>
  <si>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</si>
  <si>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</si>
  <si>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</si>
  <si>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</si>
  <si>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</si>
  <si>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</si>
  <si>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</si>
  <si>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</si>
  <si>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</si>
  <si>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</si>
  <si>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</si>
  <si>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</si>
  <si>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</si>
  <si>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</si>
  <si>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</si>
  <si>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</si>
  <si>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</si>
  <si>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</si>
  <si>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</si>
  <si>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</si>
  <si>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</si>
  <si>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</si>
  <si>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</si>
  <si>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</si>
  <si>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</si>
  <si>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</si>
  <si>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</si>
  <si>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</si>
  <si>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</si>
  <si>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</si>
  <si>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</si>
  <si>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</si>
  <si>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</si>
  <si>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</si>
  <si>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</si>
  <si>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</si>
  <si>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</si>
  <si>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</si>
  <si>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</si>
  <si>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</si>
  <si>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</si>
  <si>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</si>
  <si>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</si>
  <si>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</si>
  <si>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</si>
  <si>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</si>
  <si>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</si>
  <si>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</si>
  <si>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</si>
  <si>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</si>
  <si>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</si>
  <si>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</si>
  <si>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</si>
  <si>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</si>
  <si>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</si>
  <si>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</si>
  <si>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</si>
  <si>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</si>
  <si>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</si>
  <si>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</si>
  <si>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</si>
  <si>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</si>
  <si>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</si>
  <si>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</si>
  <si>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</si>
  <si>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</si>
  <si>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</si>
  <si>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</si>
  <si>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</si>
  <si>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</si>
  <si>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</si>
  <si>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</si>
  <si>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</si>
  <si>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</si>
  <si>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</si>
  <si>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</si>
  <si>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</si>
  <si>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</si>
  <si>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</si>
  <si>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</si>
  <si>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</si>
  <si>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</si>
  <si>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</si>
  <si>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</si>
  <si>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</si>
  <si>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</si>
  <si>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</si>
  <si>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</si>
  <si>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</si>
  <si>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</si>
  <si>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</si>
  <si>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</si>
  <si>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</si>
  <si>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</si>
  <si>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</si>
  <si>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</si>
  <si>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</si>
  <si>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</si>
  <si>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</si>
  <si>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</si>
  <si>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</si>
  <si>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</si>
  <si>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</si>
  <si>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</si>
  <si>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</si>
  <si>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</si>
  <si>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</si>
  <si>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</si>
  <si>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</si>
  <si>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</si>
  <si>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</si>
  <si>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</si>
  <si>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</si>
  <si>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</si>
  <si>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</si>
  <si>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</si>
  <si>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</si>
  <si>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</si>
  <si>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</si>
  <si>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</si>
  <si>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</si>
  <si>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</si>
  <si>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</si>
  <si>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</si>
  <si>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</si>
  <si>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</si>
  <si>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</si>
  <si>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</si>
  <si>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</si>
  <si>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</si>
  <si>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</si>
  <si>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</si>
  <si>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</si>
  <si>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</si>
  <si>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</si>
  <si>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</si>
  <si>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</si>
  <si>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</si>
  <si>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</si>
  <si>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</si>
  <si>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</si>
  <si>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</si>
  <si>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</si>
  <si>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</si>
  <si>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</si>
  <si>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</si>
  <si>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</si>
  <si>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</si>
  <si>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</si>
  <si>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</si>
  <si>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</si>
  <si>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</si>
  <si>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</si>
  <si>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</si>
  <si>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</si>
  <si>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</si>
  <si>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</si>
  <si>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</si>
  <si>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</si>
  <si>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</si>
  <si>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</si>
  <si>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</si>
  <si>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</si>
  <si>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</si>
  <si>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</si>
  <si>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</si>
  <si>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</si>
  <si>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</si>
  <si>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</si>
  <si>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</si>
  <si>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</si>
  <si>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</si>
  <si>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</si>
  <si>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</si>
  <si>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</si>
  <si>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</si>
  <si>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</si>
  <si>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</si>
  <si>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</si>
  <si>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</si>
  <si>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</si>
  <si>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</si>
  <si>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</si>
  <si>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</si>
  <si>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</si>
  <si>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</si>
  <si>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</si>
  <si>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</si>
  <si>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</si>
  <si>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</si>
  <si>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</si>
  <si>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</si>
  <si>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</si>
  <si>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</si>
  <si>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</si>
  <si>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</si>
  <si>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</si>
  <si>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</si>
  <si>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</si>
  <si>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</si>
  <si>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</si>
  <si>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</si>
  <si>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</si>
  <si>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</si>
  <si>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</si>
  <si>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</si>
  <si>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</si>
  <si>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</si>
  <si>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</si>
  <si>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</si>
  <si>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</si>
  <si>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</si>
  <si>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</si>
  <si>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</si>
  <si>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</si>
  <si>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</si>
  <si>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</si>
  <si>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</si>
  <si>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</si>
  <si>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</si>
  <si>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</si>
  <si>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</si>
  <si>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</si>
  <si>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</si>
  <si>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</si>
  <si>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</si>
  <si>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</si>
  <si>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</si>
  <si>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</si>
  <si>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</si>
  <si>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</si>
  <si>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</si>
  <si>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</si>
  <si>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</si>
  <si>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</si>
  <si>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</si>
  <si>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</si>
  <si>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</si>
  <si>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</si>
  <si>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</si>
  <si>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</si>
  <si>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</si>
  <si>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</si>
  <si>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</si>
  <si>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</si>
  <si>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</si>
  <si>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</si>
  <si>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</si>
  <si>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</si>
  <si>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</si>
  <si>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</si>
  <si>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</si>
  <si>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</si>
  <si>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</si>
  <si>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</si>
  <si>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</si>
  <si>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</si>
  <si>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</si>
  <si>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</si>
  <si>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</si>
  <si>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</si>
  <si>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</si>
  <si>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</si>
  <si>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</si>
  <si>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</si>
  <si>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</si>
  <si>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</si>
  <si>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</si>
  <si>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</si>
  <si>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</si>
  <si>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</si>
  <si>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</si>
  <si>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</si>
  <si>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</si>
  <si>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</si>
  <si>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</si>
  <si>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</si>
  <si>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</si>
  <si>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</si>
  <si>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</si>
  <si>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</si>
  <si>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</si>
  <si>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</si>
  <si>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</si>
  <si>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</si>
  <si>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</si>
  <si>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</si>
  <si>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</si>
  <si>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</si>
  <si>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</si>
  <si>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</si>
  <si>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</si>
  <si>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</si>
  <si>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</si>
  <si>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</si>
  <si>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</si>
  <si>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</si>
  <si>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</si>
  <si>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</si>
  <si>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</si>
  <si>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</si>
  <si>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</si>
  <si>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</si>
  <si>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</si>
  <si>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</si>
  <si>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</si>
  <si>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</si>
  <si>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</si>
  <si>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</si>
  <si>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</si>
  <si>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</si>
  <si>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</si>
  <si>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</si>
  <si>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</si>
  <si>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</si>
  <si>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</si>
  <si>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</si>
  <si>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</si>
  <si>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</si>
  <si>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</si>
  <si>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</si>
  <si>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</si>
  <si>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</si>
  <si>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</si>
  <si>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</si>
  <si>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</si>
  <si>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</si>
  <si>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</si>
  <si>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</si>
  <si>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</si>
  <si>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</si>
  <si>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</si>
  <si>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</si>
  <si>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</si>
  <si>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</si>
  <si>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</si>
  <si>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</si>
  <si>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</si>
  <si>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</si>
  <si>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Duong Minh Tri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</si>
  <si>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</si>
  <si>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</si>
  <si>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</si>
  <si>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</si>
  <si>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</si>
  <si>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</si>
  <si>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</si>
  <si>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</si>
  <si>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</si>
  <si>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</si>
  <si>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</si>
  <si>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</si>
  <si>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</si>
  <si>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</si>
  <si>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</si>
  <si>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</si>
  <si>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</si>
  <si>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</si>
  <si>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</si>
  <si>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</si>
  <si>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</si>
  <si>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</si>
  <si>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</si>
  <si>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Support pm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</si>
  <si>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</si>
  <si>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</si>
  <si>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</si>
  <si>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</si>
  <si>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</si>
  <si>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</si>
  <si>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</si>
  <si>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</si>
  <si>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</si>
  <si>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</si>
  <si>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</si>
  <si>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</si>
  <si>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</si>
  <si>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</si>
  <si>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</si>
  <si>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</si>
  <si>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</si>
  <si>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</si>
  <si>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</si>
  <si>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</si>
  <si>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</si>
  <si>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</si>
  <si>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</si>
  <si>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</si>
  <si>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</si>
  <si>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</si>
  <si>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</si>
  <si>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</si>
  <si>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</si>
  <si>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</si>
  <si>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</si>
  <si>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</si>
  <si>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</si>
  <si>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</si>
  <si>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</si>
  <si>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</si>
  <si>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</si>
  <si>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</si>
  <si>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</si>
  <si>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</si>
  <si>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</si>
  <si>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</si>
  <si>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</si>
  <si>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</si>
  <si>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</si>
  <si>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</si>
  <si>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</si>
  <si>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</si>
  <si>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</si>
  <si>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</si>
  <si>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</si>
  <si>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</si>
  <si>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</si>
  <si>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</si>
  <si>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</si>
  <si>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</si>
  <si>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</si>
  <si>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</si>
  <si>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</si>
  <si>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</si>
  <si>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</si>
  <si>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</si>
  <si>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</si>
  <si>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</si>
  <si>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</si>
  <si>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</si>
  <si>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</si>
  <si>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</si>
  <si>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</si>
  <si>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</si>
  <si>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</si>
  <si>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</si>
  <si>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</si>
  <si>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</si>
  <si>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</si>
  <si>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</si>
  <si>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</si>
  <si>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</si>
  <si>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</si>
  <si>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</si>
  <si>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</si>
  <si>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</si>
  <si>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</si>
  <si>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</si>
  <si>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</si>
  <si>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</si>
  <si>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</si>
  <si>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</si>
  <si>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</si>
  <si>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Support SQE RW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</si>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</sst>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8.60532534722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16T00:00:00" count="102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55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8.605370833335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16T00:00:00" count="93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7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MPM"/>
        <s v="Factory Management - VN"/>
        <s v="NPI+EE+MQA+PE "/>
        <s v="PE+MQA "/>
        <s v="PGP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8.605412152778" createdVersion="8" refreshedVersion="8" minRefreshableVersion="3" recordCount="2503" xr:uid="{4750BD9C-1197-403D-ACD8-921D93EFB11A}">
  <cacheSource type="worksheet">
    <worksheetSource ref="A2:Q4326" sheet="Lending"/>
  </cacheSource>
  <cacheFields count="17">
    <cacheField name="Date" numFmtId="0">
      <sharedItems containsNonDate="0" containsDate="1" containsString="0" containsBlank="1" minDate="2025-12-22T00:00:00" maxDate="2026-04-16T00:00:00" count="112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  <r>
    <x v="101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7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8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38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9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40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1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8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24.037499999999998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n v="0"/>
    <s v="Jan"/>
    <m/>
    <m/>
    <m/>
    <m/>
    <m/>
    <m/>
    <x v="42"/>
    <m/>
    <m/>
    <m/>
    <m/>
    <m/>
    <m/>
  </r>
  <r>
    <x v="89"/>
    <m/>
    <m/>
    <m/>
    <m/>
    <m/>
    <m/>
    <m/>
    <m/>
    <x v="4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3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Hi.mix"/>
    <s v="CPT"/>
    <n v="9812"/>
    <n v="10"/>
    <n v="8"/>
    <n v="2"/>
    <n v="10"/>
    <n v="100"/>
    <s v="Hỗ trợ LAB"/>
    <x v="0"/>
    <m/>
    <m/>
    <m/>
  </r>
  <r>
    <x v="105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m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Hi.mix"/>
    <s v="CPT"/>
    <n v="9812"/>
    <n v="2"/>
    <n v="8"/>
    <m/>
    <n v="8"/>
    <n v="16"/>
    <s v="Hỗ trợ LAB"/>
    <x v="0"/>
    <m/>
    <m/>
    <m/>
  </r>
  <r>
    <x v="106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6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6"/>
    <n v="15"/>
    <s v="Apr"/>
    <s v="DC"/>
    <s v="Hi.mix"/>
    <s v="CPT"/>
    <n v="9812"/>
    <n v="1"/>
    <n v="8"/>
    <n v="2"/>
    <n v="10"/>
    <n v="10"/>
    <s v="Support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Hi.mix"/>
    <s v="CPT"/>
    <n v="9812"/>
    <n v="7"/>
    <n v="8"/>
    <m/>
    <n v="8"/>
    <n v="56"/>
    <s v="Hỗ trợ LAB"/>
    <x v="0"/>
    <m/>
    <m/>
    <m/>
  </r>
  <r>
    <x v="107"/>
    <n v="15"/>
    <s v="Apr"/>
    <s v="LAB"/>
    <s v="Hi.mix"/>
    <s v="CPT"/>
    <n v="9812"/>
    <n v="2"/>
    <n v="8"/>
    <n v="2"/>
    <n v="10"/>
    <n v="20"/>
    <s v="Hỗ trợ LAB"/>
    <x v="0"/>
    <m/>
    <m/>
    <m/>
  </r>
  <r>
    <x v="107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16"/>
    <s v="Apr"/>
    <s v="LAB"/>
    <s v="Hi.mix"/>
    <s v="CPT"/>
    <n v="9812"/>
    <n v="1"/>
    <n v="8"/>
    <m/>
    <n v="8"/>
    <n v="8"/>
    <s v="Hỗ trợ LAB"/>
    <x v="0"/>
    <m/>
    <m/>
    <m/>
  </r>
  <r>
    <x v="108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08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m/>
    <m/>
    <m/>
  </r>
  <r>
    <x v="108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m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m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m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m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m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m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m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m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m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m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m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m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m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m/>
    <m/>
    <m/>
  </r>
  <r>
    <x v="109"/>
    <n v="16"/>
    <s v="Apr"/>
    <s v="DC"/>
    <s v="Hi.mix"/>
    <s v="CPT"/>
    <n v="9812"/>
    <n v="9"/>
    <n v="8"/>
    <n v="4"/>
    <n v="12"/>
    <n v="108"/>
    <s v="Support NPI"/>
    <x v="14"/>
    <m/>
    <s v="Maxx"/>
    <m/>
  </r>
  <r>
    <x v="109"/>
    <n v="16"/>
    <s v="Apr"/>
    <s v="LAB"/>
    <s v="Hi.mix"/>
    <s v="CPT"/>
    <n v="9812"/>
    <n v="2"/>
    <n v="8"/>
    <m/>
    <n v="8"/>
    <n v="16"/>
    <s v="Hỗ trợ LAB"/>
    <x v="0"/>
    <m/>
    <m/>
    <m/>
  </r>
  <r>
    <x v="109"/>
    <n v="16"/>
    <s v="Apr"/>
    <s v="LAB"/>
    <s v="Hi.mix"/>
    <s v="CPT"/>
    <n v="9812"/>
    <n v="7"/>
    <n v="8"/>
    <n v="2"/>
    <n v="10"/>
    <n v="70"/>
    <s v="Hỗ trợ LAB"/>
    <x v="0"/>
    <m/>
    <m/>
    <m/>
  </r>
  <r>
    <x v="109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m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m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m/>
    <m/>
    <m/>
  </r>
  <r>
    <x v="109"/>
    <n v="16"/>
    <s v="Apr"/>
    <s v="C2099D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m/>
    <m/>
    <m/>
  </r>
  <r>
    <x v="109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09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9"/>
    <n v="16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09"/>
    <n v="16"/>
    <s v="Apr"/>
    <s v="C2021D"/>
    <s v="Hi.mix"/>
    <s v="OP"/>
    <n v="9812"/>
    <n v="3"/>
    <n v="8"/>
    <n v="4"/>
    <n v="12"/>
    <n v="36"/>
    <s v="Support run line CPT-2F"/>
    <x v="6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m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m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m/>
    <m/>
    <m/>
  </r>
  <r>
    <x v="109"/>
    <n v="16"/>
    <s v="Apr"/>
    <s v="C2046D"/>
    <s v="Hi.mix"/>
    <s v="CPT"/>
    <n v="9812"/>
    <n v="12"/>
    <n v="8"/>
    <n v="4"/>
    <n v="12"/>
    <n v="144"/>
    <s v="Support run line CPT-2F"/>
    <x v="6"/>
    <m/>
    <m/>
    <m/>
  </r>
  <r>
    <x v="109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09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09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LAB"/>
    <s v="Hi.mix"/>
    <s v="CPT"/>
    <n v="9812"/>
    <n v="8"/>
    <n v="8"/>
    <m/>
    <n v="8"/>
    <n v="64"/>
    <s v="Hỗ trợ LAB"/>
    <x v="0"/>
    <m/>
    <m/>
    <m/>
  </r>
  <r>
    <x v="110"/>
    <n v="16"/>
    <s v="Apr"/>
    <s v="LAB"/>
    <s v="Hi.mix"/>
    <s v="CPT"/>
    <n v="9812"/>
    <n v="2"/>
    <n v="8"/>
    <n v="2"/>
    <n v="10"/>
    <n v="20"/>
    <s v="Hỗ trợ LAB"/>
    <x v="0"/>
    <m/>
    <m/>
    <m/>
  </r>
  <r>
    <x v="110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0"/>
    <n v="16"/>
    <s v="Apr"/>
    <s v="DC"/>
    <s v="Hi.mix"/>
    <s v="CPT"/>
    <n v="9812"/>
    <n v="6"/>
    <n v="8"/>
    <m/>
    <n v="8"/>
    <n v="48"/>
    <s v="Support SQE RW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10"/>
    <n v="16"/>
    <s v="Apr"/>
    <s v="C2021D"/>
    <s v="Hi.mix"/>
    <s v="OP"/>
    <n v="9812"/>
    <n v="1"/>
    <n v="8"/>
    <n v="2"/>
    <n v="10"/>
    <n v="10"/>
    <s v="Support run line OP-2F TC5"/>
    <x v="2"/>
    <m/>
    <m/>
    <m/>
  </r>
  <r>
    <x v="110"/>
    <n v="16"/>
    <s v="Apr"/>
    <s v="C2021D"/>
    <s v="Hi.mix"/>
    <s v="OP"/>
    <n v="9812"/>
    <n v="4"/>
    <n v="8"/>
    <n v="4"/>
    <n v="12"/>
    <n v="48"/>
    <s v="Support run line OP-2F TC5"/>
    <x v="2"/>
    <m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m/>
    <m/>
    <m/>
  </r>
  <r>
    <x v="110"/>
    <n v="16"/>
    <s v="Apr"/>
    <s v="C2021D"/>
    <s v="Hi.mix"/>
    <s v="OP"/>
    <n v="9812"/>
    <n v="1"/>
    <n v="8"/>
    <n v="4"/>
    <n v="12"/>
    <n v="12"/>
    <s v="Support run line CPT-2F"/>
    <x v="6"/>
    <m/>
    <m/>
    <m/>
  </r>
  <r>
    <x v="110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0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0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n v="0"/>
    <s v="Jan"/>
    <m/>
    <m/>
    <m/>
    <m/>
    <m/>
    <m/>
    <m/>
    <n v="0"/>
    <n v="0"/>
    <m/>
    <x v="20"/>
    <m/>
    <m/>
    <m/>
  </r>
  <r>
    <x v="111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113">
        <item x="12"/>
        <item x="10"/>
        <item x="11"/>
        <item x="13"/>
        <item x="111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2"/>
    </i>
    <i>
      <x v="4"/>
    </i>
    <i>
      <x v="5"/>
    </i>
    <i>
      <x v="6"/>
    </i>
    <i>
      <x v="7"/>
    </i>
    <i>
      <x v="8"/>
    </i>
    <i>
      <x v="11"/>
    </i>
    <i>
      <x v="13"/>
    </i>
    <i t="grand">
      <x/>
    </i>
  </rowItems>
  <colItems count="1">
    <i/>
  </colItems>
  <pageFields count="1">
    <pageField fld="0" item="111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03">
        <item x="0"/>
        <item x="1"/>
        <item x="2"/>
        <item x="3"/>
        <item x="101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1"/>
    </i>
    <i>
      <x v="6"/>
    </i>
    <i>
      <x v="8"/>
    </i>
    <i t="grand">
      <x/>
    </i>
  </rowItems>
  <colItems count="1">
    <i/>
  </colItems>
  <pageFields count="1">
    <pageField fld="0" item="101" hier="-1"/>
  </pageFields>
  <dataFields count="1">
    <dataField name="Total hrs" fld="18" baseField="0" baseItem="0"/>
  </dataFields>
  <formats count="1">
    <format dxfId="2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94">
        <item x="89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2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1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8">
        <item x="42"/>
        <item m="1" x="61"/>
        <item x="8"/>
        <item m="1" x="55"/>
        <item x="0"/>
        <item m="1" x="62"/>
        <item x="1"/>
        <item m="1" x="52"/>
        <item x="3"/>
        <item x="4"/>
        <item x="5"/>
        <item x="6"/>
        <item m="1" x="60"/>
        <item x="32"/>
        <item x="19"/>
        <item m="1" x="51"/>
        <item x="11"/>
        <item m="1" x="66"/>
        <item m="1" x="63"/>
        <item x="13"/>
        <item m="1" x="43"/>
        <item m="1" x="64"/>
        <item m="1" x="57"/>
        <item x="17"/>
        <item m="1" x="65"/>
        <item m="1" x="58"/>
        <item m="1" x="59"/>
        <item x="7"/>
        <item x="9"/>
        <item m="1" x="53"/>
        <item m="1" x="56"/>
        <item x="10"/>
        <item x="20"/>
        <item x="21"/>
        <item x="15"/>
        <item m="1" x="54"/>
        <item x="18"/>
        <item x="22"/>
        <item x="12"/>
        <item x="16"/>
        <item m="1" x="50"/>
        <item x="25"/>
        <item x="2"/>
        <item x="26"/>
        <item m="1" x="49"/>
        <item x="28"/>
        <item x="29"/>
        <item x="30"/>
        <item x="31"/>
        <item x="24"/>
        <item x="33"/>
        <item x="34"/>
        <item m="1" x="44"/>
        <item m="1" x="48"/>
        <item x="35"/>
        <item x="36"/>
        <item m="1" x="46"/>
        <item m="1" x="47"/>
        <item x="37"/>
        <item m="1" x="45"/>
        <item x="39"/>
        <item x="40"/>
        <item x="14"/>
        <item x="41"/>
        <item x="27"/>
        <item x="38"/>
        <item x="2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4"/>
    </i>
    <i>
      <x v="13"/>
    </i>
    <i t="grand">
      <x/>
    </i>
  </rowItems>
  <colItems count="1">
    <i/>
  </colItems>
  <pageFields count="1">
    <pageField fld="0" item="92" hier="-1"/>
  </pageFields>
  <dataFields count="1">
    <dataField name="Total hrs" fld="8" baseField="9" baseItem="0"/>
  </dataFields>
  <formats count="1">
    <format dxfId="2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A6" sqref="A6:B10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46127</v>
      </c>
      <c r="E4" s="53" t="s">
        <v>1</v>
      </c>
      <c r="F4" s="54">
        <v>46127</v>
      </c>
      <c r="I4" s="53" t="s">
        <v>1</v>
      </c>
      <c r="J4" s="54">
        <v>46127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126</v>
      </c>
      <c r="B7" s="118">
        <v>98</v>
      </c>
      <c r="E7" s="2" t="s">
        <v>61</v>
      </c>
      <c r="F7" s="118">
        <v>72</v>
      </c>
      <c r="I7" t="s">
        <v>445</v>
      </c>
      <c r="J7" s="98">
        <v>74</v>
      </c>
    </row>
    <row r="8" spans="1:10" x14ac:dyDescent="0.35">
      <c r="A8" t="s">
        <v>548</v>
      </c>
      <c r="B8" s="118">
        <v>83.550000000000011</v>
      </c>
      <c r="E8" s="2" t="s">
        <v>30</v>
      </c>
      <c r="F8" s="118">
        <v>24.037499999999998</v>
      </c>
      <c r="I8" t="s">
        <v>198</v>
      </c>
      <c r="J8" s="98">
        <v>8</v>
      </c>
    </row>
    <row r="9" spans="1:10" x14ac:dyDescent="0.35">
      <c r="A9" t="s">
        <v>52</v>
      </c>
      <c r="B9" s="118">
        <v>82.5</v>
      </c>
      <c r="E9" s="2" t="s">
        <v>2617</v>
      </c>
      <c r="F9" s="118">
        <v>17.5</v>
      </c>
      <c r="I9" t="s">
        <v>443</v>
      </c>
      <c r="J9" s="98">
        <v>21</v>
      </c>
    </row>
    <row r="10" spans="1:10" x14ac:dyDescent="0.35">
      <c r="A10" t="s">
        <v>231</v>
      </c>
      <c r="B10" s="118">
        <v>264.05</v>
      </c>
      <c r="E10" s="2" t="s">
        <v>231</v>
      </c>
      <c r="F10" s="118">
        <v>113.53749999999999</v>
      </c>
      <c r="I10" t="s">
        <v>444</v>
      </c>
      <c r="J10" s="98">
        <v>85.5</v>
      </c>
    </row>
    <row r="11" spans="1:10" x14ac:dyDescent="0.35">
      <c r="I11" t="s">
        <v>436</v>
      </c>
      <c r="J11" s="98">
        <v>94.5</v>
      </c>
    </row>
    <row r="12" spans="1:10" x14ac:dyDescent="0.35">
      <c r="I12" t="s">
        <v>457</v>
      </c>
      <c r="J12" s="98">
        <v>10.5</v>
      </c>
    </row>
    <row r="13" spans="1:10" x14ac:dyDescent="0.35">
      <c r="I13" t="s">
        <v>30</v>
      </c>
      <c r="J13" s="98">
        <v>48</v>
      </c>
    </row>
    <row r="14" spans="1:10" x14ac:dyDescent="0.35">
      <c r="I14" t="s">
        <v>52</v>
      </c>
      <c r="J14" s="98">
        <v>4</v>
      </c>
    </row>
    <row r="15" spans="1:10" x14ac:dyDescent="0.35">
      <c r="I15" t="s">
        <v>231</v>
      </c>
      <c r="J15" s="98">
        <v>345.5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1984" activePane="bottomRight" state="frozen"/>
      <selection activeCell="I102" sqref="I102"/>
      <selection pane="topRight" activeCell="I102" sqref="I102"/>
      <selection pane="bottomLeft" activeCell="I102" sqref="I102"/>
      <selection pane="bottomRight" activeCell="B2003" sqref="B2003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21035.171000000042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3645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3787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3646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3646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3647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3648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3649</v>
      </c>
      <c r="H1868" s="64" t="s">
        <v>3650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3651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3652</v>
      </c>
      <c r="H1870" s="64" t="s">
        <v>3653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3654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3655</v>
      </c>
      <c r="H1872" s="64" t="s">
        <v>3656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3657</v>
      </c>
      <c r="H1873" s="64" t="s">
        <v>3658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3659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3655</v>
      </c>
      <c r="H1875" s="64" t="s">
        <v>3660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3661</v>
      </c>
      <c r="H1876" s="64" t="s">
        <v>3662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3663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3496</v>
      </c>
      <c r="F1878" s="65">
        <v>2</v>
      </c>
      <c r="G1878" s="73" t="s">
        <v>3396</v>
      </c>
      <c r="H1878" s="64" t="s">
        <v>3664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3665</v>
      </c>
      <c r="H1879" s="64" t="s">
        <v>3666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3667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3668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3669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3670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3671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3672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3673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3674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3675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3676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3677</v>
      </c>
      <c r="I1890" s="65" t="s">
        <v>491</v>
      </c>
      <c r="J1890" s="64" t="s">
        <v>3678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3539</v>
      </c>
      <c r="F1891" s="65">
        <v>1</v>
      </c>
      <c r="G1891" s="73" t="s">
        <v>3679</v>
      </c>
      <c r="H1891" s="64" t="s">
        <v>3680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3539</v>
      </c>
      <c r="F1892" s="65">
        <v>1</v>
      </c>
      <c r="G1892" s="73" t="s">
        <v>3679</v>
      </c>
      <c r="H1892" s="64" t="s">
        <v>3680</v>
      </c>
      <c r="I1892" s="65" t="s">
        <v>481</v>
      </c>
      <c r="J1892" s="64" t="s">
        <v>3681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 t="shared" si="71"/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3682</v>
      </c>
      <c r="I1893" s="65" t="s">
        <v>486</v>
      </c>
      <c r="J1893" s="64" t="s">
        <v>3683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3646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3687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3677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3688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3689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3690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3691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3692</v>
      </c>
      <c r="H1900" s="64" t="s">
        <v>3693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3694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3516</v>
      </c>
      <c r="H1902" s="64" t="s">
        <v>3695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3696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3697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3698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3699</v>
      </c>
      <c r="H1906" s="64" t="s">
        <v>3700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3701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3702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3703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3704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3705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3682</v>
      </c>
      <c r="I1912" s="65" t="s">
        <v>486</v>
      </c>
      <c r="J1912" s="64" t="s">
        <v>3683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3646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3689</v>
      </c>
      <c r="I1913" s="65" t="s">
        <v>491</v>
      </c>
      <c r="J1913" s="64" t="s">
        <v>3706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3629</v>
      </c>
      <c r="I1914" s="65" t="s">
        <v>491</v>
      </c>
      <c r="J1914" s="64" t="s">
        <v>3707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3720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3721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3722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3723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3724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3725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3726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3727</v>
      </c>
      <c r="H1922" s="64" t="s">
        <v>3728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3652</v>
      </c>
      <c r="H1923" s="64" t="s">
        <v>3729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3560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3730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3731</v>
      </c>
      <c r="H1926" s="64" t="s">
        <v>3732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3733</v>
      </c>
      <c r="H1927" s="64" t="s">
        <v>3734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3496</v>
      </c>
      <c r="F1928" s="65">
        <v>2</v>
      </c>
      <c r="G1928" s="73" t="s">
        <v>3735</v>
      </c>
      <c r="H1928" s="64" t="s">
        <v>3736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3738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3740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3741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3742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3743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3744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3745</v>
      </c>
      <c r="H1937" s="64" t="s">
        <v>3746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3747</v>
      </c>
      <c r="H1938" s="64" t="s">
        <v>3748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3749</v>
      </c>
      <c r="H1939" s="64" t="s">
        <v>3750</v>
      </c>
      <c r="I1939" s="65" t="s">
        <v>481</v>
      </c>
      <c r="J1939" s="64" t="s">
        <v>3751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3745</v>
      </c>
      <c r="H1940" s="64" t="s">
        <v>3746</v>
      </c>
      <c r="I1940" s="65" t="s">
        <v>491</v>
      </c>
      <c r="J1940" s="64" t="s">
        <v>3752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3737</v>
      </c>
      <c r="F1941" s="65">
        <v>2</v>
      </c>
      <c r="G1941" s="73">
        <v>130597202</v>
      </c>
      <c r="H1941" s="64" t="s">
        <v>3753</v>
      </c>
      <c r="I1941" s="65" t="s">
        <v>491</v>
      </c>
      <c r="J1941" s="64" t="s">
        <v>3754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3760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3761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3762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3763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3764</v>
      </c>
      <c r="H1946" s="64" t="s">
        <v>3765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3766</v>
      </c>
      <c r="H1947" s="64" t="s">
        <v>3767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3768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3724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3770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3457</v>
      </c>
      <c r="H1952" s="64" t="s">
        <v>3771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3772</v>
      </c>
      <c r="H1953" s="64" t="s">
        <v>3773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3774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3775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3776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3777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3778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3744</v>
      </c>
      <c r="I1960" s="65" t="s">
        <v>481</v>
      </c>
      <c r="J1960" s="64" t="s">
        <v>3780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3749</v>
      </c>
      <c r="H1961" s="64" t="s">
        <v>3750</v>
      </c>
      <c r="I1961" s="65" t="s">
        <v>481</v>
      </c>
      <c r="J1961" s="64" t="s">
        <v>3751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3781</v>
      </c>
      <c r="H1962" s="64" t="s">
        <v>3782</v>
      </c>
      <c r="I1962" s="65" t="s">
        <v>486</v>
      </c>
      <c r="J1962" s="64" t="s">
        <v>3783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3646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3784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3785</v>
      </c>
      <c r="I1964" s="65" t="s">
        <v>491</v>
      </c>
      <c r="J1964" s="64" t="s">
        <v>3786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3775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3646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3775</v>
      </c>
      <c r="I1966" s="65" t="s">
        <v>491</v>
      </c>
      <c r="J1966" s="64" t="s">
        <v>3789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3646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3799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3800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3801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3802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3803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3804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3805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3806</v>
      </c>
      <c r="H1974" s="64" t="s">
        <v>3807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3509</v>
      </c>
      <c r="H1975" s="64" t="s">
        <v>3808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3809</v>
      </c>
      <c r="H1976" s="64" t="s">
        <v>3810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3342</v>
      </c>
      <c r="H1977" s="64" t="s">
        <v>3811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3461</v>
      </c>
      <c r="H1978" s="64" t="s">
        <v>3812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3813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3814</v>
      </c>
      <c r="H1980" s="64" t="s">
        <v>3815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3816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3580</v>
      </c>
      <c r="H1982" s="64" t="s">
        <v>3817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3818</v>
      </c>
      <c r="H1983" s="64" t="s">
        <v>3819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3820</v>
      </c>
      <c r="H1984" s="64" t="s">
        <v>3821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3822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3699</v>
      </c>
      <c r="H1986" s="64" t="s">
        <v>3823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3475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3384</v>
      </c>
      <c r="H1988" s="64" t="s">
        <v>3824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3825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3826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3827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3828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199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199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3829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3384</v>
      </c>
      <c r="H1994" s="64" t="s">
        <v>3824</v>
      </c>
      <c r="I1994" s="65" t="s">
        <v>491</v>
      </c>
      <c r="J1994" s="64" t="s">
        <v>3830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3826</v>
      </c>
      <c r="I1995" s="65" t="s">
        <v>491</v>
      </c>
      <c r="J1995" s="64" t="s">
        <v>3831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3832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3800</v>
      </c>
      <c r="I1997" s="65" t="s">
        <v>486</v>
      </c>
      <c r="J1997" s="64" t="s">
        <v>3833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3646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3800</v>
      </c>
      <c r="I1998" s="65" t="s">
        <v>486</v>
      </c>
      <c r="J1998" s="64" t="s">
        <v>3834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3646</v>
      </c>
    </row>
    <row r="1999" spans="1:28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  <c r="AB2027" s="65"/>
    </row>
    <row r="2028" spans="1:28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  <c r="AB2028" s="65"/>
    </row>
    <row r="2029" spans="1:28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  <c r="AB2029" s="65"/>
    </row>
    <row r="2030" spans="1:28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  <c r="AB2049" s="65"/>
    </row>
    <row r="2050" spans="1:28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  <c r="AB2050" s="65"/>
    </row>
    <row r="2051" spans="1:28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  <c r="AB2067" s="65"/>
    </row>
    <row r="2068" spans="1:28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  <c r="AB2082" s="65"/>
    </row>
    <row r="2083" spans="1:28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  <c r="AB2083" s="65"/>
    </row>
    <row r="2084" spans="1:28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  <c r="AB2084" s="65"/>
    </row>
    <row r="2085" spans="1:28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  <c r="AB2085" s="65"/>
    </row>
    <row r="2086" spans="1:28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  <c r="AB2086" s="65"/>
    </row>
    <row r="2087" spans="1:28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  <c r="AB2087" s="65"/>
    </row>
    <row r="2088" spans="1:28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  <c r="AB2088" s="65"/>
    </row>
    <row r="2089" spans="1:28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  <c r="AB2089" s="65"/>
    </row>
    <row r="2090" spans="1:28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  <c r="AB2109" s="65"/>
    </row>
    <row r="2110" spans="1:28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  <c r="AB2110" s="65"/>
    </row>
    <row r="2111" spans="1:28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  <c r="AB2111" s="65"/>
    </row>
    <row r="2112" spans="1:28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  <c r="AB2112" s="65"/>
    </row>
    <row r="2113" spans="1:28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  <c r="AB2113" s="65"/>
    </row>
    <row r="2114" spans="1:28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  <c r="AB2114" s="65"/>
    </row>
    <row r="2115" spans="1:28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  <c r="AB2115" s="65"/>
    </row>
    <row r="2116" spans="1:28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  <c r="AB2116" s="65"/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966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266" activePane="bottomRight" state="frozen"/>
      <selection activeCell="L265" sqref="L265"/>
      <selection pane="topRight" activeCell="L265" sqref="L265"/>
      <selection pane="bottomLeft" activeCell="L265" sqref="L265"/>
      <selection pane="bottomRight" activeCell="O266" sqref="O26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3492</v>
      </c>
      <c r="B1" s="117"/>
      <c r="C1" s="117"/>
      <c r="D1" s="117"/>
      <c r="E1" s="117"/>
      <c r="F1" s="117"/>
      <c r="G1" s="117"/>
      <c r="I1" s="93">
        <f>SUBTOTAL(9,I3:I1048576)</f>
        <v>25571.401499999996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3835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3836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3835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3836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3835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3836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3835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3836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3835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3836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3835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3836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3835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3836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3835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3836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3716</v>
      </c>
      <c r="K300" s="58" t="s">
        <v>3715</v>
      </c>
      <c r="L300" s="4" t="s">
        <v>3717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3716</v>
      </c>
      <c r="K301" s="58" t="s">
        <v>3715</v>
      </c>
      <c r="L301" s="4" t="s">
        <v>3717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3835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3836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61</v>
      </c>
      <c r="K399" s="58">
        <v>9814</v>
      </c>
      <c r="L399" s="4" t="s">
        <v>3712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3714</v>
      </c>
      <c r="K404" s="58">
        <v>9038</v>
      </c>
      <c r="L404" s="4" t="s">
        <v>3713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3714</v>
      </c>
      <c r="K406" s="58">
        <v>9038</v>
      </c>
      <c r="L406" s="4" t="s">
        <v>3713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3607</v>
      </c>
      <c r="I418" s="95">
        <v>62</v>
      </c>
      <c r="J418" s="4" t="s">
        <v>30</v>
      </c>
      <c r="K418" s="58" t="s">
        <v>79</v>
      </c>
      <c r="L418" s="4" t="s">
        <v>3609</v>
      </c>
      <c r="M418" s="4" t="s">
        <v>3608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3638</v>
      </c>
      <c r="I419" s="95">
        <v>2.25</v>
      </c>
      <c r="J419" s="4" t="s">
        <v>74</v>
      </c>
      <c r="K419" s="58" t="s">
        <v>3641</v>
      </c>
      <c r="L419" s="4" t="s">
        <v>3642</v>
      </c>
      <c r="M419" s="4" t="s">
        <v>3640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3639</v>
      </c>
      <c r="I420" s="95">
        <v>3</v>
      </c>
      <c r="J420" s="4" t="s">
        <v>61</v>
      </c>
      <c r="K420" s="58">
        <v>9814</v>
      </c>
      <c r="L420" s="4" t="s">
        <v>3644</v>
      </c>
      <c r="M420" s="4" t="s">
        <v>3643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3709</v>
      </c>
      <c r="I421" s="95">
        <v>88</v>
      </c>
      <c r="J421" s="4" t="s">
        <v>30</v>
      </c>
      <c r="K421" s="58" t="s">
        <v>79</v>
      </c>
      <c r="L421" s="4" t="s">
        <v>3711</v>
      </c>
      <c r="M421" s="4" t="s">
        <v>3710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3449</v>
      </c>
      <c r="I422" s="95">
        <v>22</v>
      </c>
      <c r="J422" s="4" t="s">
        <v>3714</v>
      </c>
      <c r="K422" s="58">
        <v>9038</v>
      </c>
      <c r="L422" s="4" t="s">
        <v>3713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3788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3790</v>
      </c>
      <c r="I424" s="95">
        <v>72</v>
      </c>
      <c r="J424" s="4" t="s">
        <v>61</v>
      </c>
      <c r="K424" s="4">
        <v>9812</v>
      </c>
      <c r="L424" s="4" t="s">
        <v>3791</v>
      </c>
      <c r="M424" s="4" t="s">
        <v>3792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3793</v>
      </c>
      <c r="I425" s="95">
        <v>24.037499999999998</v>
      </c>
      <c r="J425" s="4" t="s">
        <v>30</v>
      </c>
      <c r="K425" s="58" t="s">
        <v>79</v>
      </c>
      <c r="L425" s="4" t="s">
        <v>3795</v>
      </c>
      <c r="M425" s="4" t="s">
        <v>3794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3796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04"/>
  <sheetViews>
    <sheetView showGridLines="0" zoomScale="70" zoomScaleNormal="70" workbookViewId="0">
      <pane xSplit="11" ySplit="2" topLeftCell="L2352" activePane="bottomRight" state="frozen"/>
      <selection activeCell="F6" sqref="F6"/>
      <selection pane="topRight" activeCell="F6" sqref="F6"/>
      <selection pane="bottomLeft" activeCell="F6" sqref="F6"/>
      <selection pane="bottomRight" activeCell="M2358" sqref="M2358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16673</v>
      </c>
      <c r="I1" s="57"/>
      <c r="J1" s="57"/>
      <c r="K1" s="57"/>
      <c r="L1" s="82">
        <f>SUBTOTAL(9,L3:L1048576)</f>
        <v>184758.125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17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3718</v>
      </c>
      <c r="N2210" s="58" t="s">
        <v>57</v>
      </c>
      <c r="O2210" s="58" t="s">
        <v>3686</v>
      </c>
      <c r="P2210" s="4" t="s">
        <v>3719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17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 t="s">
        <v>3685</v>
      </c>
      <c r="P2211" s="4" t="s">
        <v>3684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3636</v>
      </c>
      <c r="N2215" s="58" t="s">
        <v>57</v>
      </c>
      <c r="O2215" s="58" t="s">
        <v>3637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43"/>
        <v>15</v>
      </c>
      <c r="C2218" s="58" t="str">
        <f t="shared" si="144"/>
        <v>Apr</v>
      </c>
      <c r="D2218" s="4" t="s">
        <v>436</v>
      </c>
      <c r="E2218" s="58" t="s">
        <v>446</v>
      </c>
      <c r="F2218" s="58" t="s">
        <v>18</v>
      </c>
      <c r="G2218" s="58">
        <v>9812</v>
      </c>
      <c r="H2218" s="58">
        <v>10</v>
      </c>
      <c r="I2218" s="58">
        <v>8</v>
      </c>
      <c r="J2218" s="58">
        <v>2</v>
      </c>
      <c r="K2218" s="58">
        <f t="shared" si="141"/>
        <v>10</v>
      </c>
      <c r="L2218" s="58">
        <f t="shared" si="142"/>
        <v>100</v>
      </c>
      <c r="M2218" s="4" t="s">
        <v>453</v>
      </c>
      <c r="N2218" s="58" t="s">
        <v>436</v>
      </c>
      <c r="O2218" s="58"/>
      <c r="P2218" s="4"/>
      <c r="Q2218" s="4"/>
    </row>
    <row r="2219" spans="1:17" s="1" customFormat="1" ht="18.649999999999999" customHeight="1" x14ac:dyDescent="0.35">
      <c r="A2219" s="3">
        <v>46121</v>
      </c>
      <c r="B2219" s="58">
        <f t="shared" si="143"/>
        <v>15</v>
      </c>
      <c r="C2219" s="58" t="str">
        <f t="shared" si="144"/>
        <v>Apr</v>
      </c>
      <c r="D2219" s="4" t="s">
        <v>436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3</v>
      </c>
      <c r="K2219" s="58">
        <f t="shared" si="141"/>
        <v>11</v>
      </c>
      <c r="L2219" s="58">
        <f t="shared" si="142"/>
        <v>11</v>
      </c>
      <c r="M2219" s="4" t="s">
        <v>453</v>
      </c>
      <c r="N2219" s="58" t="s">
        <v>436</v>
      </c>
      <c r="O2219" s="58"/>
      <c r="P2219" s="4"/>
      <c r="Q2219" s="4"/>
    </row>
    <row r="2220" spans="1:17" s="1" customFormat="1" ht="18.649999999999999" customHeight="1" x14ac:dyDescent="0.35">
      <c r="A2220" s="3">
        <v>46121</v>
      </c>
      <c r="B2220" s="58">
        <f t="shared" si="143"/>
        <v>15</v>
      </c>
      <c r="C2220" s="58" t="str">
        <f t="shared" si="144"/>
        <v>Apr</v>
      </c>
      <c r="D2220" s="4" t="s">
        <v>428</v>
      </c>
      <c r="E2220" s="58" t="s">
        <v>446</v>
      </c>
      <c r="F2220" s="58" t="s">
        <v>18</v>
      </c>
      <c r="G2220" s="58">
        <v>9812</v>
      </c>
      <c r="H2220" s="58">
        <v>3</v>
      </c>
      <c r="I2220" s="58">
        <v>8</v>
      </c>
      <c r="J2220" s="58">
        <v>2</v>
      </c>
      <c r="K2220" s="58">
        <f t="shared" si="141"/>
        <v>10</v>
      </c>
      <c r="L2220" s="58">
        <f t="shared" si="142"/>
        <v>30</v>
      </c>
      <c r="M2220" s="4" t="s">
        <v>448</v>
      </c>
      <c r="N2220" s="58" t="s">
        <v>456</v>
      </c>
      <c r="O2220" s="58"/>
      <c r="P2220" s="4"/>
      <c r="Q2220" s="4"/>
    </row>
    <row r="2221" spans="1:17" s="1" customFormat="1" ht="18.649999999999999" customHeight="1" x14ac:dyDescent="0.35">
      <c r="A2221" s="3">
        <v>46121</v>
      </c>
      <c r="B2221" s="58">
        <f t="shared" si="143"/>
        <v>15</v>
      </c>
      <c r="C2221" s="58" t="str">
        <f t="shared" si="144"/>
        <v>Apr</v>
      </c>
      <c r="D2221" s="4" t="s">
        <v>428</v>
      </c>
      <c r="E2221" s="58" t="s">
        <v>446</v>
      </c>
      <c r="F2221" s="58" t="s">
        <v>18</v>
      </c>
      <c r="G2221" s="58">
        <v>9812</v>
      </c>
      <c r="H2221" s="58">
        <v>4</v>
      </c>
      <c r="I2221" s="58">
        <v>8</v>
      </c>
      <c r="J2221" s="58">
        <v>4</v>
      </c>
      <c r="K2221" s="58">
        <f t="shared" ref="K2221:K2283" si="145">I2221+J2221</f>
        <v>12</v>
      </c>
      <c r="L2221" s="58">
        <f t="shared" ref="L2221:L2283" si="146">H2221*K2221</f>
        <v>48</v>
      </c>
      <c r="M2221" s="4" t="s">
        <v>448</v>
      </c>
      <c r="N2221" s="58" t="s">
        <v>456</v>
      </c>
      <c r="O2221" s="58"/>
      <c r="P2221" s="4"/>
      <c r="Q2221" s="4"/>
    </row>
    <row r="2222" spans="1:17" s="1" customFormat="1" ht="18.649999999999999" customHeight="1" x14ac:dyDescent="0.35">
      <c r="A2222" s="3">
        <v>46121</v>
      </c>
      <c r="B2222" s="58">
        <f t="shared" si="143"/>
        <v>15</v>
      </c>
      <c r="C2222" s="58" t="str">
        <f t="shared" si="144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2</v>
      </c>
      <c r="I2222" s="58">
        <v>8</v>
      </c>
      <c r="J2222" s="58">
        <v>2</v>
      </c>
      <c r="K2222" s="58">
        <f t="shared" si="145"/>
        <v>10</v>
      </c>
      <c r="L2222" s="58">
        <f t="shared" si="146"/>
        <v>20</v>
      </c>
      <c r="M2222" s="4" t="s">
        <v>448</v>
      </c>
      <c r="N2222" s="58" t="s">
        <v>445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43"/>
        <v>15</v>
      </c>
      <c r="C2223" s="58" t="str">
        <f t="shared" si="144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45"/>
        <v>12</v>
      </c>
      <c r="L2223" s="58">
        <f t="shared" si="146"/>
        <v>36</v>
      </c>
      <c r="M2223" s="4" t="s">
        <v>448</v>
      </c>
      <c r="N2223" s="58" t="s">
        <v>445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43"/>
        <v>15</v>
      </c>
      <c r="C2224" s="58" t="str">
        <f t="shared" si="144"/>
        <v>Apr</v>
      </c>
      <c r="D2224" s="4" t="s">
        <v>429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2</v>
      </c>
      <c r="K2224" s="58">
        <f t="shared" si="145"/>
        <v>10</v>
      </c>
      <c r="L2224" s="58">
        <f t="shared" si="146"/>
        <v>10</v>
      </c>
      <c r="M2224" s="4" t="s">
        <v>448</v>
      </c>
      <c r="N2224" s="58" t="s">
        <v>445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43"/>
        <v>15</v>
      </c>
      <c r="C2225" s="58" t="str">
        <f t="shared" si="144"/>
        <v>Apr</v>
      </c>
      <c r="D2225" s="4" t="s">
        <v>429</v>
      </c>
      <c r="E2225" s="58" t="s">
        <v>34</v>
      </c>
      <c r="F2225" s="58" t="s">
        <v>18</v>
      </c>
      <c r="G2225" s="58">
        <v>9814</v>
      </c>
      <c r="H2225" s="58">
        <v>2</v>
      </c>
      <c r="I2225" s="58">
        <v>8</v>
      </c>
      <c r="J2225" s="58">
        <v>4</v>
      </c>
      <c r="K2225" s="58">
        <f t="shared" si="145"/>
        <v>12</v>
      </c>
      <c r="L2225" s="58">
        <f t="shared" si="146"/>
        <v>24</v>
      </c>
      <c r="M2225" s="4" t="s">
        <v>448</v>
      </c>
      <c r="N2225" s="58" t="s">
        <v>445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43"/>
        <v>15</v>
      </c>
      <c r="C2226" s="58" t="str">
        <f t="shared" si="144"/>
        <v>Apr</v>
      </c>
      <c r="D2226" s="4" t="s">
        <v>2283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2</v>
      </c>
      <c r="J2226" s="58"/>
      <c r="K2226" s="58">
        <f t="shared" si="145"/>
        <v>2</v>
      </c>
      <c r="L2226" s="58">
        <f t="shared" si="146"/>
        <v>2</v>
      </c>
      <c r="M2226" s="4" t="s">
        <v>449</v>
      </c>
      <c r="N2226" s="58" t="s">
        <v>52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43"/>
        <v>15</v>
      </c>
      <c r="C2227" s="58" t="str">
        <f t="shared" si="144"/>
        <v>Apr</v>
      </c>
      <c r="D2227" s="4" t="s">
        <v>2284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2</v>
      </c>
      <c r="J2227" s="58"/>
      <c r="K2227" s="58">
        <f t="shared" si="145"/>
        <v>2</v>
      </c>
      <c r="L2227" s="58">
        <f t="shared" si="146"/>
        <v>2</v>
      </c>
      <c r="M2227" s="4" t="s">
        <v>449</v>
      </c>
      <c r="N2227" s="58" t="s">
        <v>52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43"/>
        <v>15</v>
      </c>
      <c r="C2228" s="58" t="str">
        <f t="shared" si="144"/>
        <v>Apr</v>
      </c>
      <c r="D2228" s="4" t="s">
        <v>2284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1.5</v>
      </c>
      <c r="K2228" s="58">
        <f t="shared" si="145"/>
        <v>9.5</v>
      </c>
      <c r="L2228" s="58">
        <f t="shared" si="146"/>
        <v>9.5</v>
      </c>
      <c r="M2228" s="4" t="s">
        <v>455</v>
      </c>
      <c r="N2228" s="58" t="s">
        <v>457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43"/>
        <v>15</v>
      </c>
      <c r="C2229" s="58" t="str">
        <f t="shared" si="144"/>
        <v>Apr</v>
      </c>
      <c r="D2229" s="4" t="s">
        <v>2284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3</v>
      </c>
      <c r="K2229" s="58">
        <f t="shared" si="145"/>
        <v>11</v>
      </c>
      <c r="L2229" s="58">
        <f t="shared" si="146"/>
        <v>11</v>
      </c>
      <c r="M2229" s="4" t="s">
        <v>455</v>
      </c>
      <c r="N2229" s="58" t="s">
        <v>457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43"/>
        <v>15</v>
      </c>
      <c r="C2230" s="58" t="str">
        <f t="shared" si="144"/>
        <v>Apr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</v>
      </c>
      <c r="K2230" s="58">
        <f t="shared" si="145"/>
        <v>10</v>
      </c>
      <c r="L2230" s="58">
        <f t="shared" si="146"/>
        <v>10</v>
      </c>
      <c r="M2230" s="4" t="s">
        <v>3428</v>
      </c>
      <c r="N2230" s="58" t="s">
        <v>444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43"/>
        <v>15</v>
      </c>
      <c r="C2231" s="58" t="str">
        <f t="shared" si="144"/>
        <v>Apr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29</v>
      </c>
      <c r="I2231" s="58">
        <v>8</v>
      </c>
      <c r="J2231" s="58">
        <v>4</v>
      </c>
      <c r="K2231" s="58">
        <f t="shared" si="145"/>
        <v>12</v>
      </c>
      <c r="L2231" s="58">
        <f t="shared" si="146"/>
        <v>348</v>
      </c>
      <c r="M2231" s="4" t="s">
        <v>3428</v>
      </c>
      <c r="N2231" s="58" t="s">
        <v>444</v>
      </c>
      <c r="O2231" s="58"/>
      <c r="P2231" s="4"/>
      <c r="Q2231" s="4"/>
    </row>
    <row r="2232" spans="1:17" s="1" customFormat="1" ht="18.649999999999999" customHeight="1" x14ac:dyDescent="0.35">
      <c r="A2232" s="3">
        <v>46121</v>
      </c>
      <c r="B2232" s="58">
        <f t="shared" si="143"/>
        <v>15</v>
      </c>
      <c r="C2232" s="58" t="str">
        <f t="shared" si="144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>
        <v>1</v>
      </c>
      <c r="K2232" s="58">
        <f t="shared" si="145"/>
        <v>9</v>
      </c>
      <c r="L2232" s="58">
        <f t="shared" si="146"/>
        <v>45</v>
      </c>
      <c r="M2232" s="4" t="s">
        <v>448</v>
      </c>
      <c r="N2232" s="58" t="s">
        <v>445</v>
      </c>
      <c r="O2232" s="58"/>
      <c r="P2232" s="4"/>
      <c r="Q2232" s="4"/>
    </row>
    <row r="2233" spans="1:17" s="1" customFormat="1" ht="18.649999999999999" customHeight="1" x14ac:dyDescent="0.35">
      <c r="A2233" s="3">
        <v>46121</v>
      </c>
      <c r="B2233" s="58">
        <f t="shared" si="143"/>
        <v>15</v>
      </c>
      <c r="C2233" s="58" t="str">
        <f t="shared" si="144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2</v>
      </c>
      <c r="I2233" s="58">
        <v>8</v>
      </c>
      <c r="J2233" s="58">
        <v>2</v>
      </c>
      <c r="K2233" s="58">
        <f t="shared" si="145"/>
        <v>10</v>
      </c>
      <c r="L2233" s="58">
        <f t="shared" si="146"/>
        <v>20</v>
      </c>
      <c r="M2233" s="4" t="s">
        <v>448</v>
      </c>
      <c r="N2233" s="58" t="s">
        <v>445</v>
      </c>
      <c r="O2233" s="58"/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43"/>
        <v>15</v>
      </c>
      <c r="C2234" s="58" t="str">
        <f t="shared" si="144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3</v>
      </c>
      <c r="I2234" s="58">
        <v>8</v>
      </c>
      <c r="J2234" s="58">
        <v>4</v>
      </c>
      <c r="K2234" s="58">
        <f t="shared" si="145"/>
        <v>12</v>
      </c>
      <c r="L2234" s="58">
        <f t="shared" si="146"/>
        <v>36</v>
      </c>
      <c r="M2234" s="4" t="s">
        <v>448</v>
      </c>
      <c r="N2234" s="58" t="s">
        <v>445</v>
      </c>
      <c r="O2234" s="58"/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43"/>
        <v>15</v>
      </c>
      <c r="C2235" s="58" t="str">
        <f t="shared" si="144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9</v>
      </c>
      <c r="I2235" s="58">
        <v>8</v>
      </c>
      <c r="J2235" s="58"/>
      <c r="K2235" s="58">
        <f t="shared" si="145"/>
        <v>8</v>
      </c>
      <c r="L2235" s="58">
        <f t="shared" si="146"/>
        <v>72</v>
      </c>
      <c r="M2235" s="4" t="s">
        <v>3428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43"/>
        <v>15</v>
      </c>
      <c r="C2236" s="58" t="str">
        <f t="shared" si="144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>
        <v>2</v>
      </c>
      <c r="K2236" s="58">
        <f t="shared" si="145"/>
        <v>10</v>
      </c>
      <c r="L2236" s="58">
        <f t="shared" si="146"/>
        <v>20</v>
      </c>
      <c r="M2236" s="4" t="s">
        <v>3428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43"/>
        <v>15</v>
      </c>
      <c r="C2237" s="58" t="str">
        <f t="shared" si="144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2.5</v>
      </c>
      <c r="K2237" s="58">
        <f t="shared" si="145"/>
        <v>10.5</v>
      </c>
      <c r="L2237" s="58">
        <f t="shared" si="146"/>
        <v>10.5</v>
      </c>
      <c r="M2237" s="4" t="s">
        <v>3428</v>
      </c>
      <c r="N2237" s="58" t="s">
        <v>444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43"/>
        <v>15</v>
      </c>
      <c r="C2238" s="58" t="str">
        <f t="shared" si="144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18</v>
      </c>
      <c r="I2238" s="58">
        <v>8</v>
      </c>
      <c r="J2238" s="58">
        <v>4</v>
      </c>
      <c r="K2238" s="58">
        <f t="shared" si="145"/>
        <v>12</v>
      </c>
      <c r="L2238" s="58">
        <f t="shared" si="146"/>
        <v>216</v>
      </c>
      <c r="M2238" s="4" t="s">
        <v>3428</v>
      </c>
      <c r="N2238" s="58" t="s">
        <v>444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43"/>
        <v>15</v>
      </c>
      <c r="C2239" s="58" t="str">
        <f t="shared" si="144"/>
        <v>Apr</v>
      </c>
      <c r="D2239" s="4" t="s">
        <v>3527</v>
      </c>
      <c r="E2239" s="58" t="s">
        <v>446</v>
      </c>
      <c r="F2239" s="58" t="s">
        <v>18</v>
      </c>
      <c r="G2239" s="58">
        <v>9812</v>
      </c>
      <c r="H2239" s="58">
        <v>12</v>
      </c>
      <c r="I2239" s="58">
        <v>8</v>
      </c>
      <c r="J2239" s="58"/>
      <c r="K2239" s="58">
        <f t="shared" si="145"/>
        <v>8</v>
      </c>
      <c r="L2239" s="58">
        <f t="shared" si="146"/>
        <v>96</v>
      </c>
      <c r="M2239" s="4" t="s">
        <v>3428</v>
      </c>
      <c r="N2239" s="58" t="s">
        <v>444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43"/>
        <v>15</v>
      </c>
      <c r="C2240" s="58" t="str">
        <f t="shared" si="144"/>
        <v>Apr</v>
      </c>
      <c r="D2240" s="4" t="s">
        <v>3527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45"/>
        <v>10</v>
      </c>
      <c r="L2240" s="58">
        <f t="shared" si="146"/>
        <v>10</v>
      </c>
      <c r="M2240" s="4" t="s">
        <v>3428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43"/>
        <v>15</v>
      </c>
      <c r="C2241" s="58" t="str">
        <f t="shared" si="144"/>
        <v>Apr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17</v>
      </c>
      <c r="I2241" s="58">
        <v>8</v>
      </c>
      <c r="J2241" s="58">
        <v>4</v>
      </c>
      <c r="K2241" s="58">
        <f t="shared" si="145"/>
        <v>12</v>
      </c>
      <c r="L2241" s="58">
        <f t="shared" si="146"/>
        <v>204</v>
      </c>
      <c r="M2241" s="4" t="s">
        <v>3428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43"/>
        <v>15</v>
      </c>
      <c r="C2242" s="58" t="str">
        <f t="shared" si="144"/>
        <v>Apr</v>
      </c>
      <c r="D2242" s="4" t="s">
        <v>429</v>
      </c>
      <c r="E2242" s="58" t="s">
        <v>34</v>
      </c>
      <c r="F2242" s="58" t="s">
        <v>18</v>
      </c>
      <c r="G2242" s="58">
        <v>9814</v>
      </c>
      <c r="H2242" s="58">
        <v>1</v>
      </c>
      <c r="I2242" s="58">
        <v>8</v>
      </c>
      <c r="J2242" s="58">
        <v>2</v>
      </c>
      <c r="K2242" s="58">
        <f t="shared" si="145"/>
        <v>10</v>
      </c>
      <c r="L2242" s="58">
        <f t="shared" si="146"/>
        <v>10</v>
      </c>
      <c r="M2242" s="4" t="s">
        <v>3428</v>
      </c>
      <c r="N2242" s="58" t="s">
        <v>443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43"/>
        <v>15</v>
      </c>
      <c r="C2243" s="58" t="str">
        <f t="shared" si="144"/>
        <v>Apr</v>
      </c>
      <c r="D2243" s="4" t="s">
        <v>429</v>
      </c>
      <c r="E2243" s="58" t="s">
        <v>34</v>
      </c>
      <c r="F2243" s="58" t="s">
        <v>18</v>
      </c>
      <c r="G2243" s="58">
        <v>9814</v>
      </c>
      <c r="H2243" s="58">
        <v>1</v>
      </c>
      <c r="I2243" s="58">
        <v>8</v>
      </c>
      <c r="J2243" s="58">
        <v>3</v>
      </c>
      <c r="K2243" s="58">
        <f t="shared" si="145"/>
        <v>11</v>
      </c>
      <c r="L2243" s="58">
        <f t="shared" si="146"/>
        <v>11</v>
      </c>
      <c r="M2243" s="4" t="s">
        <v>3428</v>
      </c>
      <c r="N2243" s="58" t="s">
        <v>443</v>
      </c>
      <c r="O2243" s="58"/>
      <c r="P2243" s="4"/>
      <c r="Q2243" s="4"/>
    </row>
    <row r="2244" spans="1:17" s="1" customFormat="1" ht="18.649999999999999" customHeight="1" x14ac:dyDescent="0.35">
      <c r="A2244" s="3">
        <v>46122</v>
      </c>
      <c r="B2244" s="58">
        <f t="shared" si="143"/>
        <v>15</v>
      </c>
      <c r="C2244" s="58" t="str">
        <f t="shared" si="144"/>
        <v>Apr</v>
      </c>
      <c r="D2244" s="4" t="s">
        <v>436</v>
      </c>
      <c r="E2244" s="58" t="s">
        <v>446</v>
      </c>
      <c r="F2244" s="58" t="s">
        <v>18</v>
      </c>
      <c r="G2244" s="58">
        <v>9812</v>
      </c>
      <c r="H2244" s="58">
        <v>2</v>
      </c>
      <c r="I2244" s="58">
        <v>8</v>
      </c>
      <c r="J2244" s="58"/>
      <c r="K2244" s="58">
        <f t="shared" si="145"/>
        <v>8</v>
      </c>
      <c r="L2244" s="58">
        <f t="shared" si="146"/>
        <v>16</v>
      </c>
      <c r="M2244" s="4" t="s">
        <v>453</v>
      </c>
      <c r="N2244" s="58" t="s">
        <v>436</v>
      </c>
      <c r="O2244" s="58"/>
      <c r="P2244" s="4"/>
      <c r="Q2244" s="4"/>
    </row>
    <row r="2245" spans="1:17" s="1" customFormat="1" ht="18.649999999999999" customHeight="1" x14ac:dyDescent="0.35">
      <c r="A2245" s="3">
        <v>46122</v>
      </c>
      <c r="B2245" s="58">
        <f t="shared" si="143"/>
        <v>15</v>
      </c>
      <c r="C2245" s="58" t="str">
        <f t="shared" si="144"/>
        <v>Apr</v>
      </c>
      <c r="D2245" s="4" t="s">
        <v>436</v>
      </c>
      <c r="E2245" s="58" t="s">
        <v>446</v>
      </c>
      <c r="F2245" s="58" t="s">
        <v>18</v>
      </c>
      <c r="G2245" s="58">
        <v>9812</v>
      </c>
      <c r="H2245" s="58">
        <v>7</v>
      </c>
      <c r="I2245" s="58">
        <v>8</v>
      </c>
      <c r="J2245" s="58">
        <v>2</v>
      </c>
      <c r="K2245" s="58">
        <f t="shared" si="145"/>
        <v>10</v>
      </c>
      <c r="L2245" s="58">
        <f t="shared" si="146"/>
        <v>70</v>
      </c>
      <c r="M2245" s="4" t="s">
        <v>453</v>
      </c>
      <c r="N2245" s="58" t="s">
        <v>436</v>
      </c>
      <c r="O2245" s="58"/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43"/>
        <v>15</v>
      </c>
      <c r="C2246" s="58" t="str">
        <f t="shared" si="144"/>
        <v>Apr</v>
      </c>
      <c r="D2246" s="4" t="s">
        <v>436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</v>
      </c>
      <c r="K2246" s="58">
        <f t="shared" si="145"/>
        <v>11</v>
      </c>
      <c r="L2246" s="58">
        <f t="shared" si="146"/>
        <v>11</v>
      </c>
      <c r="M2246" s="4" t="s">
        <v>453</v>
      </c>
      <c r="N2246" s="58" t="s">
        <v>436</v>
      </c>
      <c r="O2246" s="58"/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43"/>
        <v>15</v>
      </c>
      <c r="C2247" s="58" t="str">
        <f t="shared" si="144"/>
        <v>Apr</v>
      </c>
      <c r="D2247" s="4" t="s">
        <v>428</v>
      </c>
      <c r="E2247" s="58" t="s">
        <v>446</v>
      </c>
      <c r="F2247" s="58" t="s">
        <v>18</v>
      </c>
      <c r="G2247" s="58">
        <v>9812</v>
      </c>
      <c r="H2247" s="58">
        <v>1</v>
      </c>
      <c r="I2247" s="58">
        <v>8</v>
      </c>
      <c r="J2247" s="58">
        <v>2</v>
      </c>
      <c r="K2247" s="58">
        <f t="shared" si="145"/>
        <v>10</v>
      </c>
      <c r="L2247" s="58">
        <f t="shared" si="146"/>
        <v>10</v>
      </c>
      <c r="M2247" s="4" t="s">
        <v>448</v>
      </c>
      <c r="N2247" s="58" t="s">
        <v>456</v>
      </c>
      <c r="O2247" s="58"/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43"/>
        <v>15</v>
      </c>
      <c r="C2248" s="58" t="str">
        <f t="shared" si="144"/>
        <v>Apr</v>
      </c>
      <c r="D2248" s="4" t="s">
        <v>428</v>
      </c>
      <c r="E2248" s="58" t="s">
        <v>446</v>
      </c>
      <c r="F2248" s="58" t="s">
        <v>18</v>
      </c>
      <c r="G2248" s="58">
        <v>9812</v>
      </c>
      <c r="H2248" s="58">
        <v>3</v>
      </c>
      <c r="I2248" s="58">
        <v>8</v>
      </c>
      <c r="J2248" s="58">
        <v>4</v>
      </c>
      <c r="K2248" s="58">
        <f t="shared" si="145"/>
        <v>12</v>
      </c>
      <c r="L2248" s="58">
        <f t="shared" si="146"/>
        <v>36</v>
      </c>
      <c r="M2248" s="4" t="s">
        <v>448</v>
      </c>
      <c r="N2248" s="58" t="s">
        <v>445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43"/>
        <v>15</v>
      </c>
      <c r="C2249" s="58" t="str">
        <f t="shared" si="144"/>
        <v>Apr</v>
      </c>
      <c r="D2249" s="4" t="s">
        <v>428</v>
      </c>
      <c r="E2249" s="58" t="s">
        <v>446</v>
      </c>
      <c r="F2249" s="58" t="s">
        <v>18</v>
      </c>
      <c r="G2249" s="58">
        <v>9812</v>
      </c>
      <c r="H2249" s="58">
        <v>1</v>
      </c>
      <c r="I2249" s="58">
        <v>8</v>
      </c>
      <c r="J2249" s="58">
        <v>2</v>
      </c>
      <c r="K2249" s="58">
        <f t="shared" si="145"/>
        <v>10</v>
      </c>
      <c r="L2249" s="58">
        <f t="shared" si="146"/>
        <v>10</v>
      </c>
      <c r="M2249" s="4" t="s">
        <v>3708</v>
      </c>
      <c r="N2249" s="58" t="s">
        <v>198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43"/>
        <v>15</v>
      </c>
      <c r="C2250" s="58" t="str">
        <f t="shared" si="144"/>
        <v>Apr</v>
      </c>
      <c r="D2250" s="4" t="s">
        <v>429</v>
      </c>
      <c r="E2250" s="58" t="s">
        <v>34</v>
      </c>
      <c r="F2250" s="58" t="s">
        <v>18</v>
      </c>
      <c r="G2250" s="58">
        <v>9814</v>
      </c>
      <c r="H2250" s="58">
        <v>1</v>
      </c>
      <c r="I2250" s="58">
        <v>8</v>
      </c>
      <c r="J2250" s="58"/>
      <c r="K2250" s="58">
        <f t="shared" si="145"/>
        <v>8</v>
      </c>
      <c r="L2250" s="58">
        <f t="shared" si="146"/>
        <v>8</v>
      </c>
      <c r="M2250" s="4" t="s">
        <v>448</v>
      </c>
      <c r="N2250" s="58" t="s">
        <v>445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43"/>
        <v>15</v>
      </c>
      <c r="C2251" s="58" t="str">
        <f t="shared" si="144"/>
        <v>Apr</v>
      </c>
      <c r="D2251" s="4" t="s">
        <v>429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2</v>
      </c>
      <c r="K2251" s="58">
        <f t="shared" si="145"/>
        <v>10</v>
      </c>
      <c r="L2251" s="58">
        <f t="shared" si="146"/>
        <v>10</v>
      </c>
      <c r="M2251" s="4" t="s">
        <v>448</v>
      </c>
      <c r="N2251" s="58" t="s">
        <v>445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43"/>
        <v>15</v>
      </c>
      <c r="C2252" s="58" t="str">
        <f t="shared" si="144"/>
        <v>Apr</v>
      </c>
      <c r="D2252" s="4" t="s">
        <v>429</v>
      </c>
      <c r="E2252" s="58" t="s">
        <v>34</v>
      </c>
      <c r="F2252" s="58" t="s">
        <v>18</v>
      </c>
      <c r="G2252" s="58">
        <v>9814</v>
      </c>
      <c r="H2252" s="58">
        <v>1</v>
      </c>
      <c r="I2252" s="58">
        <v>8</v>
      </c>
      <c r="J2252" s="58">
        <v>4</v>
      </c>
      <c r="K2252" s="58">
        <f t="shared" si="145"/>
        <v>12</v>
      </c>
      <c r="L2252" s="58">
        <f t="shared" si="146"/>
        <v>12</v>
      </c>
      <c r="M2252" s="4" t="s">
        <v>448</v>
      </c>
      <c r="N2252" s="58" t="s">
        <v>445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ref="B2253:B2315" si="147">WEEKNUM(A2253)</f>
        <v>15</v>
      </c>
      <c r="C2253" s="58" t="str">
        <f t="shared" ref="C2253:C2315" si="148">TEXT(A2253,"Mmm")</f>
        <v>Apr</v>
      </c>
      <c r="D2253" s="4" t="s">
        <v>2283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2</v>
      </c>
      <c r="J2253" s="58"/>
      <c r="K2253" s="58">
        <f t="shared" si="145"/>
        <v>2</v>
      </c>
      <c r="L2253" s="58">
        <f t="shared" si="146"/>
        <v>2</v>
      </c>
      <c r="M2253" s="4" t="s">
        <v>449</v>
      </c>
      <c r="N2253" s="58" t="s">
        <v>52</v>
      </c>
      <c r="O2253" s="58"/>
      <c r="P2253" s="4" t="s">
        <v>2432</v>
      </c>
      <c r="Q2253" s="4"/>
    </row>
    <row r="2254" spans="1:17" s="1" customFormat="1" ht="18.649999999999999" customHeight="1" x14ac:dyDescent="0.35">
      <c r="A2254" s="3">
        <v>46122</v>
      </c>
      <c r="B2254" s="58">
        <f t="shared" si="147"/>
        <v>15</v>
      </c>
      <c r="C2254" s="58" t="str">
        <f t="shared" si="148"/>
        <v>Apr</v>
      </c>
      <c r="D2254" s="4" t="s">
        <v>2284</v>
      </c>
      <c r="E2254" s="58" t="s">
        <v>34</v>
      </c>
      <c r="F2254" s="58" t="s">
        <v>18</v>
      </c>
      <c r="G2254" s="58">
        <v>9814</v>
      </c>
      <c r="H2254" s="58">
        <v>1</v>
      </c>
      <c r="I2254" s="58">
        <v>2</v>
      </c>
      <c r="J2254" s="58"/>
      <c r="K2254" s="58">
        <f t="shared" si="145"/>
        <v>2</v>
      </c>
      <c r="L2254" s="58">
        <f t="shared" si="146"/>
        <v>2</v>
      </c>
      <c r="M2254" s="4" t="s">
        <v>449</v>
      </c>
      <c r="N2254" s="58" t="s">
        <v>52</v>
      </c>
      <c r="O2254" s="58"/>
      <c r="P2254" s="4" t="s">
        <v>2432</v>
      </c>
      <c r="Q2254" s="4"/>
    </row>
    <row r="2255" spans="1:17" s="1" customFormat="1" ht="18.649999999999999" customHeight="1" x14ac:dyDescent="0.35">
      <c r="A2255" s="3">
        <v>46122</v>
      </c>
      <c r="B2255" s="58">
        <f t="shared" si="147"/>
        <v>15</v>
      </c>
      <c r="C2255" s="58" t="str">
        <f t="shared" si="148"/>
        <v>Apr</v>
      </c>
      <c r="D2255" s="4" t="s">
        <v>2284</v>
      </c>
      <c r="E2255" s="58" t="s">
        <v>34</v>
      </c>
      <c r="F2255" s="58" t="s">
        <v>18</v>
      </c>
      <c r="G2255" s="58">
        <v>9814</v>
      </c>
      <c r="H2255" s="58">
        <v>1</v>
      </c>
      <c r="I2255" s="58">
        <v>8</v>
      </c>
      <c r="J2255" s="58">
        <v>1.5</v>
      </c>
      <c r="K2255" s="58">
        <f t="shared" si="145"/>
        <v>9.5</v>
      </c>
      <c r="L2255" s="58">
        <f t="shared" si="146"/>
        <v>9.5</v>
      </c>
      <c r="M2255" s="4" t="s">
        <v>455</v>
      </c>
      <c r="N2255" s="58" t="s">
        <v>457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47"/>
        <v>15</v>
      </c>
      <c r="C2256" s="58" t="str">
        <f t="shared" si="148"/>
        <v>Apr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2.5</v>
      </c>
      <c r="K2256" s="58">
        <f t="shared" si="145"/>
        <v>10.5</v>
      </c>
      <c r="L2256" s="58">
        <f t="shared" si="146"/>
        <v>10.5</v>
      </c>
      <c r="M2256" s="4" t="s">
        <v>3428</v>
      </c>
      <c r="N2256" s="58" t="s">
        <v>444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47"/>
        <v>15</v>
      </c>
      <c r="C2257" s="58" t="str">
        <f t="shared" si="148"/>
        <v>Apr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39</v>
      </c>
      <c r="I2257" s="58">
        <v>8</v>
      </c>
      <c r="J2257" s="58">
        <v>4</v>
      </c>
      <c r="K2257" s="58">
        <f t="shared" si="145"/>
        <v>12</v>
      </c>
      <c r="L2257" s="58">
        <f t="shared" si="146"/>
        <v>468</v>
      </c>
      <c r="M2257" s="4" t="s">
        <v>3428</v>
      </c>
      <c r="N2257" s="58" t="s">
        <v>444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47"/>
        <v>15</v>
      </c>
      <c r="C2258" s="58" t="str">
        <f t="shared" si="148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5</v>
      </c>
      <c r="I2258" s="58">
        <v>8</v>
      </c>
      <c r="J2258" s="58"/>
      <c r="K2258" s="58">
        <f t="shared" si="145"/>
        <v>8</v>
      </c>
      <c r="L2258" s="58">
        <f t="shared" si="146"/>
        <v>40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si="147"/>
        <v>15</v>
      </c>
      <c r="C2259" s="58" t="str">
        <f t="shared" si="148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1</v>
      </c>
      <c r="I2259" s="58">
        <v>8</v>
      </c>
      <c r="J2259" s="58">
        <v>1.5</v>
      </c>
      <c r="K2259" s="58">
        <f t="shared" si="145"/>
        <v>9.5</v>
      </c>
      <c r="L2259" s="58">
        <f t="shared" si="146"/>
        <v>9.5</v>
      </c>
      <c r="M2259" s="4" t="s">
        <v>448</v>
      </c>
      <c r="N2259" s="58" t="s">
        <v>445</v>
      </c>
      <c r="O2259" s="58"/>
      <c r="P2259" s="4"/>
      <c r="Q2259" s="4"/>
    </row>
    <row r="2260" spans="1:17" s="1" customFormat="1" ht="18.649999999999999" customHeight="1" x14ac:dyDescent="0.35">
      <c r="A2260" s="3">
        <v>46122</v>
      </c>
      <c r="B2260" s="58">
        <f t="shared" si="147"/>
        <v>15</v>
      </c>
      <c r="C2260" s="58" t="str">
        <f t="shared" si="148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13</v>
      </c>
      <c r="I2260" s="58">
        <v>8</v>
      </c>
      <c r="J2260" s="58">
        <v>2</v>
      </c>
      <c r="K2260" s="58">
        <f t="shared" si="145"/>
        <v>10</v>
      </c>
      <c r="L2260" s="58">
        <f t="shared" si="146"/>
        <v>130</v>
      </c>
      <c r="M2260" s="4" t="s">
        <v>448</v>
      </c>
      <c r="N2260" s="58" t="s">
        <v>445</v>
      </c>
      <c r="O2260" s="58"/>
      <c r="P2260" s="4"/>
      <c r="Q2260" s="4"/>
    </row>
    <row r="2261" spans="1:17" s="1" customFormat="1" ht="18.649999999999999" customHeight="1" x14ac:dyDescent="0.35">
      <c r="A2261" s="3">
        <v>46122</v>
      </c>
      <c r="B2261" s="58">
        <f t="shared" si="147"/>
        <v>15</v>
      </c>
      <c r="C2261" s="58" t="str">
        <f t="shared" si="148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3.75</v>
      </c>
      <c r="K2261" s="58">
        <f t="shared" si="145"/>
        <v>11.75</v>
      </c>
      <c r="L2261" s="58">
        <f t="shared" si="146"/>
        <v>11.75</v>
      </c>
      <c r="M2261" s="4" t="s">
        <v>448</v>
      </c>
      <c r="N2261" s="58" t="s">
        <v>445</v>
      </c>
      <c r="O2261" s="58"/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47"/>
        <v>15</v>
      </c>
      <c r="C2262" s="58" t="str">
        <f t="shared" si="148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4</v>
      </c>
      <c r="I2262" s="58">
        <v>8</v>
      </c>
      <c r="J2262" s="58">
        <v>4</v>
      </c>
      <c r="K2262" s="58">
        <f t="shared" si="145"/>
        <v>12</v>
      </c>
      <c r="L2262" s="58">
        <f t="shared" si="146"/>
        <v>48</v>
      </c>
      <c r="M2262" s="4" t="s">
        <v>448</v>
      </c>
      <c r="N2262" s="58" t="s">
        <v>445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47"/>
        <v>15</v>
      </c>
      <c r="C2263" s="58" t="str">
        <f t="shared" si="148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2</v>
      </c>
      <c r="I2263" s="58">
        <v>8</v>
      </c>
      <c r="J2263" s="58"/>
      <c r="K2263" s="58">
        <f t="shared" si="145"/>
        <v>8</v>
      </c>
      <c r="L2263" s="58">
        <f t="shared" si="146"/>
        <v>16</v>
      </c>
      <c r="M2263" s="4" t="s">
        <v>3428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47"/>
        <v>15</v>
      </c>
      <c r="C2264" s="58" t="str">
        <f t="shared" si="148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10</v>
      </c>
      <c r="I2264" s="58">
        <v>8</v>
      </c>
      <c r="J2264" s="58">
        <v>2</v>
      </c>
      <c r="K2264" s="58">
        <f t="shared" si="145"/>
        <v>10</v>
      </c>
      <c r="L2264" s="58">
        <f t="shared" si="146"/>
        <v>100</v>
      </c>
      <c r="M2264" s="4" t="s">
        <v>3428</v>
      </c>
      <c r="N2264" s="58" t="s">
        <v>444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47"/>
        <v>15</v>
      </c>
      <c r="C2265" s="58" t="str">
        <f t="shared" si="148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19</v>
      </c>
      <c r="I2265" s="58">
        <v>8</v>
      </c>
      <c r="J2265" s="58">
        <v>4</v>
      </c>
      <c r="K2265" s="58">
        <f t="shared" si="145"/>
        <v>12</v>
      </c>
      <c r="L2265" s="58">
        <f t="shared" si="146"/>
        <v>228</v>
      </c>
      <c r="M2265" s="4" t="s">
        <v>3428</v>
      </c>
      <c r="N2265" s="58" t="s">
        <v>444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47"/>
        <v>15</v>
      </c>
      <c r="C2266" s="58" t="str">
        <f t="shared" si="148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3</v>
      </c>
      <c r="I2266" s="58">
        <v>8</v>
      </c>
      <c r="J2266" s="58">
        <v>4</v>
      </c>
      <c r="K2266" s="58">
        <f t="shared" si="145"/>
        <v>12</v>
      </c>
      <c r="L2266" s="58">
        <f t="shared" si="146"/>
        <v>36</v>
      </c>
      <c r="M2266" s="4" t="s">
        <v>3428</v>
      </c>
      <c r="N2266" s="58" t="s">
        <v>443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47"/>
        <v>15</v>
      </c>
      <c r="C2267" s="58" t="str">
        <f t="shared" si="148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3</v>
      </c>
      <c r="I2267" s="58">
        <v>8</v>
      </c>
      <c r="J2267" s="58"/>
      <c r="K2267" s="58">
        <f t="shared" si="145"/>
        <v>8</v>
      </c>
      <c r="L2267" s="58">
        <f t="shared" si="146"/>
        <v>24</v>
      </c>
      <c r="M2267" s="4" t="s">
        <v>2029</v>
      </c>
      <c r="N2267" s="58" t="s">
        <v>57</v>
      </c>
      <c r="O2267" s="58" t="s">
        <v>3637</v>
      </c>
      <c r="P2267" s="4" t="s">
        <v>3635</v>
      </c>
      <c r="Q2267" s="4"/>
    </row>
    <row r="2268" spans="1:17" s="1" customFormat="1" ht="18.649999999999999" customHeight="1" x14ac:dyDescent="0.35">
      <c r="A2268" s="3">
        <v>46122</v>
      </c>
      <c r="B2268" s="58">
        <f t="shared" si="147"/>
        <v>15</v>
      </c>
      <c r="C2268" s="58" t="str">
        <f t="shared" si="148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</v>
      </c>
      <c r="I2268" s="58">
        <v>8</v>
      </c>
      <c r="J2268" s="58"/>
      <c r="K2268" s="58">
        <f t="shared" si="145"/>
        <v>8</v>
      </c>
      <c r="L2268" s="58">
        <f t="shared" si="146"/>
        <v>16</v>
      </c>
      <c r="M2268" s="4" t="s">
        <v>3718</v>
      </c>
      <c r="N2268" s="58" t="s">
        <v>57</v>
      </c>
      <c r="O2268" s="58" t="s">
        <v>3686</v>
      </c>
      <c r="P2268" s="4" t="s">
        <v>3719</v>
      </c>
      <c r="Q2268" s="4"/>
    </row>
    <row r="2269" spans="1:17" s="1" customFormat="1" ht="18.649999999999999" customHeight="1" x14ac:dyDescent="0.35">
      <c r="A2269" s="3">
        <v>46122</v>
      </c>
      <c r="B2269" s="58">
        <f t="shared" si="147"/>
        <v>15</v>
      </c>
      <c r="C2269" s="58" t="str">
        <f t="shared" si="148"/>
        <v>Apr</v>
      </c>
      <c r="D2269" s="4" t="s">
        <v>3527</v>
      </c>
      <c r="E2269" s="58" t="s">
        <v>446</v>
      </c>
      <c r="F2269" s="58" t="s">
        <v>18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45"/>
        <v>10</v>
      </c>
      <c r="L2269" s="58">
        <f t="shared" si="146"/>
        <v>10</v>
      </c>
      <c r="M2269" s="4" t="s">
        <v>3428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47"/>
        <v>15</v>
      </c>
      <c r="C2270" s="58" t="str">
        <f t="shared" si="148"/>
        <v>Apr</v>
      </c>
      <c r="D2270" s="4" t="s">
        <v>3527</v>
      </c>
      <c r="E2270" s="58" t="s">
        <v>446</v>
      </c>
      <c r="F2270" s="58" t="s">
        <v>18</v>
      </c>
      <c r="G2270" s="58">
        <v>9812</v>
      </c>
      <c r="H2270" s="58">
        <v>1</v>
      </c>
      <c r="I2270" s="58">
        <v>8</v>
      </c>
      <c r="J2270" s="58">
        <v>3.75</v>
      </c>
      <c r="K2270" s="58">
        <f t="shared" si="145"/>
        <v>11.75</v>
      </c>
      <c r="L2270" s="58">
        <f t="shared" si="146"/>
        <v>11.75</v>
      </c>
      <c r="M2270" s="4" t="s">
        <v>3428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47"/>
        <v>15</v>
      </c>
      <c r="C2271" s="58" t="str">
        <f t="shared" si="148"/>
        <v>Apr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4</v>
      </c>
      <c r="I2271" s="58">
        <v>8</v>
      </c>
      <c r="J2271" s="58">
        <v>4</v>
      </c>
      <c r="K2271" s="58">
        <f t="shared" si="145"/>
        <v>12</v>
      </c>
      <c r="L2271" s="58">
        <f t="shared" si="146"/>
        <v>48</v>
      </c>
      <c r="M2271" s="4" t="s">
        <v>3428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47"/>
        <v>15</v>
      </c>
      <c r="C2272" s="58" t="str">
        <f t="shared" si="148"/>
        <v>Apr</v>
      </c>
      <c r="D2272" s="4" t="s">
        <v>429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</v>
      </c>
      <c r="K2272" s="58">
        <f t="shared" si="145"/>
        <v>10</v>
      </c>
      <c r="L2272" s="58">
        <f t="shared" si="146"/>
        <v>10</v>
      </c>
      <c r="M2272" s="4" t="s">
        <v>3428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47"/>
        <v>15</v>
      </c>
      <c r="C2273" s="58" t="str">
        <f t="shared" si="148"/>
        <v>Apr</v>
      </c>
      <c r="D2273" s="4" t="s">
        <v>429</v>
      </c>
      <c r="E2273" s="58" t="s">
        <v>34</v>
      </c>
      <c r="F2273" s="58" t="s">
        <v>18</v>
      </c>
      <c r="G2273" s="58">
        <v>9814</v>
      </c>
      <c r="H2273" s="58">
        <v>1</v>
      </c>
      <c r="I2273" s="58">
        <v>8</v>
      </c>
      <c r="J2273" s="58">
        <v>4</v>
      </c>
      <c r="K2273" s="58">
        <f t="shared" si="145"/>
        <v>12</v>
      </c>
      <c r="L2273" s="58">
        <f t="shared" si="146"/>
        <v>12</v>
      </c>
      <c r="M2273" s="4" t="s">
        <v>3428</v>
      </c>
      <c r="N2273" s="58" t="s">
        <v>443</v>
      </c>
      <c r="O2273" s="58"/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ref="B2274" si="149">WEEKNUM(A2274)</f>
        <v>15</v>
      </c>
      <c r="C2274" s="58" t="str">
        <f t="shared" ref="C2274" si="150">TEXT(A2274,"Mmm")</f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>
        <v>2</v>
      </c>
      <c r="K2274" s="58">
        <f t="shared" ref="K2274" si="151">I2274+J2274</f>
        <v>10</v>
      </c>
      <c r="L2274" s="58">
        <f t="shared" ref="L2274" si="152">H2274*K2274</f>
        <v>20</v>
      </c>
      <c r="M2274" s="4" t="s">
        <v>3718</v>
      </c>
      <c r="N2274" s="58" t="s">
        <v>57</v>
      </c>
      <c r="O2274" s="58" t="s">
        <v>3686</v>
      </c>
      <c r="P2274" s="4" t="s">
        <v>3719</v>
      </c>
      <c r="Q2274" s="4"/>
    </row>
    <row r="2275" spans="1:17" s="1" customFormat="1" ht="18.649999999999999" customHeight="1" x14ac:dyDescent="0.35">
      <c r="A2275" s="3">
        <v>46123</v>
      </c>
      <c r="B2275" s="58">
        <f t="shared" si="147"/>
        <v>15</v>
      </c>
      <c r="C2275" s="58" t="str">
        <f t="shared" si="148"/>
        <v>Apr</v>
      </c>
      <c r="D2275" s="4" t="s">
        <v>436</v>
      </c>
      <c r="E2275" s="58" t="s">
        <v>446</v>
      </c>
      <c r="F2275" s="58" t="s">
        <v>18</v>
      </c>
      <c r="G2275" s="58">
        <v>9812</v>
      </c>
      <c r="H2275" s="58">
        <v>7</v>
      </c>
      <c r="I2275" s="58">
        <v>8</v>
      </c>
      <c r="J2275" s="58"/>
      <c r="K2275" s="58">
        <f t="shared" si="145"/>
        <v>8</v>
      </c>
      <c r="L2275" s="58">
        <f t="shared" si="146"/>
        <v>56</v>
      </c>
      <c r="M2275" s="4" t="s">
        <v>453</v>
      </c>
      <c r="N2275" s="58" t="s">
        <v>436</v>
      </c>
      <c r="O2275" s="58"/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47"/>
        <v>15</v>
      </c>
      <c r="C2276" s="58" t="str">
        <f t="shared" si="148"/>
        <v>Apr</v>
      </c>
      <c r="D2276" s="4" t="s">
        <v>436</v>
      </c>
      <c r="E2276" s="58" t="s">
        <v>446</v>
      </c>
      <c r="F2276" s="58" t="s">
        <v>18</v>
      </c>
      <c r="G2276" s="58">
        <v>9812</v>
      </c>
      <c r="H2276" s="58">
        <v>2</v>
      </c>
      <c r="I2276" s="58">
        <v>8</v>
      </c>
      <c r="J2276" s="58">
        <v>2</v>
      </c>
      <c r="K2276" s="58">
        <f t="shared" si="145"/>
        <v>10</v>
      </c>
      <c r="L2276" s="58">
        <f t="shared" si="146"/>
        <v>20</v>
      </c>
      <c r="M2276" s="4" t="s">
        <v>453</v>
      </c>
      <c r="N2276" s="58" t="s">
        <v>436</v>
      </c>
      <c r="O2276" s="58"/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47"/>
        <v>15</v>
      </c>
      <c r="C2277" s="58" t="str">
        <f t="shared" si="148"/>
        <v>Apr</v>
      </c>
      <c r="D2277" s="4" t="s">
        <v>436</v>
      </c>
      <c r="E2277" s="58" t="s">
        <v>446</v>
      </c>
      <c r="F2277" s="58" t="s">
        <v>18</v>
      </c>
      <c r="G2277" s="58">
        <v>9812</v>
      </c>
      <c r="H2277" s="58">
        <v>1</v>
      </c>
      <c r="I2277" s="58">
        <v>8</v>
      </c>
      <c r="J2277" s="58">
        <v>2.5</v>
      </c>
      <c r="K2277" s="58">
        <f t="shared" si="145"/>
        <v>10.5</v>
      </c>
      <c r="L2277" s="58">
        <f t="shared" si="146"/>
        <v>10.5</v>
      </c>
      <c r="M2277" s="4" t="s">
        <v>453</v>
      </c>
      <c r="N2277" s="58" t="s">
        <v>436</v>
      </c>
      <c r="O2277" s="58"/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47"/>
        <v>15</v>
      </c>
      <c r="C2278" s="58" t="str">
        <f t="shared" si="148"/>
        <v>Apr</v>
      </c>
      <c r="D2278" s="4" t="s">
        <v>428</v>
      </c>
      <c r="E2278" s="58" t="s">
        <v>446</v>
      </c>
      <c r="F2278" s="58" t="s">
        <v>18</v>
      </c>
      <c r="G2278" s="58">
        <v>9812</v>
      </c>
      <c r="H2278" s="58">
        <v>4</v>
      </c>
      <c r="I2278" s="58">
        <v>8</v>
      </c>
      <c r="J2278" s="58"/>
      <c r="K2278" s="58">
        <f t="shared" si="145"/>
        <v>8</v>
      </c>
      <c r="L2278" s="58">
        <f t="shared" si="146"/>
        <v>32</v>
      </c>
      <c r="M2278" s="4" t="s">
        <v>448</v>
      </c>
      <c r="N2278" s="58" t="s">
        <v>456</v>
      </c>
      <c r="O2278" s="58"/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47"/>
        <v>15</v>
      </c>
      <c r="C2279" s="58" t="str">
        <f t="shared" si="148"/>
        <v>Apr</v>
      </c>
      <c r="D2279" s="4" t="s">
        <v>428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4</v>
      </c>
      <c r="K2279" s="58">
        <f t="shared" si="145"/>
        <v>12</v>
      </c>
      <c r="L2279" s="58">
        <f t="shared" si="146"/>
        <v>12</v>
      </c>
      <c r="M2279" s="4" t="s">
        <v>448</v>
      </c>
      <c r="N2279" s="58" t="s">
        <v>456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47"/>
        <v>15</v>
      </c>
      <c r="C2280" s="58" t="str">
        <f t="shared" si="148"/>
        <v>Apr</v>
      </c>
      <c r="D2280" s="4" t="s">
        <v>428</v>
      </c>
      <c r="E2280" s="58" t="s">
        <v>446</v>
      </c>
      <c r="F2280" s="58" t="s">
        <v>18</v>
      </c>
      <c r="G2280" s="58">
        <v>9812</v>
      </c>
      <c r="H2280" s="58">
        <v>2</v>
      </c>
      <c r="I2280" s="58">
        <v>8</v>
      </c>
      <c r="J2280" s="58"/>
      <c r="K2280" s="58">
        <f t="shared" si="145"/>
        <v>8</v>
      </c>
      <c r="L2280" s="58">
        <f t="shared" si="146"/>
        <v>16</v>
      </c>
      <c r="M2280" s="4" t="s">
        <v>448</v>
      </c>
      <c r="N2280" s="58" t="s">
        <v>445</v>
      </c>
      <c r="O2280" s="58"/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47"/>
        <v>15</v>
      </c>
      <c r="C2281" s="58" t="str">
        <f t="shared" si="148"/>
        <v>Apr</v>
      </c>
      <c r="D2281" s="4" t="s">
        <v>428</v>
      </c>
      <c r="E2281" s="58" t="s">
        <v>446</v>
      </c>
      <c r="F2281" s="58" t="s">
        <v>18</v>
      </c>
      <c r="G2281" s="58">
        <v>9812</v>
      </c>
      <c r="H2281" s="58">
        <v>4</v>
      </c>
      <c r="I2281" s="58">
        <v>8</v>
      </c>
      <c r="J2281" s="58">
        <v>2</v>
      </c>
      <c r="K2281" s="58">
        <f t="shared" si="145"/>
        <v>10</v>
      </c>
      <c r="L2281" s="58">
        <f t="shared" si="146"/>
        <v>40</v>
      </c>
      <c r="M2281" s="4" t="s">
        <v>448</v>
      </c>
      <c r="N2281" s="58" t="s">
        <v>445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47"/>
        <v>15</v>
      </c>
      <c r="C2282" s="58" t="str">
        <f t="shared" si="148"/>
        <v>Apr</v>
      </c>
      <c r="D2282" s="4" t="s">
        <v>428</v>
      </c>
      <c r="E2282" s="58" t="s">
        <v>446</v>
      </c>
      <c r="F2282" s="58" t="s">
        <v>18</v>
      </c>
      <c r="G2282" s="58">
        <v>9812</v>
      </c>
      <c r="H2282" s="58">
        <v>3</v>
      </c>
      <c r="I2282" s="58">
        <v>8</v>
      </c>
      <c r="J2282" s="58">
        <v>4</v>
      </c>
      <c r="K2282" s="58">
        <f t="shared" si="145"/>
        <v>12</v>
      </c>
      <c r="L2282" s="58">
        <f t="shared" si="146"/>
        <v>36</v>
      </c>
      <c r="M2282" s="4" t="s">
        <v>448</v>
      </c>
      <c r="N2282" s="58" t="s">
        <v>445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47"/>
        <v>15</v>
      </c>
      <c r="C2283" s="58" t="str">
        <f t="shared" si="148"/>
        <v>Apr</v>
      </c>
      <c r="D2283" s="4" t="s">
        <v>429</v>
      </c>
      <c r="E2283" s="58" t="s">
        <v>34</v>
      </c>
      <c r="F2283" s="58" t="s">
        <v>18</v>
      </c>
      <c r="G2283" s="58">
        <v>9814</v>
      </c>
      <c r="H2283" s="58">
        <v>2</v>
      </c>
      <c r="I2283" s="58">
        <v>8</v>
      </c>
      <c r="J2283" s="58">
        <v>4</v>
      </c>
      <c r="K2283" s="58">
        <f t="shared" si="145"/>
        <v>12</v>
      </c>
      <c r="L2283" s="58">
        <f t="shared" si="146"/>
        <v>24</v>
      </c>
      <c r="M2283" s="4" t="s">
        <v>448</v>
      </c>
      <c r="N2283" s="58" t="s">
        <v>445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47"/>
        <v>15</v>
      </c>
      <c r="C2284" s="58" t="str">
        <f t="shared" si="148"/>
        <v>Apr</v>
      </c>
      <c r="D2284" s="4" t="s">
        <v>2283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2</v>
      </c>
      <c r="J2284" s="58"/>
      <c r="K2284" s="58">
        <f t="shared" ref="K2284:K2340" si="153">I2284+J2284</f>
        <v>2</v>
      </c>
      <c r="L2284" s="58">
        <f t="shared" ref="L2284:L2340" si="154">H2284*K2284</f>
        <v>2</v>
      </c>
      <c r="M2284" s="4" t="s">
        <v>449</v>
      </c>
      <c r="N2284" s="58" t="s">
        <v>52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47"/>
        <v>15</v>
      </c>
      <c r="C2285" s="58" t="str">
        <f t="shared" si="148"/>
        <v>Apr</v>
      </c>
      <c r="D2285" s="4" t="s">
        <v>2284</v>
      </c>
      <c r="E2285" s="58" t="s">
        <v>34</v>
      </c>
      <c r="F2285" s="58" t="s">
        <v>18</v>
      </c>
      <c r="G2285" s="58">
        <v>9814</v>
      </c>
      <c r="H2285" s="58">
        <v>1</v>
      </c>
      <c r="I2285" s="58">
        <v>2</v>
      </c>
      <c r="J2285" s="58"/>
      <c r="K2285" s="58">
        <f t="shared" si="153"/>
        <v>2</v>
      </c>
      <c r="L2285" s="58">
        <f t="shared" si="154"/>
        <v>2</v>
      </c>
      <c r="M2285" s="4" t="s">
        <v>449</v>
      </c>
      <c r="N2285" s="58" t="s">
        <v>52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47"/>
        <v>15</v>
      </c>
      <c r="C2286" s="58" t="str">
        <f t="shared" si="148"/>
        <v>Apr</v>
      </c>
      <c r="D2286" s="4" t="s">
        <v>2284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8</v>
      </c>
      <c r="J2286" s="58">
        <v>1.5</v>
      </c>
      <c r="K2286" s="58">
        <f t="shared" si="153"/>
        <v>9.5</v>
      </c>
      <c r="L2286" s="58">
        <f t="shared" si="154"/>
        <v>9.5</v>
      </c>
      <c r="M2286" s="4" t="s">
        <v>455</v>
      </c>
      <c r="N2286" s="58" t="s">
        <v>457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47"/>
        <v>15</v>
      </c>
      <c r="C2287" s="58" t="str">
        <f t="shared" si="148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8</v>
      </c>
      <c r="J2287" s="58">
        <v>2</v>
      </c>
      <c r="K2287" s="58">
        <f t="shared" si="153"/>
        <v>10</v>
      </c>
      <c r="L2287" s="58">
        <f t="shared" si="154"/>
        <v>10</v>
      </c>
      <c r="M2287" s="4" t="s">
        <v>455</v>
      </c>
      <c r="N2287" s="58" t="s">
        <v>457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47"/>
        <v>15</v>
      </c>
      <c r="C2288" s="58" t="str">
        <f t="shared" si="148"/>
        <v>Apr</v>
      </c>
      <c r="D2288" s="4" t="s">
        <v>977</v>
      </c>
      <c r="E2288" s="58" t="s">
        <v>34</v>
      </c>
      <c r="F2288" s="58" t="s">
        <v>17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53"/>
        <v>10</v>
      </c>
      <c r="L2288" s="58">
        <f t="shared" si="154"/>
        <v>10</v>
      </c>
      <c r="M2288" s="4" t="s">
        <v>3428</v>
      </c>
      <c r="N2288" s="58" t="s">
        <v>444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47"/>
        <v>15</v>
      </c>
      <c r="C2289" s="58" t="str">
        <f t="shared" si="148"/>
        <v>Apr</v>
      </c>
      <c r="D2289" s="4" t="s">
        <v>977</v>
      </c>
      <c r="E2289" s="58" t="s">
        <v>34</v>
      </c>
      <c r="F2289" s="58" t="s">
        <v>17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53"/>
        <v>10.5</v>
      </c>
      <c r="L2289" s="58">
        <f t="shared" si="154"/>
        <v>10.5</v>
      </c>
      <c r="M2289" s="4" t="s">
        <v>3428</v>
      </c>
      <c r="N2289" s="58" t="s">
        <v>444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47"/>
        <v>15</v>
      </c>
      <c r="C2290" s="58" t="str">
        <f t="shared" si="148"/>
        <v>Apr</v>
      </c>
      <c r="D2290" s="4" t="s">
        <v>977</v>
      </c>
      <c r="E2290" s="58" t="s">
        <v>34</v>
      </c>
      <c r="F2290" s="58" t="s">
        <v>17</v>
      </c>
      <c r="G2290" s="58">
        <v>9814</v>
      </c>
      <c r="H2290" s="58">
        <v>1</v>
      </c>
      <c r="I2290" s="58">
        <v>8</v>
      </c>
      <c r="J2290" s="58">
        <v>3.75</v>
      </c>
      <c r="K2290" s="58">
        <f t="shared" si="153"/>
        <v>11.75</v>
      </c>
      <c r="L2290" s="58">
        <f t="shared" si="154"/>
        <v>11.75</v>
      </c>
      <c r="M2290" s="4" t="s">
        <v>3428</v>
      </c>
      <c r="N2290" s="58" t="s">
        <v>444</v>
      </c>
      <c r="O2290" s="58"/>
      <c r="P2290" s="4"/>
      <c r="Q2290" s="4"/>
    </row>
    <row r="2291" spans="1:17" s="1" customFormat="1" ht="18.649999999999999" customHeight="1" x14ac:dyDescent="0.35">
      <c r="A2291" s="3">
        <v>46123</v>
      </c>
      <c r="B2291" s="58">
        <f t="shared" si="147"/>
        <v>15</v>
      </c>
      <c r="C2291" s="58" t="str">
        <f t="shared" si="148"/>
        <v>Apr</v>
      </c>
      <c r="D2291" s="4" t="s">
        <v>977</v>
      </c>
      <c r="E2291" s="58" t="s">
        <v>34</v>
      </c>
      <c r="F2291" s="58" t="s">
        <v>17</v>
      </c>
      <c r="G2291" s="58">
        <v>9814</v>
      </c>
      <c r="H2291" s="58">
        <v>19</v>
      </c>
      <c r="I2291" s="58">
        <v>8</v>
      </c>
      <c r="J2291" s="58">
        <v>4</v>
      </c>
      <c r="K2291" s="58">
        <f t="shared" si="153"/>
        <v>12</v>
      </c>
      <c r="L2291" s="58">
        <f t="shared" si="154"/>
        <v>228</v>
      </c>
      <c r="M2291" s="4" t="s">
        <v>3428</v>
      </c>
      <c r="N2291" s="58" t="s">
        <v>444</v>
      </c>
      <c r="O2291" s="58"/>
      <c r="P2291" s="4"/>
      <c r="Q2291" s="4"/>
    </row>
    <row r="2292" spans="1:17" s="1" customFormat="1" ht="18.649999999999999" customHeight="1" x14ac:dyDescent="0.35">
      <c r="A2292" s="3">
        <v>46123</v>
      </c>
      <c r="B2292" s="58">
        <f t="shared" si="147"/>
        <v>15</v>
      </c>
      <c r="C2292" s="58" t="str">
        <f t="shared" si="148"/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3</v>
      </c>
      <c r="I2292" s="58">
        <v>8</v>
      </c>
      <c r="J2292" s="58"/>
      <c r="K2292" s="58">
        <f t="shared" si="153"/>
        <v>8</v>
      </c>
      <c r="L2292" s="58">
        <f t="shared" si="154"/>
        <v>24</v>
      </c>
      <c r="M2292" s="4" t="s">
        <v>448</v>
      </c>
      <c r="N2292" s="58" t="s">
        <v>445</v>
      </c>
      <c r="O2292" s="58"/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47"/>
        <v>15</v>
      </c>
      <c r="C2293" s="58" t="str">
        <f t="shared" si="148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1.75</v>
      </c>
      <c r="K2293" s="58">
        <f t="shared" si="153"/>
        <v>9.75</v>
      </c>
      <c r="L2293" s="58">
        <f t="shared" si="154"/>
        <v>9.75</v>
      </c>
      <c r="M2293" s="4" t="s">
        <v>448</v>
      </c>
      <c r="N2293" s="58" t="s">
        <v>445</v>
      </c>
      <c r="O2293" s="58"/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47"/>
        <v>15</v>
      </c>
      <c r="C2294" s="58" t="str">
        <f t="shared" si="148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7</v>
      </c>
      <c r="I2294" s="58">
        <v>8</v>
      </c>
      <c r="J2294" s="58">
        <v>2</v>
      </c>
      <c r="K2294" s="58">
        <f t="shared" si="153"/>
        <v>10</v>
      </c>
      <c r="L2294" s="58">
        <f t="shared" si="154"/>
        <v>70</v>
      </c>
      <c r="M2294" s="4" t="s">
        <v>448</v>
      </c>
      <c r="N2294" s="58" t="s">
        <v>445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47"/>
        <v>15</v>
      </c>
      <c r="C2295" s="58" t="str">
        <f t="shared" si="148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</v>
      </c>
      <c r="I2295" s="58">
        <v>8</v>
      </c>
      <c r="J2295" s="58">
        <v>2.5</v>
      </c>
      <c r="K2295" s="58">
        <f t="shared" si="153"/>
        <v>10.5</v>
      </c>
      <c r="L2295" s="58">
        <f t="shared" si="154"/>
        <v>10.5</v>
      </c>
      <c r="M2295" s="4" t="s">
        <v>448</v>
      </c>
      <c r="N2295" s="58" t="s">
        <v>445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47"/>
        <v>15</v>
      </c>
      <c r="C2296" s="58" t="str">
        <f t="shared" si="148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2</v>
      </c>
      <c r="I2296" s="58">
        <v>8</v>
      </c>
      <c r="J2296" s="58">
        <v>3.75</v>
      </c>
      <c r="K2296" s="58">
        <f t="shared" si="153"/>
        <v>11.75</v>
      </c>
      <c r="L2296" s="58">
        <f t="shared" si="154"/>
        <v>23.5</v>
      </c>
      <c r="M2296" s="4" t="s">
        <v>448</v>
      </c>
      <c r="N2296" s="58" t="s">
        <v>445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47"/>
        <v>15</v>
      </c>
      <c r="C2297" s="58" t="str">
        <f t="shared" si="148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9</v>
      </c>
      <c r="I2297" s="58">
        <v>8</v>
      </c>
      <c r="J2297" s="58">
        <v>4</v>
      </c>
      <c r="K2297" s="58">
        <f t="shared" si="153"/>
        <v>12</v>
      </c>
      <c r="L2297" s="58">
        <f t="shared" si="154"/>
        <v>108</v>
      </c>
      <c r="M2297" s="4" t="s">
        <v>448</v>
      </c>
      <c r="N2297" s="58" t="s">
        <v>445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47"/>
        <v>15</v>
      </c>
      <c r="C2298" s="58" t="str">
        <f t="shared" si="148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1</v>
      </c>
      <c r="I2298" s="58">
        <v>8</v>
      </c>
      <c r="J2298" s="58"/>
      <c r="K2298" s="58">
        <f t="shared" si="153"/>
        <v>8</v>
      </c>
      <c r="L2298" s="58">
        <f t="shared" si="154"/>
        <v>8</v>
      </c>
      <c r="M2298" s="4" t="s">
        <v>3428</v>
      </c>
      <c r="N2298" s="58" t="s">
        <v>444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47"/>
        <v>15</v>
      </c>
      <c r="C2299" s="58" t="str">
        <f t="shared" si="148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53"/>
        <v>10</v>
      </c>
      <c r="L2299" s="58">
        <f t="shared" si="154"/>
        <v>40</v>
      </c>
      <c r="M2299" s="4" t="s">
        <v>3428</v>
      </c>
      <c r="N2299" s="58" t="s">
        <v>444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47"/>
        <v>15</v>
      </c>
      <c r="C2300" s="58" t="str">
        <f t="shared" si="148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22</v>
      </c>
      <c r="I2300" s="58">
        <v>8</v>
      </c>
      <c r="J2300" s="58">
        <v>4</v>
      </c>
      <c r="K2300" s="58">
        <f t="shared" si="153"/>
        <v>12</v>
      </c>
      <c r="L2300" s="58">
        <f t="shared" si="154"/>
        <v>264</v>
      </c>
      <c r="M2300" s="4" t="s">
        <v>3428</v>
      </c>
      <c r="N2300" s="58" t="s">
        <v>444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47"/>
        <v>15</v>
      </c>
      <c r="C2301" s="58" t="str">
        <f t="shared" si="148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</v>
      </c>
      <c r="K2301" s="58">
        <f t="shared" si="153"/>
        <v>10</v>
      </c>
      <c r="L2301" s="58">
        <f t="shared" si="154"/>
        <v>10</v>
      </c>
      <c r="M2301" s="4" t="s">
        <v>3428</v>
      </c>
      <c r="N2301" s="58" t="s">
        <v>443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47"/>
        <v>15</v>
      </c>
      <c r="C2302" s="58" t="str">
        <f t="shared" si="148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3</v>
      </c>
      <c r="I2302" s="58">
        <v>8</v>
      </c>
      <c r="J2302" s="58">
        <v>4</v>
      </c>
      <c r="K2302" s="58">
        <f t="shared" si="153"/>
        <v>12</v>
      </c>
      <c r="L2302" s="58">
        <f t="shared" si="154"/>
        <v>36</v>
      </c>
      <c r="M2302" s="4" t="s">
        <v>3428</v>
      </c>
      <c r="N2302" s="58" t="s">
        <v>443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47"/>
        <v>15</v>
      </c>
      <c r="C2303" s="58" t="str">
        <f t="shared" si="148"/>
        <v>Apr</v>
      </c>
      <c r="D2303" s="4" t="s">
        <v>3527</v>
      </c>
      <c r="E2303" s="58" t="s">
        <v>446</v>
      </c>
      <c r="F2303" s="58" t="s">
        <v>18</v>
      </c>
      <c r="G2303" s="58">
        <v>9812</v>
      </c>
      <c r="H2303" s="58">
        <v>1</v>
      </c>
      <c r="I2303" s="58">
        <v>8</v>
      </c>
      <c r="J2303" s="58">
        <v>3.75</v>
      </c>
      <c r="K2303" s="58">
        <f t="shared" si="153"/>
        <v>11.75</v>
      </c>
      <c r="L2303" s="58">
        <f t="shared" si="154"/>
        <v>11.75</v>
      </c>
      <c r="M2303" s="4" t="s">
        <v>3428</v>
      </c>
      <c r="N2303" s="58" t="s">
        <v>444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47"/>
        <v>15</v>
      </c>
      <c r="C2304" s="58" t="str">
        <f t="shared" si="148"/>
        <v>Apr</v>
      </c>
      <c r="D2304" s="4" t="s">
        <v>2642</v>
      </c>
      <c r="E2304" s="58" t="s">
        <v>446</v>
      </c>
      <c r="F2304" s="58" t="s">
        <v>18</v>
      </c>
      <c r="G2304" s="58">
        <v>9812</v>
      </c>
      <c r="H2304" s="58">
        <v>3</v>
      </c>
      <c r="I2304" s="58">
        <v>8</v>
      </c>
      <c r="J2304" s="58">
        <v>4</v>
      </c>
      <c r="K2304" s="58">
        <f t="shared" si="153"/>
        <v>12</v>
      </c>
      <c r="L2304" s="58">
        <f t="shared" si="154"/>
        <v>36</v>
      </c>
      <c r="M2304" s="4" t="s">
        <v>3428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47"/>
        <v>15</v>
      </c>
      <c r="C2305" s="58" t="str">
        <f t="shared" si="148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1</v>
      </c>
      <c r="I2305" s="58">
        <v>8</v>
      </c>
      <c r="J2305" s="58">
        <v>3</v>
      </c>
      <c r="K2305" s="58">
        <f t="shared" si="153"/>
        <v>11</v>
      </c>
      <c r="L2305" s="58">
        <f t="shared" si="154"/>
        <v>11</v>
      </c>
      <c r="M2305" s="4" t="s">
        <v>3428</v>
      </c>
      <c r="N2305" s="58" t="s">
        <v>443</v>
      </c>
      <c r="O2305" s="58"/>
      <c r="P2305" s="4"/>
      <c r="Q2305" s="4"/>
    </row>
    <row r="2306" spans="1:17" s="1" customFormat="1" ht="18.649999999999999" customHeight="1" x14ac:dyDescent="0.35">
      <c r="A2306" s="3">
        <v>46125</v>
      </c>
      <c r="B2306" s="58">
        <f t="shared" si="147"/>
        <v>16</v>
      </c>
      <c r="C2306" s="58" t="str">
        <f t="shared" si="148"/>
        <v>Apr</v>
      </c>
      <c r="D2306" s="4" t="s">
        <v>436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/>
      <c r="K2306" s="58">
        <f t="shared" si="153"/>
        <v>8</v>
      </c>
      <c r="L2306" s="58">
        <f t="shared" si="154"/>
        <v>8</v>
      </c>
      <c r="M2306" s="4" t="s">
        <v>453</v>
      </c>
      <c r="N2306" s="58" t="s">
        <v>436</v>
      </c>
      <c r="O2306" s="58"/>
      <c r="P2306" s="4"/>
      <c r="Q2306" s="4"/>
    </row>
    <row r="2307" spans="1:17" s="1" customFormat="1" ht="18.649999999999999" customHeight="1" x14ac:dyDescent="0.35">
      <c r="A2307" s="3">
        <v>46125</v>
      </c>
      <c r="B2307" s="58">
        <f t="shared" si="147"/>
        <v>16</v>
      </c>
      <c r="C2307" s="58" t="str">
        <f t="shared" si="148"/>
        <v>Apr</v>
      </c>
      <c r="D2307" s="4" t="s">
        <v>436</v>
      </c>
      <c r="E2307" s="58" t="s">
        <v>446</v>
      </c>
      <c r="F2307" s="58" t="s">
        <v>18</v>
      </c>
      <c r="G2307" s="58">
        <v>9812</v>
      </c>
      <c r="H2307" s="58">
        <v>8</v>
      </c>
      <c r="I2307" s="58">
        <v>8</v>
      </c>
      <c r="J2307" s="58">
        <v>2</v>
      </c>
      <c r="K2307" s="58">
        <f t="shared" si="153"/>
        <v>10</v>
      </c>
      <c r="L2307" s="58">
        <f t="shared" si="154"/>
        <v>80</v>
      </c>
      <c r="M2307" s="4" t="s">
        <v>453</v>
      </c>
      <c r="N2307" s="58" t="s">
        <v>436</v>
      </c>
      <c r="O2307" s="58"/>
      <c r="P2307" s="4"/>
      <c r="Q2307" s="4"/>
    </row>
    <row r="2308" spans="1:17" s="1" customFormat="1" ht="18.649999999999999" customHeight="1" x14ac:dyDescent="0.35">
      <c r="A2308" s="3">
        <v>46125</v>
      </c>
      <c r="B2308" s="58">
        <f t="shared" si="147"/>
        <v>16</v>
      </c>
      <c r="C2308" s="58" t="str">
        <f t="shared" si="148"/>
        <v>Apr</v>
      </c>
      <c r="D2308" s="4" t="s">
        <v>436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>
        <v>2.5</v>
      </c>
      <c r="K2308" s="58">
        <f t="shared" si="153"/>
        <v>10.5</v>
      </c>
      <c r="L2308" s="58">
        <f t="shared" si="154"/>
        <v>10.5</v>
      </c>
      <c r="M2308" s="4" t="s">
        <v>453</v>
      </c>
      <c r="N2308" s="58" t="s">
        <v>436</v>
      </c>
      <c r="O2308" s="58"/>
      <c r="P2308" s="4"/>
      <c r="Q2308" s="4"/>
    </row>
    <row r="2309" spans="1:17" s="1" customFormat="1" ht="18.649999999999999" customHeight="1" x14ac:dyDescent="0.35">
      <c r="A2309" s="3">
        <v>46125</v>
      </c>
      <c r="B2309" s="58">
        <f t="shared" si="147"/>
        <v>16</v>
      </c>
      <c r="C2309" s="58" t="str">
        <f t="shared" si="148"/>
        <v>Apr</v>
      </c>
      <c r="D2309" s="4" t="s">
        <v>428</v>
      </c>
      <c r="E2309" s="58" t="s">
        <v>446</v>
      </c>
      <c r="F2309" s="58" t="s">
        <v>18</v>
      </c>
      <c r="G2309" s="58">
        <v>9812</v>
      </c>
      <c r="H2309" s="58">
        <v>3</v>
      </c>
      <c r="I2309" s="58">
        <v>8</v>
      </c>
      <c r="J2309" s="58">
        <v>2</v>
      </c>
      <c r="K2309" s="58">
        <f t="shared" si="153"/>
        <v>10</v>
      </c>
      <c r="L2309" s="58">
        <f t="shared" si="154"/>
        <v>30</v>
      </c>
      <c r="M2309" s="4" t="s">
        <v>448</v>
      </c>
      <c r="N2309" s="58" t="s">
        <v>445</v>
      </c>
      <c r="O2309" s="58"/>
      <c r="P2309" s="4"/>
      <c r="Q2309" s="4"/>
    </row>
    <row r="2310" spans="1:17" s="1" customFormat="1" ht="18.649999999999999" customHeight="1" x14ac:dyDescent="0.35">
      <c r="A2310" s="3">
        <v>46125</v>
      </c>
      <c r="B2310" s="58">
        <f t="shared" si="147"/>
        <v>16</v>
      </c>
      <c r="C2310" s="58" t="str">
        <f t="shared" si="148"/>
        <v>Apr</v>
      </c>
      <c r="D2310" s="4" t="s">
        <v>2283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2</v>
      </c>
      <c r="J2310" s="58"/>
      <c r="K2310" s="58">
        <f t="shared" si="153"/>
        <v>2</v>
      </c>
      <c r="L2310" s="58">
        <f t="shared" si="154"/>
        <v>2</v>
      </c>
      <c r="M2310" s="4" t="s">
        <v>449</v>
      </c>
      <c r="N2310" s="58" t="s">
        <v>52</v>
      </c>
      <c r="O2310" s="58"/>
      <c r="P2310" s="4" t="s">
        <v>2432</v>
      </c>
      <c r="Q2310" s="4"/>
    </row>
    <row r="2311" spans="1:17" s="1" customFormat="1" ht="18.649999999999999" customHeight="1" x14ac:dyDescent="0.35">
      <c r="A2311" s="3">
        <v>46125</v>
      </c>
      <c r="B2311" s="58">
        <f t="shared" si="147"/>
        <v>16</v>
      </c>
      <c r="C2311" s="58" t="str">
        <f t="shared" si="148"/>
        <v>Apr</v>
      </c>
      <c r="D2311" s="4" t="s">
        <v>2284</v>
      </c>
      <c r="E2311" s="58" t="s">
        <v>34</v>
      </c>
      <c r="F2311" s="58" t="s">
        <v>18</v>
      </c>
      <c r="G2311" s="58">
        <v>9814</v>
      </c>
      <c r="H2311" s="58">
        <v>1</v>
      </c>
      <c r="I2311" s="58">
        <v>2</v>
      </c>
      <c r="J2311" s="58"/>
      <c r="K2311" s="58">
        <f t="shared" si="153"/>
        <v>2</v>
      </c>
      <c r="L2311" s="58">
        <f t="shared" si="154"/>
        <v>2</v>
      </c>
      <c r="M2311" s="4" t="s">
        <v>449</v>
      </c>
      <c r="N2311" s="58" t="s">
        <v>52</v>
      </c>
      <c r="O2311" s="58"/>
      <c r="P2311" s="4" t="s">
        <v>2432</v>
      </c>
      <c r="Q2311" s="4"/>
    </row>
    <row r="2312" spans="1:17" s="1" customFormat="1" ht="18.649999999999999" customHeight="1" x14ac:dyDescent="0.35">
      <c r="A2312" s="3">
        <v>46125</v>
      </c>
      <c r="B2312" s="58">
        <f t="shared" si="147"/>
        <v>16</v>
      </c>
      <c r="C2312" s="58" t="str">
        <f t="shared" si="148"/>
        <v>Apr</v>
      </c>
      <c r="D2312" s="4" t="s">
        <v>2284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</v>
      </c>
      <c r="K2312" s="58">
        <f t="shared" si="153"/>
        <v>10</v>
      </c>
      <c r="L2312" s="58">
        <f t="shared" si="154"/>
        <v>10</v>
      </c>
      <c r="M2312" s="4" t="s">
        <v>455</v>
      </c>
      <c r="N2312" s="58" t="s">
        <v>457</v>
      </c>
      <c r="O2312" s="58"/>
      <c r="P2312" s="4"/>
      <c r="Q2312" s="4"/>
    </row>
    <row r="2313" spans="1:17" s="1" customFormat="1" ht="18.649999999999999" customHeight="1" x14ac:dyDescent="0.35">
      <c r="A2313" s="3">
        <v>46125</v>
      </c>
      <c r="B2313" s="58">
        <f t="shared" si="147"/>
        <v>16</v>
      </c>
      <c r="C2313" s="58" t="str">
        <f t="shared" si="148"/>
        <v>Apr</v>
      </c>
      <c r="D2313" s="4" t="s">
        <v>2284</v>
      </c>
      <c r="E2313" s="58" t="s">
        <v>34</v>
      </c>
      <c r="F2313" s="58" t="s">
        <v>18</v>
      </c>
      <c r="G2313" s="58">
        <v>9814</v>
      </c>
      <c r="H2313" s="58">
        <v>1</v>
      </c>
      <c r="I2313" s="58">
        <v>8</v>
      </c>
      <c r="J2313" s="58">
        <v>2.5</v>
      </c>
      <c r="K2313" s="58">
        <f t="shared" si="153"/>
        <v>10.5</v>
      </c>
      <c r="L2313" s="58">
        <f t="shared" si="154"/>
        <v>10.5</v>
      </c>
      <c r="M2313" s="4" t="s">
        <v>455</v>
      </c>
      <c r="N2313" s="58" t="s">
        <v>457</v>
      </c>
      <c r="O2313" s="58"/>
      <c r="P2313" s="4"/>
      <c r="Q2313" s="4"/>
    </row>
    <row r="2314" spans="1:17" s="1" customFormat="1" ht="18.649999999999999" customHeight="1" x14ac:dyDescent="0.35">
      <c r="A2314" s="3">
        <v>46125</v>
      </c>
      <c r="B2314" s="58">
        <f t="shared" si="147"/>
        <v>16</v>
      </c>
      <c r="C2314" s="58" t="str">
        <f t="shared" si="148"/>
        <v>Apr</v>
      </c>
      <c r="D2314" s="4" t="s">
        <v>842</v>
      </c>
      <c r="E2314" s="58" t="s">
        <v>446</v>
      </c>
      <c r="F2314" s="58" t="s">
        <v>17</v>
      </c>
      <c r="G2314" s="58">
        <v>9812</v>
      </c>
      <c r="H2314" s="58">
        <v>2</v>
      </c>
      <c r="I2314" s="58">
        <v>8</v>
      </c>
      <c r="J2314" s="58">
        <v>2</v>
      </c>
      <c r="K2314" s="58">
        <f t="shared" si="153"/>
        <v>10</v>
      </c>
      <c r="L2314" s="58">
        <f t="shared" si="154"/>
        <v>20</v>
      </c>
      <c r="M2314" s="4" t="s">
        <v>448</v>
      </c>
      <c r="N2314" s="58" t="s">
        <v>445</v>
      </c>
      <c r="O2314" s="58"/>
      <c r="P2314" s="4"/>
      <c r="Q2314" s="4"/>
    </row>
    <row r="2315" spans="1:17" s="1" customFormat="1" ht="18.649999999999999" customHeight="1" x14ac:dyDescent="0.35">
      <c r="A2315" s="3">
        <v>46125</v>
      </c>
      <c r="B2315" s="58">
        <f t="shared" si="147"/>
        <v>16</v>
      </c>
      <c r="C2315" s="58" t="str">
        <f t="shared" si="148"/>
        <v>Apr</v>
      </c>
      <c r="D2315" s="4" t="s">
        <v>842</v>
      </c>
      <c r="E2315" s="58" t="s">
        <v>446</v>
      </c>
      <c r="F2315" s="58" t="s">
        <v>17</v>
      </c>
      <c r="G2315" s="58">
        <v>9812</v>
      </c>
      <c r="H2315" s="58">
        <v>2</v>
      </c>
      <c r="I2315" s="58">
        <v>8</v>
      </c>
      <c r="J2315" s="58">
        <v>4</v>
      </c>
      <c r="K2315" s="58">
        <f t="shared" si="153"/>
        <v>12</v>
      </c>
      <c r="L2315" s="58">
        <f t="shared" si="154"/>
        <v>24</v>
      </c>
      <c r="M2315" s="4" t="s">
        <v>448</v>
      </c>
      <c r="N2315" s="58" t="s">
        <v>445</v>
      </c>
      <c r="O2315" s="58"/>
      <c r="P2315" s="4"/>
      <c r="Q2315" s="4"/>
    </row>
    <row r="2316" spans="1:17" s="1" customFormat="1" ht="18.649999999999999" customHeight="1" x14ac:dyDescent="0.35">
      <c r="A2316" s="3">
        <v>46125</v>
      </c>
      <c r="B2316" s="58">
        <f t="shared" ref="B2316:B2371" si="155">WEEKNUM(A2316)</f>
        <v>16</v>
      </c>
      <c r="C2316" s="58" t="str">
        <f t="shared" ref="C2316:C2371" si="156">TEXT(A2316,"Mmm")</f>
        <v>Apr</v>
      </c>
      <c r="D2316" s="4" t="s">
        <v>842</v>
      </c>
      <c r="E2316" s="58" t="s">
        <v>446</v>
      </c>
      <c r="F2316" s="58" t="s">
        <v>17</v>
      </c>
      <c r="G2316" s="58">
        <v>9812</v>
      </c>
      <c r="H2316" s="58">
        <v>1</v>
      </c>
      <c r="I2316" s="58">
        <v>8</v>
      </c>
      <c r="J2316" s="58"/>
      <c r="K2316" s="58">
        <f t="shared" si="153"/>
        <v>8</v>
      </c>
      <c r="L2316" s="58">
        <f t="shared" si="154"/>
        <v>8</v>
      </c>
      <c r="M2316" s="4" t="s">
        <v>3428</v>
      </c>
      <c r="N2316" s="58" t="s">
        <v>444</v>
      </c>
      <c r="O2316" s="58"/>
      <c r="P2316" s="4"/>
      <c r="Q2316" s="4"/>
    </row>
    <row r="2317" spans="1:17" s="1" customFormat="1" ht="18.649999999999999" customHeight="1" x14ac:dyDescent="0.35">
      <c r="A2317" s="3">
        <v>46125</v>
      </c>
      <c r="B2317" s="58">
        <f t="shared" si="155"/>
        <v>16</v>
      </c>
      <c r="C2317" s="58" t="str">
        <f t="shared" si="156"/>
        <v>Apr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1</v>
      </c>
      <c r="I2317" s="58">
        <v>8</v>
      </c>
      <c r="J2317" s="58">
        <v>2</v>
      </c>
      <c r="K2317" s="58">
        <f t="shared" si="153"/>
        <v>10</v>
      </c>
      <c r="L2317" s="58">
        <f t="shared" si="154"/>
        <v>10</v>
      </c>
      <c r="M2317" s="4" t="s">
        <v>3428</v>
      </c>
      <c r="N2317" s="58" t="s">
        <v>444</v>
      </c>
      <c r="O2317" s="58"/>
      <c r="P2317" s="4"/>
      <c r="Q2317" s="4"/>
    </row>
    <row r="2318" spans="1:17" s="1" customFormat="1" ht="18.649999999999999" customHeight="1" x14ac:dyDescent="0.35">
      <c r="A2318" s="3">
        <v>46125</v>
      </c>
      <c r="B2318" s="58">
        <f t="shared" si="155"/>
        <v>16</v>
      </c>
      <c r="C2318" s="58" t="str">
        <f t="shared" si="156"/>
        <v>Apr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2</v>
      </c>
      <c r="I2318" s="58">
        <v>8</v>
      </c>
      <c r="J2318" s="58">
        <v>2.5</v>
      </c>
      <c r="K2318" s="58">
        <f t="shared" si="153"/>
        <v>10.5</v>
      </c>
      <c r="L2318" s="58">
        <f t="shared" si="154"/>
        <v>21</v>
      </c>
      <c r="M2318" s="4" t="s">
        <v>3428</v>
      </c>
      <c r="N2318" s="58" t="s">
        <v>444</v>
      </c>
      <c r="O2318" s="58"/>
      <c r="P2318" s="4"/>
      <c r="Q2318" s="4"/>
    </row>
    <row r="2319" spans="1:17" s="1" customFormat="1" ht="18.649999999999999" customHeight="1" x14ac:dyDescent="0.35">
      <c r="A2319" s="3">
        <v>46125</v>
      </c>
      <c r="B2319" s="58">
        <f t="shared" si="155"/>
        <v>16</v>
      </c>
      <c r="C2319" s="58" t="str">
        <f t="shared" si="156"/>
        <v>Apr</v>
      </c>
      <c r="D2319" s="4" t="s">
        <v>842</v>
      </c>
      <c r="E2319" s="58" t="s">
        <v>446</v>
      </c>
      <c r="F2319" s="58" t="s">
        <v>17</v>
      </c>
      <c r="G2319" s="58">
        <v>9812</v>
      </c>
      <c r="H2319" s="58">
        <v>13</v>
      </c>
      <c r="I2319" s="58">
        <v>8</v>
      </c>
      <c r="J2319" s="58">
        <v>4</v>
      </c>
      <c r="K2319" s="58">
        <f t="shared" si="153"/>
        <v>12</v>
      </c>
      <c r="L2319" s="58">
        <f t="shared" si="154"/>
        <v>156</v>
      </c>
      <c r="M2319" s="4" t="s">
        <v>3428</v>
      </c>
      <c r="N2319" s="58" t="s">
        <v>444</v>
      </c>
      <c r="O2319" s="58"/>
      <c r="P2319" s="4"/>
      <c r="Q2319" s="4"/>
    </row>
    <row r="2320" spans="1:17" s="1" customFormat="1" ht="18.649999999999999" customHeight="1" x14ac:dyDescent="0.35">
      <c r="A2320" s="3">
        <v>46125</v>
      </c>
      <c r="B2320" s="58">
        <f t="shared" si="155"/>
        <v>16</v>
      </c>
      <c r="C2320" s="58" t="str">
        <f t="shared" si="156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4</v>
      </c>
      <c r="I2320" s="58">
        <v>8</v>
      </c>
      <c r="J2320" s="58">
        <v>4</v>
      </c>
      <c r="K2320" s="58">
        <f t="shared" si="153"/>
        <v>12</v>
      </c>
      <c r="L2320" s="58">
        <f t="shared" si="154"/>
        <v>48</v>
      </c>
      <c r="M2320" s="4" t="s">
        <v>3428</v>
      </c>
      <c r="N2320" s="58" t="s">
        <v>443</v>
      </c>
      <c r="O2320" s="58"/>
      <c r="P2320" s="4"/>
      <c r="Q2320" s="4"/>
    </row>
    <row r="2321" spans="1:17" s="1" customFormat="1" ht="18.649999999999999" customHeight="1" x14ac:dyDescent="0.35">
      <c r="A2321" s="3">
        <v>46125</v>
      </c>
      <c r="B2321" s="58">
        <f t="shared" si="155"/>
        <v>16</v>
      </c>
      <c r="C2321" s="58" t="str">
        <f t="shared" si="156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2</v>
      </c>
      <c r="I2321" s="58">
        <v>8</v>
      </c>
      <c r="J2321" s="58">
        <v>4</v>
      </c>
      <c r="K2321" s="58">
        <f t="shared" si="153"/>
        <v>12</v>
      </c>
      <c r="L2321" s="58">
        <f t="shared" si="154"/>
        <v>24</v>
      </c>
      <c r="M2321" s="4" t="s">
        <v>3718</v>
      </c>
      <c r="N2321" s="58" t="s">
        <v>57</v>
      </c>
      <c r="O2321" s="58" t="s">
        <v>3686</v>
      </c>
      <c r="P2321" s="4" t="s">
        <v>3719</v>
      </c>
      <c r="Q2321" s="4"/>
    </row>
    <row r="2322" spans="1:17" s="1" customFormat="1" ht="18.649999999999999" customHeight="1" x14ac:dyDescent="0.35">
      <c r="A2322" s="3">
        <v>46125</v>
      </c>
      <c r="B2322" s="58">
        <f t="shared" si="155"/>
        <v>16</v>
      </c>
      <c r="C2322" s="58" t="str">
        <f t="shared" si="156"/>
        <v>Apr</v>
      </c>
      <c r="D2322" s="4" t="s">
        <v>3527</v>
      </c>
      <c r="E2322" s="58" t="s">
        <v>446</v>
      </c>
      <c r="F2322" s="58" t="s">
        <v>18</v>
      </c>
      <c r="G2322" s="58">
        <v>9812</v>
      </c>
      <c r="H2322" s="58">
        <v>1</v>
      </c>
      <c r="I2322" s="58">
        <v>8</v>
      </c>
      <c r="J2322" s="58"/>
      <c r="K2322" s="58">
        <f t="shared" si="153"/>
        <v>8</v>
      </c>
      <c r="L2322" s="58">
        <f t="shared" si="154"/>
        <v>8</v>
      </c>
      <c r="M2322" s="4" t="s">
        <v>3428</v>
      </c>
      <c r="N2322" s="58" t="s">
        <v>444</v>
      </c>
      <c r="O2322" s="58"/>
      <c r="P2322" s="4"/>
      <c r="Q2322" s="4"/>
    </row>
    <row r="2323" spans="1:17" s="1" customFormat="1" ht="18.649999999999999" customHeight="1" x14ac:dyDescent="0.35">
      <c r="A2323" s="3">
        <v>46125</v>
      </c>
      <c r="B2323" s="58">
        <f t="shared" si="155"/>
        <v>16</v>
      </c>
      <c r="C2323" s="58" t="str">
        <f t="shared" si="156"/>
        <v>Apr</v>
      </c>
      <c r="D2323" s="4" t="s">
        <v>2642</v>
      </c>
      <c r="E2323" s="58" t="s">
        <v>446</v>
      </c>
      <c r="F2323" s="58" t="s">
        <v>18</v>
      </c>
      <c r="G2323" s="58">
        <v>9812</v>
      </c>
      <c r="H2323" s="58">
        <v>4</v>
      </c>
      <c r="I2323" s="58">
        <v>8</v>
      </c>
      <c r="J2323" s="58">
        <v>2</v>
      </c>
      <c r="K2323" s="58">
        <f t="shared" si="153"/>
        <v>10</v>
      </c>
      <c r="L2323" s="58">
        <f t="shared" si="154"/>
        <v>40</v>
      </c>
      <c r="M2323" s="4" t="s">
        <v>3428</v>
      </c>
      <c r="N2323" s="58" t="s">
        <v>444</v>
      </c>
      <c r="O2323" s="58"/>
      <c r="P2323" s="4"/>
      <c r="Q2323" s="4"/>
    </row>
    <row r="2324" spans="1:17" s="1" customFormat="1" ht="18.649999999999999" customHeight="1" x14ac:dyDescent="0.35">
      <c r="A2324" s="3">
        <v>46125</v>
      </c>
      <c r="B2324" s="58">
        <f t="shared" si="155"/>
        <v>16</v>
      </c>
      <c r="C2324" s="58" t="str">
        <f t="shared" si="156"/>
        <v>Apr</v>
      </c>
      <c r="D2324" s="4" t="s">
        <v>3755</v>
      </c>
      <c r="E2324" s="58" t="s">
        <v>446</v>
      </c>
      <c r="F2324" s="58" t="s">
        <v>18</v>
      </c>
      <c r="G2324" s="58">
        <v>9812</v>
      </c>
      <c r="H2324" s="58">
        <v>9</v>
      </c>
      <c r="I2324" s="58">
        <v>8</v>
      </c>
      <c r="J2324" s="58">
        <v>2.5</v>
      </c>
      <c r="K2324" s="58">
        <f t="shared" si="153"/>
        <v>10.5</v>
      </c>
      <c r="L2324" s="58">
        <f t="shared" si="154"/>
        <v>94.5</v>
      </c>
      <c r="M2324" s="4" t="s">
        <v>3428</v>
      </c>
      <c r="N2324" s="58" t="s">
        <v>444</v>
      </c>
      <c r="O2324" s="58"/>
      <c r="P2324" s="4"/>
      <c r="Q2324" s="4"/>
    </row>
    <row r="2325" spans="1:17" s="1" customFormat="1" ht="18.649999999999999" customHeight="1" x14ac:dyDescent="0.35">
      <c r="A2325" s="3">
        <v>46125</v>
      </c>
      <c r="B2325" s="58">
        <f t="shared" si="155"/>
        <v>16</v>
      </c>
      <c r="C2325" s="58" t="str">
        <f t="shared" si="156"/>
        <v>Apr</v>
      </c>
      <c r="D2325" s="4" t="s">
        <v>3756</v>
      </c>
      <c r="E2325" s="58" t="s">
        <v>446</v>
      </c>
      <c r="F2325" s="58" t="s">
        <v>18</v>
      </c>
      <c r="G2325" s="58">
        <v>9812</v>
      </c>
      <c r="H2325" s="58">
        <v>1</v>
      </c>
      <c r="I2325" s="58">
        <v>8</v>
      </c>
      <c r="J2325" s="58">
        <v>3.5</v>
      </c>
      <c r="K2325" s="58">
        <f t="shared" si="153"/>
        <v>11.5</v>
      </c>
      <c r="L2325" s="58">
        <f t="shared" si="154"/>
        <v>11.5</v>
      </c>
      <c r="M2325" s="4" t="s">
        <v>3428</v>
      </c>
      <c r="N2325" s="58" t="s">
        <v>444</v>
      </c>
      <c r="O2325" s="58"/>
      <c r="P2325" s="4"/>
      <c r="Q2325" s="4"/>
    </row>
    <row r="2326" spans="1:17" s="1" customFormat="1" ht="18.649999999999999" customHeight="1" x14ac:dyDescent="0.35">
      <c r="A2326" s="3">
        <v>46125</v>
      </c>
      <c r="B2326" s="58">
        <f t="shared" si="155"/>
        <v>16</v>
      </c>
      <c r="C2326" s="58" t="str">
        <f t="shared" si="156"/>
        <v>Apr</v>
      </c>
      <c r="D2326" s="4" t="s">
        <v>3757</v>
      </c>
      <c r="E2326" s="58" t="s">
        <v>446</v>
      </c>
      <c r="F2326" s="58" t="s">
        <v>18</v>
      </c>
      <c r="G2326" s="58">
        <v>9812</v>
      </c>
      <c r="H2326" s="58">
        <v>3</v>
      </c>
      <c r="I2326" s="58">
        <v>8</v>
      </c>
      <c r="J2326" s="58">
        <v>3.75</v>
      </c>
      <c r="K2326" s="58">
        <f t="shared" si="153"/>
        <v>11.75</v>
      </c>
      <c r="L2326" s="58">
        <f t="shared" si="154"/>
        <v>35.25</v>
      </c>
      <c r="M2326" s="4" t="s">
        <v>3428</v>
      </c>
      <c r="N2326" s="58" t="s">
        <v>444</v>
      </c>
      <c r="O2326" s="58"/>
      <c r="P2326" s="4"/>
      <c r="Q2326" s="4"/>
    </row>
    <row r="2327" spans="1:17" s="1" customFormat="1" ht="18.649999999999999" customHeight="1" x14ac:dyDescent="0.35">
      <c r="A2327" s="3">
        <v>46125</v>
      </c>
      <c r="B2327" s="58">
        <f t="shared" si="155"/>
        <v>16</v>
      </c>
      <c r="C2327" s="58" t="str">
        <f t="shared" si="156"/>
        <v>Apr</v>
      </c>
      <c r="D2327" s="4" t="s">
        <v>3758</v>
      </c>
      <c r="E2327" s="58" t="s">
        <v>446</v>
      </c>
      <c r="F2327" s="58" t="s">
        <v>18</v>
      </c>
      <c r="G2327" s="58">
        <v>9812</v>
      </c>
      <c r="H2327" s="58">
        <v>23</v>
      </c>
      <c r="I2327" s="58">
        <v>8</v>
      </c>
      <c r="J2327" s="58">
        <v>4</v>
      </c>
      <c r="K2327" s="58">
        <f t="shared" si="153"/>
        <v>12</v>
      </c>
      <c r="L2327" s="58">
        <f t="shared" si="154"/>
        <v>276</v>
      </c>
      <c r="M2327" s="4" t="s">
        <v>3428</v>
      </c>
      <c r="N2327" s="58" t="s">
        <v>444</v>
      </c>
      <c r="O2327" s="58"/>
      <c r="P2327" s="4"/>
      <c r="Q2327" s="4"/>
    </row>
    <row r="2328" spans="1:17" s="1" customFormat="1" ht="18.649999999999999" customHeight="1" x14ac:dyDescent="0.35">
      <c r="A2328" s="3">
        <v>46125</v>
      </c>
      <c r="B2328" s="58">
        <f t="shared" si="155"/>
        <v>16</v>
      </c>
      <c r="C2328" s="58" t="str">
        <f t="shared" si="156"/>
        <v>Apr</v>
      </c>
      <c r="D2328" s="4" t="s">
        <v>3758</v>
      </c>
      <c r="E2328" s="58" t="s">
        <v>446</v>
      </c>
      <c r="F2328" s="58" t="s">
        <v>18</v>
      </c>
      <c r="G2328" s="58">
        <v>9812</v>
      </c>
      <c r="H2328" s="58">
        <v>2</v>
      </c>
      <c r="I2328" s="58"/>
      <c r="J2328" s="58">
        <v>4</v>
      </c>
      <c r="K2328" s="58">
        <f t="shared" si="153"/>
        <v>4</v>
      </c>
      <c r="L2328" s="58">
        <f t="shared" si="154"/>
        <v>8</v>
      </c>
      <c r="M2328" s="4" t="s">
        <v>3428</v>
      </c>
      <c r="N2328" s="58" t="s">
        <v>444</v>
      </c>
      <c r="O2328" s="58"/>
      <c r="P2328" s="4"/>
      <c r="Q2328" s="4"/>
    </row>
    <row r="2329" spans="1:17" s="1" customFormat="1" ht="18.649999999999999" customHeight="1" x14ac:dyDescent="0.35">
      <c r="A2329" s="3">
        <v>46125</v>
      </c>
      <c r="B2329" s="58">
        <f t="shared" si="155"/>
        <v>16</v>
      </c>
      <c r="C2329" s="58" t="str">
        <f t="shared" si="156"/>
        <v>Apr</v>
      </c>
      <c r="D2329" s="4" t="s">
        <v>429</v>
      </c>
      <c r="E2329" s="58" t="s">
        <v>34</v>
      </c>
      <c r="F2329" s="58" t="s">
        <v>18</v>
      </c>
      <c r="G2329" s="58">
        <v>9814</v>
      </c>
      <c r="H2329" s="58">
        <v>2</v>
      </c>
      <c r="I2329" s="58">
        <v>8</v>
      </c>
      <c r="J2329" s="58">
        <v>2</v>
      </c>
      <c r="K2329" s="58">
        <f t="shared" si="153"/>
        <v>10</v>
      </c>
      <c r="L2329" s="58">
        <f t="shared" si="154"/>
        <v>20</v>
      </c>
      <c r="M2329" s="4" t="s">
        <v>3428</v>
      </c>
      <c r="N2329" s="58" t="s">
        <v>443</v>
      </c>
      <c r="O2329" s="58"/>
      <c r="P2329" s="4"/>
      <c r="Q2329" s="4"/>
    </row>
    <row r="2330" spans="1:17" s="1" customFormat="1" ht="18.649999999999999" customHeight="1" x14ac:dyDescent="0.35">
      <c r="A2330" s="3">
        <v>46126</v>
      </c>
      <c r="B2330" s="58">
        <f t="shared" si="155"/>
        <v>16</v>
      </c>
      <c r="C2330" s="58" t="str">
        <f t="shared" si="156"/>
        <v>Apr</v>
      </c>
      <c r="D2330" s="4" t="s">
        <v>428</v>
      </c>
      <c r="E2330" s="58" t="s">
        <v>446</v>
      </c>
      <c r="F2330" s="58" t="s">
        <v>18</v>
      </c>
      <c r="G2330" s="58">
        <v>9812</v>
      </c>
      <c r="H2330" s="58">
        <v>9</v>
      </c>
      <c r="I2330" s="58">
        <v>8</v>
      </c>
      <c r="J2330" s="58">
        <v>4</v>
      </c>
      <c r="K2330" s="58">
        <f t="shared" si="153"/>
        <v>12</v>
      </c>
      <c r="L2330" s="58">
        <f t="shared" si="154"/>
        <v>108</v>
      </c>
      <c r="M2330" s="4" t="s">
        <v>2029</v>
      </c>
      <c r="N2330" s="58" t="s">
        <v>57</v>
      </c>
      <c r="O2330" s="58"/>
      <c r="P2330" s="4" t="s">
        <v>3759</v>
      </c>
      <c r="Q2330" s="4"/>
    </row>
    <row r="2331" spans="1:17" s="1" customFormat="1" ht="18.649999999999999" customHeight="1" x14ac:dyDescent="0.35">
      <c r="A2331" s="3">
        <v>46126</v>
      </c>
      <c r="B2331" s="58">
        <f t="shared" si="155"/>
        <v>16</v>
      </c>
      <c r="C2331" s="58" t="str">
        <f t="shared" si="156"/>
        <v>Apr</v>
      </c>
      <c r="D2331" s="4" t="s">
        <v>436</v>
      </c>
      <c r="E2331" s="58" t="s">
        <v>446</v>
      </c>
      <c r="F2331" s="58" t="s">
        <v>18</v>
      </c>
      <c r="G2331" s="58">
        <v>9812</v>
      </c>
      <c r="H2331" s="58">
        <v>2</v>
      </c>
      <c r="I2331" s="58">
        <v>8</v>
      </c>
      <c r="J2331" s="58"/>
      <c r="K2331" s="58">
        <f t="shared" si="153"/>
        <v>8</v>
      </c>
      <c r="L2331" s="58">
        <f t="shared" si="154"/>
        <v>16</v>
      </c>
      <c r="M2331" s="4" t="s">
        <v>453</v>
      </c>
      <c r="N2331" s="58" t="s">
        <v>436</v>
      </c>
      <c r="O2331" s="58"/>
      <c r="P2331" s="4"/>
      <c r="Q2331" s="4"/>
    </row>
    <row r="2332" spans="1:17" s="1" customFormat="1" ht="18.649999999999999" customHeight="1" x14ac:dyDescent="0.35">
      <c r="A2332" s="3">
        <v>46126</v>
      </c>
      <c r="B2332" s="58">
        <f t="shared" si="155"/>
        <v>16</v>
      </c>
      <c r="C2332" s="58" t="str">
        <f t="shared" si="156"/>
        <v>Apr</v>
      </c>
      <c r="D2332" s="4" t="s">
        <v>436</v>
      </c>
      <c r="E2332" s="58" t="s">
        <v>446</v>
      </c>
      <c r="F2332" s="58" t="s">
        <v>18</v>
      </c>
      <c r="G2332" s="58">
        <v>9812</v>
      </c>
      <c r="H2332" s="58">
        <v>7</v>
      </c>
      <c r="I2332" s="58">
        <v>8</v>
      </c>
      <c r="J2332" s="58">
        <v>2</v>
      </c>
      <c r="K2332" s="58">
        <f t="shared" si="153"/>
        <v>10</v>
      </c>
      <c r="L2332" s="58">
        <f t="shared" si="154"/>
        <v>70</v>
      </c>
      <c r="M2332" s="4" t="s">
        <v>453</v>
      </c>
      <c r="N2332" s="58" t="s">
        <v>436</v>
      </c>
      <c r="O2332" s="58"/>
      <c r="P2332" s="4"/>
      <c r="Q2332" s="4"/>
    </row>
    <row r="2333" spans="1:17" s="1" customFormat="1" ht="18.649999999999999" customHeight="1" x14ac:dyDescent="0.35">
      <c r="A2333" s="3">
        <v>46126</v>
      </c>
      <c r="B2333" s="58">
        <f t="shared" si="155"/>
        <v>16</v>
      </c>
      <c r="C2333" s="58" t="str">
        <f t="shared" si="156"/>
        <v>Apr</v>
      </c>
      <c r="D2333" s="4" t="s">
        <v>436</v>
      </c>
      <c r="E2333" s="58" t="s">
        <v>446</v>
      </c>
      <c r="F2333" s="58" t="s">
        <v>18</v>
      </c>
      <c r="G2333" s="58">
        <v>9812</v>
      </c>
      <c r="H2333" s="58">
        <v>1</v>
      </c>
      <c r="I2333" s="58">
        <v>8</v>
      </c>
      <c r="J2333" s="58">
        <v>2.5</v>
      </c>
      <c r="K2333" s="58">
        <f t="shared" si="153"/>
        <v>10.5</v>
      </c>
      <c r="L2333" s="58">
        <f t="shared" si="154"/>
        <v>10.5</v>
      </c>
      <c r="M2333" s="4" t="s">
        <v>453</v>
      </c>
      <c r="N2333" s="58" t="s">
        <v>436</v>
      </c>
      <c r="O2333" s="58"/>
      <c r="P2333" s="4"/>
      <c r="Q2333" s="4"/>
    </row>
    <row r="2334" spans="1:17" s="1" customFormat="1" ht="18.649999999999999" customHeight="1" x14ac:dyDescent="0.35">
      <c r="A2334" s="3">
        <v>46126</v>
      </c>
      <c r="B2334" s="58">
        <f t="shared" si="155"/>
        <v>16</v>
      </c>
      <c r="C2334" s="58" t="str">
        <f t="shared" si="156"/>
        <v>Apr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5</v>
      </c>
      <c r="I2334" s="58">
        <v>8</v>
      </c>
      <c r="J2334" s="58">
        <v>2</v>
      </c>
      <c r="K2334" s="58">
        <f t="shared" si="153"/>
        <v>10</v>
      </c>
      <c r="L2334" s="58">
        <f t="shared" si="154"/>
        <v>50</v>
      </c>
      <c r="M2334" s="4" t="s">
        <v>448</v>
      </c>
      <c r="N2334" s="58" t="s">
        <v>456</v>
      </c>
      <c r="O2334" s="58"/>
      <c r="P2334" s="4"/>
      <c r="Q2334" s="4"/>
    </row>
    <row r="2335" spans="1:17" s="1" customFormat="1" ht="18.649999999999999" customHeight="1" x14ac:dyDescent="0.35">
      <c r="A2335" s="3">
        <v>46126</v>
      </c>
      <c r="B2335" s="58">
        <f t="shared" si="155"/>
        <v>16</v>
      </c>
      <c r="C2335" s="58" t="str">
        <f t="shared" si="156"/>
        <v>Apr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53"/>
        <v>10.5</v>
      </c>
      <c r="L2335" s="58">
        <f t="shared" si="154"/>
        <v>10.5</v>
      </c>
      <c r="M2335" s="4" t="s">
        <v>448</v>
      </c>
      <c r="N2335" s="58" t="s">
        <v>456</v>
      </c>
      <c r="O2335" s="58"/>
      <c r="P2335" s="4"/>
      <c r="Q2335" s="4"/>
    </row>
    <row r="2336" spans="1:17" s="1" customFormat="1" ht="18.649999999999999" customHeight="1" x14ac:dyDescent="0.35">
      <c r="A2336" s="3">
        <v>46126</v>
      </c>
      <c r="B2336" s="58">
        <f t="shared" si="155"/>
        <v>16</v>
      </c>
      <c r="C2336" s="58" t="str">
        <f t="shared" si="156"/>
        <v>Apr</v>
      </c>
      <c r="D2336" s="4" t="s">
        <v>428</v>
      </c>
      <c r="E2336" s="58" t="s">
        <v>446</v>
      </c>
      <c r="F2336" s="58" t="s">
        <v>18</v>
      </c>
      <c r="G2336" s="58">
        <v>9812</v>
      </c>
      <c r="H2336" s="58">
        <v>17</v>
      </c>
      <c r="I2336" s="58">
        <v>8</v>
      </c>
      <c r="J2336" s="58">
        <v>4</v>
      </c>
      <c r="K2336" s="58">
        <f t="shared" si="153"/>
        <v>12</v>
      </c>
      <c r="L2336" s="58">
        <f t="shared" si="154"/>
        <v>204</v>
      </c>
      <c r="M2336" s="4" t="s">
        <v>448</v>
      </c>
      <c r="N2336" s="58" t="s">
        <v>456</v>
      </c>
      <c r="O2336" s="58"/>
      <c r="P2336" s="4"/>
      <c r="Q2336" s="4"/>
    </row>
    <row r="2337" spans="1:17" s="1" customFormat="1" ht="18.649999999999999" customHeight="1" x14ac:dyDescent="0.35">
      <c r="A2337" s="3">
        <v>46126</v>
      </c>
      <c r="B2337" s="58">
        <f t="shared" si="155"/>
        <v>16</v>
      </c>
      <c r="C2337" s="58" t="str">
        <f t="shared" si="156"/>
        <v>Apr</v>
      </c>
      <c r="D2337" s="4" t="s">
        <v>428</v>
      </c>
      <c r="E2337" s="58" t="s">
        <v>446</v>
      </c>
      <c r="F2337" s="58" t="s">
        <v>18</v>
      </c>
      <c r="G2337" s="58">
        <v>9812</v>
      </c>
      <c r="H2337" s="58">
        <v>7</v>
      </c>
      <c r="I2337" s="58">
        <v>8</v>
      </c>
      <c r="J2337" s="58"/>
      <c r="K2337" s="58">
        <f t="shared" si="153"/>
        <v>8</v>
      </c>
      <c r="L2337" s="58">
        <f t="shared" si="154"/>
        <v>56</v>
      </c>
      <c r="M2337" s="4" t="s">
        <v>2358</v>
      </c>
      <c r="N2337" s="58" t="s">
        <v>1376</v>
      </c>
      <c r="O2337" s="58"/>
      <c r="P2337" s="4"/>
      <c r="Q2337" s="4"/>
    </row>
    <row r="2338" spans="1:17" s="1" customFormat="1" ht="18.649999999999999" customHeight="1" x14ac:dyDescent="0.35">
      <c r="A2338" s="3">
        <v>46126</v>
      </c>
      <c r="B2338" s="58">
        <f t="shared" si="155"/>
        <v>16</v>
      </c>
      <c r="C2338" s="58" t="str">
        <f t="shared" si="156"/>
        <v>Apr</v>
      </c>
      <c r="D2338" s="4" t="s">
        <v>2283</v>
      </c>
      <c r="E2338" s="58" t="s">
        <v>34</v>
      </c>
      <c r="F2338" s="58" t="s">
        <v>18</v>
      </c>
      <c r="G2338" s="58">
        <v>9814</v>
      </c>
      <c r="H2338" s="58">
        <v>1</v>
      </c>
      <c r="I2338" s="58">
        <v>2</v>
      </c>
      <c r="J2338" s="58"/>
      <c r="K2338" s="58">
        <f t="shared" si="153"/>
        <v>2</v>
      </c>
      <c r="L2338" s="58">
        <f t="shared" si="154"/>
        <v>2</v>
      </c>
      <c r="M2338" s="4" t="s">
        <v>449</v>
      </c>
      <c r="N2338" s="58" t="s">
        <v>52</v>
      </c>
      <c r="O2338" s="58"/>
      <c r="P2338" s="4"/>
      <c r="Q2338" s="4"/>
    </row>
    <row r="2339" spans="1:17" s="1" customFormat="1" ht="18.649999999999999" customHeight="1" x14ac:dyDescent="0.35">
      <c r="A2339" s="3">
        <v>46126</v>
      </c>
      <c r="B2339" s="58">
        <f t="shared" si="155"/>
        <v>16</v>
      </c>
      <c r="C2339" s="58" t="str">
        <f t="shared" si="156"/>
        <v>Apr</v>
      </c>
      <c r="D2339" s="4" t="s">
        <v>2284</v>
      </c>
      <c r="E2339" s="58" t="s">
        <v>34</v>
      </c>
      <c r="F2339" s="58" t="s">
        <v>18</v>
      </c>
      <c r="G2339" s="58">
        <v>9814</v>
      </c>
      <c r="H2339" s="58">
        <v>1</v>
      </c>
      <c r="I2339" s="58">
        <v>2</v>
      </c>
      <c r="J2339" s="58"/>
      <c r="K2339" s="58">
        <f t="shared" si="153"/>
        <v>2</v>
      </c>
      <c r="L2339" s="58">
        <f t="shared" si="154"/>
        <v>2</v>
      </c>
      <c r="M2339" s="4" t="s">
        <v>449</v>
      </c>
      <c r="N2339" s="58" t="s">
        <v>52</v>
      </c>
      <c r="O2339" s="58"/>
      <c r="P2339" s="4"/>
      <c r="Q2339" s="4"/>
    </row>
    <row r="2340" spans="1:17" s="1" customFormat="1" ht="18.649999999999999" customHeight="1" x14ac:dyDescent="0.35">
      <c r="A2340" s="3">
        <v>46126</v>
      </c>
      <c r="B2340" s="58">
        <f t="shared" si="155"/>
        <v>16</v>
      </c>
      <c r="C2340" s="58" t="str">
        <f t="shared" si="156"/>
        <v>Apr</v>
      </c>
      <c r="D2340" s="4" t="s">
        <v>2284</v>
      </c>
      <c r="E2340" s="58" t="s">
        <v>34</v>
      </c>
      <c r="F2340" s="58" t="s">
        <v>18</v>
      </c>
      <c r="G2340" s="58">
        <v>9814</v>
      </c>
      <c r="H2340" s="58">
        <v>1</v>
      </c>
      <c r="I2340" s="58">
        <v>8</v>
      </c>
      <c r="J2340" s="58">
        <v>2.5</v>
      </c>
      <c r="K2340" s="58">
        <f t="shared" si="153"/>
        <v>10.5</v>
      </c>
      <c r="L2340" s="58">
        <f t="shared" si="154"/>
        <v>10.5</v>
      </c>
      <c r="M2340" s="4" t="s">
        <v>455</v>
      </c>
      <c r="N2340" s="58" t="s">
        <v>457</v>
      </c>
      <c r="O2340" s="58"/>
      <c r="P2340" s="4"/>
      <c r="Q2340" s="4"/>
    </row>
    <row r="2341" spans="1:17" s="1" customFormat="1" ht="18.649999999999999" customHeight="1" x14ac:dyDescent="0.35">
      <c r="A2341" s="3">
        <v>46126</v>
      </c>
      <c r="B2341" s="58">
        <f t="shared" si="155"/>
        <v>16</v>
      </c>
      <c r="C2341" s="58" t="str">
        <f t="shared" si="156"/>
        <v>Apr</v>
      </c>
      <c r="D2341" s="4" t="s">
        <v>2284</v>
      </c>
      <c r="E2341" s="58" t="s">
        <v>34</v>
      </c>
      <c r="F2341" s="58" t="s">
        <v>18</v>
      </c>
      <c r="G2341" s="58">
        <v>9814</v>
      </c>
      <c r="H2341" s="58">
        <v>1</v>
      </c>
      <c r="I2341" s="58">
        <v>8</v>
      </c>
      <c r="J2341" s="58">
        <v>4</v>
      </c>
      <c r="K2341" s="58">
        <f t="shared" ref="K2341:K2403" si="157">I2341+J2341</f>
        <v>12</v>
      </c>
      <c r="L2341" s="58">
        <f t="shared" ref="L2341:L2403" si="158">H2341*K2341</f>
        <v>12</v>
      </c>
      <c r="M2341" s="4" t="s">
        <v>455</v>
      </c>
      <c r="N2341" s="58" t="s">
        <v>457</v>
      </c>
      <c r="O2341" s="58"/>
      <c r="P2341" s="4"/>
      <c r="Q2341" s="4"/>
    </row>
    <row r="2342" spans="1:17" s="1" customFormat="1" ht="18.649999999999999" customHeight="1" x14ac:dyDescent="0.35">
      <c r="A2342" s="3">
        <v>46126</v>
      </c>
      <c r="B2342" s="58">
        <f t="shared" si="155"/>
        <v>16</v>
      </c>
      <c r="C2342" s="58" t="str">
        <f t="shared" si="156"/>
        <v>Apr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2</v>
      </c>
      <c r="I2342" s="58">
        <v>8</v>
      </c>
      <c r="J2342" s="58"/>
      <c r="K2342" s="58">
        <f t="shared" si="157"/>
        <v>8</v>
      </c>
      <c r="L2342" s="58">
        <f t="shared" si="158"/>
        <v>16</v>
      </c>
      <c r="M2342" s="4" t="s">
        <v>448</v>
      </c>
      <c r="N2342" s="58" t="s">
        <v>445</v>
      </c>
      <c r="O2342" s="58"/>
      <c r="P2342" s="4"/>
      <c r="Q2342" s="4"/>
    </row>
    <row r="2343" spans="1:17" s="1" customFormat="1" ht="18.649999999999999" customHeight="1" x14ac:dyDescent="0.35">
      <c r="A2343" s="3">
        <v>46126</v>
      </c>
      <c r="B2343" s="58">
        <f t="shared" si="155"/>
        <v>16</v>
      </c>
      <c r="C2343" s="58" t="str">
        <f t="shared" si="156"/>
        <v>Apr</v>
      </c>
      <c r="D2343" s="4" t="s">
        <v>842</v>
      </c>
      <c r="E2343" s="58" t="s">
        <v>446</v>
      </c>
      <c r="F2343" s="58" t="s">
        <v>17</v>
      </c>
      <c r="G2343" s="58">
        <v>9812</v>
      </c>
      <c r="H2343" s="58">
        <v>2</v>
      </c>
      <c r="I2343" s="58">
        <v>8</v>
      </c>
      <c r="J2343" s="58">
        <v>2</v>
      </c>
      <c r="K2343" s="58">
        <f t="shared" si="157"/>
        <v>10</v>
      </c>
      <c r="L2343" s="58">
        <f t="shared" si="158"/>
        <v>20</v>
      </c>
      <c r="M2343" s="4" t="s">
        <v>448</v>
      </c>
      <c r="N2343" s="58" t="s">
        <v>445</v>
      </c>
      <c r="O2343" s="58"/>
      <c r="P2343" s="4"/>
      <c r="Q2343" s="4"/>
    </row>
    <row r="2344" spans="1:17" s="1" customFormat="1" ht="18.649999999999999" customHeight="1" x14ac:dyDescent="0.35">
      <c r="A2344" s="3">
        <v>46126</v>
      </c>
      <c r="B2344" s="58">
        <f t="shared" si="155"/>
        <v>16</v>
      </c>
      <c r="C2344" s="58" t="str">
        <f t="shared" si="156"/>
        <v>Apr</v>
      </c>
      <c r="D2344" s="4" t="s">
        <v>842</v>
      </c>
      <c r="E2344" s="58" t="s">
        <v>446</v>
      </c>
      <c r="F2344" s="58" t="s">
        <v>17</v>
      </c>
      <c r="G2344" s="58">
        <v>9812</v>
      </c>
      <c r="H2344" s="58">
        <v>1</v>
      </c>
      <c r="I2344" s="58">
        <v>8</v>
      </c>
      <c r="J2344" s="58">
        <v>2.5</v>
      </c>
      <c r="K2344" s="58">
        <f t="shared" si="157"/>
        <v>10.5</v>
      </c>
      <c r="L2344" s="58">
        <f t="shared" si="158"/>
        <v>10.5</v>
      </c>
      <c r="M2344" s="4" t="s">
        <v>448</v>
      </c>
      <c r="N2344" s="58" t="s">
        <v>445</v>
      </c>
      <c r="O2344" s="58"/>
      <c r="P2344" s="4"/>
      <c r="Q2344" s="4"/>
    </row>
    <row r="2345" spans="1:17" s="1" customFormat="1" ht="18.649999999999999" customHeight="1" x14ac:dyDescent="0.35">
      <c r="A2345" s="3">
        <v>46126</v>
      </c>
      <c r="B2345" s="58">
        <f t="shared" si="155"/>
        <v>16</v>
      </c>
      <c r="C2345" s="58" t="str">
        <f t="shared" si="156"/>
        <v>Apr</v>
      </c>
      <c r="D2345" s="4" t="s">
        <v>842</v>
      </c>
      <c r="E2345" s="58" t="s">
        <v>446</v>
      </c>
      <c r="F2345" s="58" t="s">
        <v>17</v>
      </c>
      <c r="G2345" s="58">
        <v>9812</v>
      </c>
      <c r="H2345" s="58">
        <v>2</v>
      </c>
      <c r="I2345" s="58">
        <v>8</v>
      </c>
      <c r="J2345" s="58">
        <v>4</v>
      </c>
      <c r="K2345" s="58">
        <f t="shared" si="157"/>
        <v>12</v>
      </c>
      <c r="L2345" s="58">
        <f t="shared" si="158"/>
        <v>24</v>
      </c>
      <c r="M2345" s="4" t="s">
        <v>3428</v>
      </c>
      <c r="N2345" s="58" t="s">
        <v>444</v>
      </c>
      <c r="O2345" s="58"/>
      <c r="P2345" s="4"/>
      <c r="Q2345" s="4"/>
    </row>
    <row r="2346" spans="1:17" s="1" customFormat="1" ht="18.649999999999999" customHeight="1" x14ac:dyDescent="0.35">
      <c r="A2346" s="3">
        <v>46126</v>
      </c>
      <c r="B2346" s="58">
        <f t="shared" si="155"/>
        <v>16</v>
      </c>
      <c r="C2346" s="58" t="str">
        <f t="shared" si="156"/>
        <v>Apr</v>
      </c>
      <c r="D2346" s="4" t="s">
        <v>842</v>
      </c>
      <c r="E2346" s="58" t="s">
        <v>446</v>
      </c>
      <c r="F2346" s="58" t="s">
        <v>17</v>
      </c>
      <c r="G2346" s="58">
        <v>9812</v>
      </c>
      <c r="H2346" s="58">
        <v>3</v>
      </c>
      <c r="I2346" s="58">
        <v>8</v>
      </c>
      <c r="J2346" s="58">
        <v>4</v>
      </c>
      <c r="K2346" s="58">
        <f t="shared" si="157"/>
        <v>12</v>
      </c>
      <c r="L2346" s="58">
        <f t="shared" si="158"/>
        <v>36</v>
      </c>
      <c r="M2346" s="4" t="s">
        <v>3428</v>
      </c>
      <c r="N2346" s="58" t="s">
        <v>444</v>
      </c>
      <c r="O2346" s="58"/>
      <c r="P2346" s="4"/>
      <c r="Q2346" s="4"/>
    </row>
    <row r="2347" spans="1:17" s="1" customFormat="1" ht="18.649999999999999" customHeight="1" x14ac:dyDescent="0.35">
      <c r="A2347" s="3">
        <v>46126</v>
      </c>
      <c r="B2347" s="58">
        <f t="shared" si="155"/>
        <v>16</v>
      </c>
      <c r="C2347" s="58" t="str">
        <f t="shared" si="156"/>
        <v>Apr</v>
      </c>
      <c r="D2347" s="4" t="s">
        <v>842</v>
      </c>
      <c r="E2347" s="58" t="s">
        <v>446</v>
      </c>
      <c r="F2347" s="58" t="s">
        <v>17</v>
      </c>
      <c r="G2347" s="58">
        <v>9812</v>
      </c>
      <c r="H2347" s="58">
        <v>2</v>
      </c>
      <c r="I2347" s="58">
        <v>8</v>
      </c>
      <c r="J2347" s="58">
        <v>4</v>
      </c>
      <c r="K2347" s="58">
        <f t="shared" si="157"/>
        <v>12</v>
      </c>
      <c r="L2347" s="58">
        <f t="shared" si="158"/>
        <v>24</v>
      </c>
      <c r="M2347" s="4" t="s">
        <v>3428</v>
      </c>
      <c r="N2347" s="58" t="s">
        <v>443</v>
      </c>
      <c r="O2347" s="58"/>
      <c r="P2347" s="4"/>
      <c r="Q2347" s="4"/>
    </row>
    <row r="2348" spans="1:17" s="1" customFormat="1" ht="18.649999999999999" customHeight="1" x14ac:dyDescent="0.35">
      <c r="A2348" s="3">
        <v>46126</v>
      </c>
      <c r="B2348" s="58">
        <f t="shared" si="155"/>
        <v>16</v>
      </c>
      <c r="C2348" s="58" t="str">
        <f t="shared" si="156"/>
        <v>Apr</v>
      </c>
      <c r="D2348" s="4" t="s">
        <v>3527</v>
      </c>
      <c r="E2348" s="58" t="s">
        <v>446</v>
      </c>
      <c r="F2348" s="58" t="s">
        <v>18</v>
      </c>
      <c r="G2348" s="58">
        <v>9812</v>
      </c>
      <c r="H2348" s="58">
        <v>10</v>
      </c>
      <c r="I2348" s="58">
        <v>8</v>
      </c>
      <c r="J2348" s="58"/>
      <c r="K2348" s="58">
        <f t="shared" si="157"/>
        <v>8</v>
      </c>
      <c r="L2348" s="58">
        <f t="shared" si="158"/>
        <v>80</v>
      </c>
      <c r="M2348" s="4" t="s">
        <v>3428</v>
      </c>
      <c r="N2348" s="58" t="s">
        <v>444</v>
      </c>
      <c r="O2348" s="58"/>
      <c r="P2348" s="4"/>
      <c r="Q2348" s="4"/>
    </row>
    <row r="2349" spans="1:17" s="1" customFormat="1" ht="18.649999999999999" customHeight="1" x14ac:dyDescent="0.35">
      <c r="A2349" s="3">
        <v>46126</v>
      </c>
      <c r="B2349" s="58">
        <f t="shared" si="155"/>
        <v>16</v>
      </c>
      <c r="C2349" s="58" t="str">
        <f t="shared" si="156"/>
        <v>Apr</v>
      </c>
      <c r="D2349" s="4" t="s">
        <v>2642</v>
      </c>
      <c r="E2349" s="58" t="s">
        <v>446</v>
      </c>
      <c r="F2349" s="58" t="s">
        <v>18</v>
      </c>
      <c r="G2349" s="58">
        <v>9812</v>
      </c>
      <c r="H2349" s="58">
        <v>1</v>
      </c>
      <c r="I2349" s="58">
        <v>8</v>
      </c>
      <c r="J2349" s="58">
        <v>1.5</v>
      </c>
      <c r="K2349" s="58">
        <f t="shared" si="157"/>
        <v>9.5</v>
      </c>
      <c r="L2349" s="58">
        <f t="shared" si="158"/>
        <v>9.5</v>
      </c>
      <c r="M2349" s="4" t="s">
        <v>3428</v>
      </c>
      <c r="N2349" s="58" t="s">
        <v>444</v>
      </c>
      <c r="O2349" s="58"/>
      <c r="P2349" s="4"/>
      <c r="Q2349" s="4"/>
    </row>
    <row r="2350" spans="1:17" s="1" customFormat="1" ht="18.649999999999999" customHeight="1" x14ac:dyDescent="0.35">
      <c r="A2350" s="3">
        <v>46126</v>
      </c>
      <c r="B2350" s="58">
        <f t="shared" si="155"/>
        <v>16</v>
      </c>
      <c r="C2350" s="58" t="str">
        <f t="shared" si="156"/>
        <v>Apr</v>
      </c>
      <c r="D2350" s="4" t="s">
        <v>3755</v>
      </c>
      <c r="E2350" s="58" t="s">
        <v>446</v>
      </c>
      <c r="F2350" s="58" t="s">
        <v>18</v>
      </c>
      <c r="G2350" s="58">
        <v>9812</v>
      </c>
      <c r="H2350" s="58">
        <v>12</v>
      </c>
      <c r="I2350" s="58">
        <v>8</v>
      </c>
      <c r="J2350" s="58">
        <v>4</v>
      </c>
      <c r="K2350" s="58">
        <f t="shared" si="157"/>
        <v>12</v>
      </c>
      <c r="L2350" s="58">
        <f t="shared" si="158"/>
        <v>144</v>
      </c>
      <c r="M2350" s="4" t="s">
        <v>3428</v>
      </c>
      <c r="N2350" s="58" t="s">
        <v>444</v>
      </c>
      <c r="O2350" s="58"/>
      <c r="P2350" s="4"/>
      <c r="Q2350" s="4"/>
    </row>
    <row r="2351" spans="1:17" s="1" customFormat="1" ht="18.649999999999999" customHeight="1" x14ac:dyDescent="0.35">
      <c r="A2351" s="3">
        <v>46126</v>
      </c>
      <c r="B2351" s="58">
        <f t="shared" si="155"/>
        <v>16</v>
      </c>
      <c r="C2351" s="58" t="str">
        <f t="shared" si="156"/>
        <v>Apr</v>
      </c>
      <c r="D2351" s="4" t="s">
        <v>429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8</v>
      </c>
      <c r="J2351" s="58">
        <v>2</v>
      </c>
      <c r="K2351" s="58">
        <f t="shared" si="157"/>
        <v>10</v>
      </c>
      <c r="L2351" s="58">
        <f t="shared" si="158"/>
        <v>10</v>
      </c>
      <c r="M2351" s="4" t="s">
        <v>3428</v>
      </c>
      <c r="N2351" s="58" t="s">
        <v>443</v>
      </c>
      <c r="O2351" s="58"/>
      <c r="P2351" s="4"/>
      <c r="Q2351" s="4"/>
    </row>
    <row r="2352" spans="1:17" s="1" customFormat="1" ht="18.649999999999999" customHeight="1" x14ac:dyDescent="0.35">
      <c r="A2352" s="3">
        <v>46126</v>
      </c>
      <c r="B2352" s="58">
        <f t="shared" si="155"/>
        <v>16</v>
      </c>
      <c r="C2352" s="58" t="str">
        <f t="shared" si="156"/>
        <v>Apr</v>
      </c>
      <c r="D2352" s="4" t="s">
        <v>429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>
        <v>4</v>
      </c>
      <c r="K2352" s="58">
        <f t="shared" si="157"/>
        <v>12</v>
      </c>
      <c r="L2352" s="58">
        <f t="shared" si="158"/>
        <v>12</v>
      </c>
      <c r="M2352" s="4" t="s">
        <v>3428</v>
      </c>
      <c r="N2352" s="58" t="s">
        <v>443</v>
      </c>
      <c r="O2352" s="58"/>
      <c r="P2352" s="4"/>
      <c r="Q2352" s="4"/>
    </row>
    <row r="2353" spans="1:17" s="1" customFormat="1" ht="18.649999999999999" customHeight="1" x14ac:dyDescent="0.35">
      <c r="A2353" s="3">
        <v>46126</v>
      </c>
      <c r="B2353" s="58">
        <f t="shared" si="155"/>
        <v>16</v>
      </c>
      <c r="C2353" s="58" t="str">
        <f t="shared" si="156"/>
        <v>Apr</v>
      </c>
      <c r="D2353" s="4" t="s">
        <v>433</v>
      </c>
      <c r="E2353" s="58" t="s">
        <v>446</v>
      </c>
      <c r="F2353" s="58" t="s">
        <v>18</v>
      </c>
      <c r="G2353" s="58">
        <v>9812</v>
      </c>
      <c r="H2353" s="58">
        <v>1</v>
      </c>
      <c r="I2353" s="58">
        <v>8</v>
      </c>
      <c r="J2353" s="58"/>
      <c r="K2353" s="58">
        <f t="shared" si="157"/>
        <v>8</v>
      </c>
      <c r="L2353" s="58">
        <f t="shared" si="158"/>
        <v>8</v>
      </c>
      <c r="M2353" s="4" t="s">
        <v>3797</v>
      </c>
      <c r="N2353" s="58" t="s">
        <v>198</v>
      </c>
      <c r="O2353" s="58"/>
      <c r="P2353" s="4"/>
      <c r="Q2353" s="4"/>
    </row>
    <row r="2354" spans="1:17" s="1" customFormat="1" ht="18.649999999999999" customHeight="1" x14ac:dyDescent="0.35">
      <c r="A2354" s="3">
        <v>46127</v>
      </c>
      <c r="B2354" s="58">
        <f t="shared" si="155"/>
        <v>16</v>
      </c>
      <c r="C2354" s="58" t="str">
        <f t="shared" si="156"/>
        <v>Apr</v>
      </c>
      <c r="D2354" s="4" t="s">
        <v>433</v>
      </c>
      <c r="E2354" s="58" t="s">
        <v>446</v>
      </c>
      <c r="F2354" s="58" t="s">
        <v>18</v>
      </c>
      <c r="G2354" s="58">
        <v>9812</v>
      </c>
      <c r="H2354" s="58">
        <v>1</v>
      </c>
      <c r="I2354" s="58">
        <v>8</v>
      </c>
      <c r="J2354" s="58"/>
      <c r="K2354" s="58">
        <f t="shared" si="157"/>
        <v>8</v>
      </c>
      <c r="L2354" s="58">
        <f t="shared" si="158"/>
        <v>8</v>
      </c>
      <c r="M2354" s="4" t="s">
        <v>3797</v>
      </c>
      <c r="N2354" s="58" t="s">
        <v>198</v>
      </c>
      <c r="O2354" s="58"/>
      <c r="P2354" s="4"/>
      <c r="Q2354" s="4"/>
    </row>
    <row r="2355" spans="1:17" s="1" customFormat="1" ht="18.649999999999999" customHeight="1" x14ac:dyDescent="0.35">
      <c r="A2355" s="3">
        <v>46127</v>
      </c>
      <c r="B2355" s="58">
        <f t="shared" si="155"/>
        <v>16</v>
      </c>
      <c r="C2355" s="58" t="str">
        <f t="shared" si="156"/>
        <v>Apr</v>
      </c>
      <c r="D2355" s="4" t="s">
        <v>436</v>
      </c>
      <c r="E2355" s="58" t="s">
        <v>446</v>
      </c>
      <c r="F2355" s="58" t="s">
        <v>18</v>
      </c>
      <c r="G2355" s="58">
        <v>9812</v>
      </c>
      <c r="H2355" s="58">
        <v>8</v>
      </c>
      <c r="I2355" s="58">
        <v>8</v>
      </c>
      <c r="J2355" s="58"/>
      <c r="K2355" s="58">
        <f t="shared" si="157"/>
        <v>8</v>
      </c>
      <c r="L2355" s="58">
        <f t="shared" si="158"/>
        <v>64</v>
      </c>
      <c r="M2355" s="4" t="s">
        <v>453</v>
      </c>
      <c r="N2355" s="58" t="s">
        <v>436</v>
      </c>
      <c r="O2355" s="58"/>
      <c r="P2355" s="4"/>
      <c r="Q2355" s="4"/>
    </row>
    <row r="2356" spans="1:17" s="1" customFormat="1" ht="18.649999999999999" customHeight="1" x14ac:dyDescent="0.35">
      <c r="A2356" s="3">
        <v>46127</v>
      </c>
      <c r="B2356" s="58">
        <f t="shared" si="155"/>
        <v>16</v>
      </c>
      <c r="C2356" s="58" t="str">
        <f t="shared" si="156"/>
        <v>Apr</v>
      </c>
      <c r="D2356" s="4" t="s">
        <v>436</v>
      </c>
      <c r="E2356" s="58" t="s">
        <v>446</v>
      </c>
      <c r="F2356" s="58" t="s">
        <v>18</v>
      </c>
      <c r="G2356" s="58">
        <v>9812</v>
      </c>
      <c r="H2356" s="58">
        <v>2</v>
      </c>
      <c r="I2356" s="58">
        <v>8</v>
      </c>
      <c r="J2356" s="58">
        <v>2</v>
      </c>
      <c r="K2356" s="58">
        <f t="shared" si="157"/>
        <v>10</v>
      </c>
      <c r="L2356" s="58">
        <f t="shared" si="158"/>
        <v>20</v>
      </c>
      <c r="M2356" s="4" t="s">
        <v>453</v>
      </c>
      <c r="N2356" s="58" t="s">
        <v>436</v>
      </c>
      <c r="O2356" s="58"/>
      <c r="P2356" s="4"/>
      <c r="Q2356" s="4"/>
    </row>
    <row r="2357" spans="1:17" s="1" customFormat="1" ht="18.649999999999999" customHeight="1" x14ac:dyDescent="0.35">
      <c r="A2357" s="3">
        <v>46127</v>
      </c>
      <c r="B2357" s="58">
        <f t="shared" si="155"/>
        <v>16</v>
      </c>
      <c r="C2357" s="58" t="str">
        <f t="shared" si="156"/>
        <v>Apr</v>
      </c>
      <c r="D2357" s="4" t="s">
        <v>436</v>
      </c>
      <c r="E2357" s="58" t="s">
        <v>446</v>
      </c>
      <c r="F2357" s="58" t="s">
        <v>18</v>
      </c>
      <c r="G2357" s="58">
        <v>9812</v>
      </c>
      <c r="H2357" s="58">
        <v>1</v>
      </c>
      <c r="I2357" s="58">
        <v>8</v>
      </c>
      <c r="J2357" s="58">
        <v>2.5</v>
      </c>
      <c r="K2357" s="58">
        <f t="shared" si="157"/>
        <v>10.5</v>
      </c>
      <c r="L2357" s="58">
        <f t="shared" si="158"/>
        <v>10.5</v>
      </c>
      <c r="M2357" s="4" t="s">
        <v>453</v>
      </c>
      <c r="N2357" s="58" t="s">
        <v>436</v>
      </c>
      <c r="O2357" s="58"/>
      <c r="P2357" s="4"/>
      <c r="Q2357" s="4"/>
    </row>
    <row r="2358" spans="1:17" s="1" customFormat="1" ht="18.649999999999999" customHeight="1" x14ac:dyDescent="0.35">
      <c r="A2358" s="3">
        <v>46127</v>
      </c>
      <c r="B2358" s="58">
        <f t="shared" si="155"/>
        <v>16</v>
      </c>
      <c r="C2358" s="58" t="str">
        <f t="shared" si="156"/>
        <v>Apr</v>
      </c>
      <c r="D2358" s="4" t="s">
        <v>428</v>
      </c>
      <c r="E2358" s="58" t="s">
        <v>446</v>
      </c>
      <c r="F2358" s="58" t="s">
        <v>18</v>
      </c>
      <c r="G2358" s="58">
        <v>9812</v>
      </c>
      <c r="H2358" s="58">
        <v>6</v>
      </c>
      <c r="I2358" s="58">
        <v>8</v>
      </c>
      <c r="J2358" s="58"/>
      <c r="K2358" s="58">
        <f t="shared" si="157"/>
        <v>8</v>
      </c>
      <c r="L2358" s="58">
        <f t="shared" si="158"/>
        <v>48</v>
      </c>
      <c r="M2358" s="4" t="s">
        <v>3798</v>
      </c>
      <c r="N2358" s="58" t="s">
        <v>30</v>
      </c>
      <c r="O2358" s="58"/>
      <c r="P2358" s="4"/>
      <c r="Q2358" s="4"/>
    </row>
    <row r="2359" spans="1:17" s="1" customFormat="1" ht="18.649999999999999" customHeight="1" x14ac:dyDescent="0.35">
      <c r="A2359" s="3">
        <v>46127</v>
      </c>
      <c r="B2359" s="58">
        <f t="shared" si="155"/>
        <v>16</v>
      </c>
      <c r="C2359" s="58" t="str">
        <f t="shared" si="156"/>
        <v>Apr</v>
      </c>
      <c r="D2359" s="4" t="s">
        <v>2283</v>
      </c>
      <c r="E2359" s="58" t="s">
        <v>34</v>
      </c>
      <c r="F2359" s="58" t="s">
        <v>18</v>
      </c>
      <c r="G2359" s="58">
        <v>9814</v>
      </c>
      <c r="H2359" s="58">
        <v>1</v>
      </c>
      <c r="I2359" s="58">
        <v>2</v>
      </c>
      <c r="J2359" s="58"/>
      <c r="K2359" s="58">
        <f t="shared" si="157"/>
        <v>2</v>
      </c>
      <c r="L2359" s="58">
        <f t="shared" si="158"/>
        <v>2</v>
      </c>
      <c r="M2359" s="4" t="s">
        <v>449</v>
      </c>
      <c r="N2359" s="58" t="s">
        <v>52</v>
      </c>
      <c r="O2359" s="58"/>
      <c r="P2359" s="4"/>
      <c r="Q2359" s="4"/>
    </row>
    <row r="2360" spans="1:17" s="1" customFormat="1" ht="18.649999999999999" customHeight="1" x14ac:dyDescent="0.35">
      <c r="A2360" s="3">
        <v>46127</v>
      </c>
      <c r="B2360" s="58">
        <f t="shared" si="155"/>
        <v>16</v>
      </c>
      <c r="C2360" s="58" t="str">
        <f t="shared" si="156"/>
        <v>Apr</v>
      </c>
      <c r="D2360" s="4" t="s">
        <v>2284</v>
      </c>
      <c r="E2360" s="58" t="s">
        <v>34</v>
      </c>
      <c r="F2360" s="58" t="s">
        <v>18</v>
      </c>
      <c r="G2360" s="58">
        <v>9814</v>
      </c>
      <c r="H2360" s="58">
        <v>1</v>
      </c>
      <c r="I2360" s="58">
        <v>2</v>
      </c>
      <c r="J2360" s="58"/>
      <c r="K2360" s="58">
        <f t="shared" si="157"/>
        <v>2</v>
      </c>
      <c r="L2360" s="58">
        <f t="shared" si="158"/>
        <v>2</v>
      </c>
      <c r="M2360" s="4" t="s">
        <v>449</v>
      </c>
      <c r="N2360" s="58" t="s">
        <v>52</v>
      </c>
      <c r="O2360" s="58"/>
      <c r="P2360" s="4"/>
      <c r="Q2360" s="4"/>
    </row>
    <row r="2361" spans="1:17" s="1" customFormat="1" ht="18.649999999999999" customHeight="1" x14ac:dyDescent="0.35">
      <c r="A2361" s="3">
        <v>46127</v>
      </c>
      <c r="B2361" s="58">
        <f t="shared" si="155"/>
        <v>16</v>
      </c>
      <c r="C2361" s="58" t="str">
        <f t="shared" si="156"/>
        <v>Apr</v>
      </c>
      <c r="D2361" s="4" t="s">
        <v>2284</v>
      </c>
      <c r="E2361" s="58" t="s">
        <v>34</v>
      </c>
      <c r="F2361" s="58" t="s">
        <v>18</v>
      </c>
      <c r="G2361" s="58">
        <v>9814</v>
      </c>
      <c r="H2361" s="58">
        <v>1</v>
      </c>
      <c r="I2361" s="58">
        <v>8</v>
      </c>
      <c r="J2361" s="58">
        <v>2.5</v>
      </c>
      <c r="K2361" s="58">
        <f t="shared" si="157"/>
        <v>10.5</v>
      </c>
      <c r="L2361" s="58">
        <f t="shared" si="158"/>
        <v>10.5</v>
      </c>
      <c r="M2361" s="4" t="s">
        <v>455</v>
      </c>
      <c r="N2361" s="58" t="s">
        <v>457</v>
      </c>
      <c r="O2361" s="58"/>
      <c r="P2361" s="4"/>
      <c r="Q2361" s="4"/>
    </row>
    <row r="2362" spans="1:17" s="1" customFormat="1" ht="18.649999999999999" customHeight="1" x14ac:dyDescent="0.35">
      <c r="A2362" s="3">
        <v>46127</v>
      </c>
      <c r="B2362" s="58">
        <f t="shared" si="155"/>
        <v>16</v>
      </c>
      <c r="C2362" s="58" t="str">
        <f t="shared" si="156"/>
        <v>Apr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2</v>
      </c>
      <c r="I2362" s="58">
        <v>8</v>
      </c>
      <c r="J2362" s="58"/>
      <c r="K2362" s="58">
        <f t="shared" si="157"/>
        <v>8</v>
      </c>
      <c r="L2362" s="58">
        <f t="shared" si="158"/>
        <v>16</v>
      </c>
      <c r="M2362" s="4" t="s">
        <v>448</v>
      </c>
      <c r="N2362" s="58" t="s">
        <v>445</v>
      </c>
      <c r="O2362" s="58"/>
      <c r="P2362" s="4"/>
      <c r="Q2362" s="4"/>
    </row>
    <row r="2363" spans="1:17" s="1" customFormat="1" ht="18.649999999999999" customHeight="1" x14ac:dyDescent="0.35">
      <c r="A2363" s="3">
        <v>46127</v>
      </c>
      <c r="B2363" s="58">
        <f t="shared" si="155"/>
        <v>16</v>
      </c>
      <c r="C2363" s="58" t="str">
        <f t="shared" si="156"/>
        <v>Apr</v>
      </c>
      <c r="D2363" s="4" t="s">
        <v>842</v>
      </c>
      <c r="E2363" s="58" t="s">
        <v>446</v>
      </c>
      <c r="F2363" s="58" t="s">
        <v>17</v>
      </c>
      <c r="G2363" s="58">
        <v>9812</v>
      </c>
      <c r="H2363" s="58">
        <v>1</v>
      </c>
      <c r="I2363" s="58">
        <v>8</v>
      </c>
      <c r="J2363" s="58">
        <v>2</v>
      </c>
      <c r="K2363" s="58">
        <f t="shared" si="157"/>
        <v>10</v>
      </c>
      <c r="L2363" s="58">
        <f t="shared" si="158"/>
        <v>10</v>
      </c>
      <c r="M2363" s="4" t="s">
        <v>448</v>
      </c>
      <c r="N2363" s="58" t="s">
        <v>445</v>
      </c>
      <c r="O2363" s="58"/>
      <c r="P2363" s="4"/>
      <c r="Q2363" s="4"/>
    </row>
    <row r="2364" spans="1:17" s="1" customFormat="1" ht="18.649999999999999" customHeight="1" x14ac:dyDescent="0.35">
      <c r="A2364" s="3">
        <v>46127</v>
      </c>
      <c r="B2364" s="58">
        <f t="shared" si="155"/>
        <v>16</v>
      </c>
      <c r="C2364" s="58" t="str">
        <f t="shared" si="156"/>
        <v>Apr</v>
      </c>
      <c r="D2364" s="4" t="s">
        <v>842</v>
      </c>
      <c r="E2364" s="58" t="s">
        <v>446</v>
      </c>
      <c r="F2364" s="58" t="s">
        <v>17</v>
      </c>
      <c r="G2364" s="58">
        <v>9812</v>
      </c>
      <c r="H2364" s="58">
        <v>4</v>
      </c>
      <c r="I2364" s="58">
        <v>8</v>
      </c>
      <c r="J2364" s="58">
        <v>4</v>
      </c>
      <c r="K2364" s="58">
        <f t="shared" si="157"/>
        <v>12</v>
      </c>
      <c r="L2364" s="58">
        <f t="shared" si="158"/>
        <v>48</v>
      </c>
      <c r="M2364" s="4" t="s">
        <v>448</v>
      </c>
      <c r="N2364" s="58" t="s">
        <v>445</v>
      </c>
      <c r="O2364" s="58"/>
      <c r="P2364" s="4"/>
      <c r="Q2364" s="4"/>
    </row>
    <row r="2365" spans="1:17" s="1" customFormat="1" ht="18.649999999999999" customHeight="1" x14ac:dyDescent="0.35">
      <c r="A2365" s="3">
        <v>46127</v>
      </c>
      <c r="B2365" s="58">
        <f t="shared" si="155"/>
        <v>16</v>
      </c>
      <c r="C2365" s="58" t="str">
        <f t="shared" si="156"/>
        <v>Apr</v>
      </c>
      <c r="D2365" s="4" t="s">
        <v>842</v>
      </c>
      <c r="E2365" s="58" t="s">
        <v>446</v>
      </c>
      <c r="F2365" s="58" t="s">
        <v>17</v>
      </c>
      <c r="G2365" s="58">
        <v>9812</v>
      </c>
      <c r="H2365" s="58">
        <v>3</v>
      </c>
      <c r="I2365" s="58">
        <v>8</v>
      </c>
      <c r="J2365" s="58">
        <v>0.5</v>
      </c>
      <c r="K2365" s="58">
        <f t="shared" si="157"/>
        <v>8.5</v>
      </c>
      <c r="L2365" s="58">
        <f t="shared" si="158"/>
        <v>25.5</v>
      </c>
      <c r="M2365" s="4" t="s">
        <v>3428</v>
      </c>
      <c r="N2365" s="58" t="s">
        <v>444</v>
      </c>
      <c r="O2365" s="58"/>
      <c r="P2365" s="4"/>
      <c r="Q2365" s="4"/>
    </row>
    <row r="2366" spans="1:17" s="1" customFormat="1" ht="18.649999999999999" customHeight="1" x14ac:dyDescent="0.35">
      <c r="A2366" s="3">
        <v>46127</v>
      </c>
      <c r="B2366" s="58">
        <f t="shared" si="155"/>
        <v>16</v>
      </c>
      <c r="C2366" s="58" t="str">
        <f t="shared" si="156"/>
        <v>Apr</v>
      </c>
      <c r="D2366" s="4" t="s">
        <v>842</v>
      </c>
      <c r="E2366" s="58" t="s">
        <v>446</v>
      </c>
      <c r="F2366" s="58" t="s">
        <v>17</v>
      </c>
      <c r="G2366" s="58">
        <v>9812</v>
      </c>
      <c r="H2366" s="58">
        <v>1</v>
      </c>
      <c r="I2366" s="58">
        <v>8</v>
      </c>
      <c r="J2366" s="58">
        <v>4</v>
      </c>
      <c r="K2366" s="58">
        <f t="shared" si="157"/>
        <v>12</v>
      </c>
      <c r="L2366" s="58">
        <f t="shared" si="158"/>
        <v>12</v>
      </c>
      <c r="M2366" s="4" t="s">
        <v>3428</v>
      </c>
      <c r="N2366" s="58" t="s">
        <v>444</v>
      </c>
      <c r="O2366" s="58"/>
      <c r="P2366" s="4"/>
      <c r="Q2366" s="4"/>
    </row>
    <row r="2367" spans="1:17" s="1" customFormat="1" ht="18.649999999999999" customHeight="1" x14ac:dyDescent="0.35">
      <c r="A2367" s="3">
        <v>46127</v>
      </c>
      <c r="B2367" s="58">
        <f t="shared" si="155"/>
        <v>16</v>
      </c>
      <c r="C2367" s="58" t="str">
        <f t="shared" si="156"/>
        <v>Apr</v>
      </c>
      <c r="D2367" s="4" t="s">
        <v>3755</v>
      </c>
      <c r="E2367" s="58" t="s">
        <v>446</v>
      </c>
      <c r="F2367" s="58" t="s">
        <v>18</v>
      </c>
      <c r="G2367" s="58">
        <v>9812</v>
      </c>
      <c r="H2367" s="58">
        <v>4</v>
      </c>
      <c r="I2367" s="58">
        <v>8</v>
      </c>
      <c r="J2367" s="58">
        <v>4</v>
      </c>
      <c r="K2367" s="58">
        <f t="shared" si="157"/>
        <v>12</v>
      </c>
      <c r="L2367" s="58">
        <f t="shared" si="158"/>
        <v>48</v>
      </c>
      <c r="M2367" s="4" t="s">
        <v>3428</v>
      </c>
      <c r="N2367" s="58" t="s">
        <v>444</v>
      </c>
      <c r="O2367" s="58"/>
      <c r="P2367" s="4"/>
      <c r="Q2367" s="4"/>
    </row>
    <row r="2368" spans="1:17" s="1" customFormat="1" ht="18.649999999999999" customHeight="1" x14ac:dyDescent="0.35">
      <c r="A2368" s="3">
        <v>46127</v>
      </c>
      <c r="B2368" s="58">
        <f t="shared" si="155"/>
        <v>16</v>
      </c>
      <c r="C2368" s="58" t="str">
        <f t="shared" si="156"/>
        <v>Apr</v>
      </c>
      <c r="D2368" s="4" t="s">
        <v>429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8</v>
      </c>
      <c r="J2368" s="58">
        <v>2</v>
      </c>
      <c r="K2368" s="58">
        <f t="shared" si="157"/>
        <v>10</v>
      </c>
      <c r="L2368" s="58">
        <f t="shared" si="158"/>
        <v>10</v>
      </c>
      <c r="M2368" s="4" t="s">
        <v>3428</v>
      </c>
      <c r="N2368" s="58" t="s">
        <v>443</v>
      </c>
      <c r="O2368" s="58"/>
      <c r="P2368" s="4"/>
      <c r="Q2368" s="4"/>
    </row>
    <row r="2369" spans="1:17" s="1" customFormat="1" ht="18.649999999999999" customHeight="1" x14ac:dyDescent="0.35">
      <c r="A2369" s="3">
        <v>46127</v>
      </c>
      <c r="B2369" s="58">
        <f t="shared" si="155"/>
        <v>16</v>
      </c>
      <c r="C2369" s="58" t="str">
        <f t="shared" si="156"/>
        <v>Apr</v>
      </c>
      <c r="D2369" s="4" t="s">
        <v>429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3</v>
      </c>
      <c r="K2369" s="58">
        <f t="shared" si="157"/>
        <v>11</v>
      </c>
      <c r="L2369" s="58">
        <f t="shared" si="158"/>
        <v>11</v>
      </c>
      <c r="M2369" s="4" t="s">
        <v>3428</v>
      </c>
      <c r="N2369" s="58" t="s">
        <v>443</v>
      </c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5"/>
        <v>0</v>
      </c>
      <c r="C2370" s="58" t="str">
        <f t="shared" si="156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7"/>
        <v>0</v>
      </c>
      <c r="L2370" s="58">
        <f t="shared" si="158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5"/>
        <v>0</v>
      </c>
      <c r="C2371" s="58" t="str">
        <f t="shared" si="156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7"/>
        <v>0</v>
      </c>
      <c r="L2371" s="58">
        <f t="shared" si="158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ref="B2372:B2435" si="159">WEEKNUM(A2372)</f>
        <v>0</v>
      </c>
      <c r="C2372" s="58" t="str">
        <f t="shared" ref="C2372:C2435" si="160">TEXT(A2372,"Mmm")</f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7"/>
        <v>0</v>
      </c>
      <c r="L2372" s="58">
        <f t="shared" si="158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9"/>
        <v>0</v>
      </c>
      <c r="C2373" s="58" t="str">
        <f t="shared" si="160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7"/>
        <v>0</v>
      </c>
      <c r="L2373" s="58">
        <f t="shared" si="158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9"/>
        <v>0</v>
      </c>
      <c r="C2374" s="58" t="str">
        <f t="shared" si="160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7"/>
        <v>0</v>
      </c>
      <c r="L2374" s="58">
        <f t="shared" si="158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9"/>
        <v>0</v>
      </c>
      <c r="C2375" s="58" t="str">
        <f t="shared" si="160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7"/>
        <v>0</v>
      </c>
      <c r="L2375" s="58">
        <f t="shared" si="158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9"/>
        <v>0</v>
      </c>
      <c r="C2376" s="58" t="str">
        <f t="shared" si="160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7"/>
        <v>0</v>
      </c>
      <c r="L2376" s="58">
        <f t="shared" si="158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9"/>
        <v>0</v>
      </c>
      <c r="C2377" s="58" t="str">
        <f t="shared" si="160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7"/>
        <v>0</v>
      </c>
      <c r="L2377" s="58">
        <f t="shared" si="158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9"/>
        <v>0</v>
      </c>
      <c r="C2378" s="58" t="str">
        <f t="shared" si="160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7"/>
        <v>0</v>
      </c>
      <c r="L2378" s="58">
        <f t="shared" si="158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9"/>
        <v>0</v>
      </c>
      <c r="C2379" s="58" t="str">
        <f t="shared" si="160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7"/>
        <v>0</v>
      </c>
      <c r="L2379" s="58">
        <f t="shared" si="158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si="159"/>
        <v>0</v>
      </c>
      <c r="C2380" s="58" t="str">
        <f t="shared" si="160"/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7"/>
        <v>0</v>
      </c>
      <c r="L2380" s="58">
        <f t="shared" si="158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si="159"/>
        <v>0</v>
      </c>
      <c r="C2381" s="58" t="str">
        <f t="shared" si="160"/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7"/>
        <v>0</v>
      </c>
      <c r="L2381" s="58">
        <f t="shared" si="158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9"/>
        <v>0</v>
      </c>
      <c r="C2382" s="58" t="str">
        <f t="shared" si="160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7"/>
        <v>0</v>
      </c>
      <c r="L2382" s="58">
        <f t="shared" si="158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9"/>
        <v>0</v>
      </c>
      <c r="C2383" s="58" t="str">
        <f t="shared" si="160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7"/>
        <v>0</v>
      </c>
      <c r="L2383" s="58">
        <f t="shared" si="158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9"/>
        <v>0</v>
      </c>
      <c r="C2384" s="58" t="str">
        <f t="shared" si="160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7"/>
        <v>0</v>
      </c>
      <c r="L2384" s="58">
        <f t="shared" si="158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9"/>
        <v>0</v>
      </c>
      <c r="C2385" s="58" t="str">
        <f t="shared" si="160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7"/>
        <v>0</v>
      </c>
      <c r="L2385" s="58">
        <f t="shared" si="158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9"/>
        <v>0</v>
      </c>
      <c r="C2386" s="58" t="str">
        <f t="shared" si="160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7"/>
        <v>0</v>
      </c>
      <c r="L2386" s="58">
        <f t="shared" si="158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9"/>
        <v>0</v>
      </c>
      <c r="C2387" s="58" t="str">
        <f t="shared" si="160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7"/>
        <v>0</v>
      </c>
      <c r="L2387" s="58">
        <f t="shared" si="158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9"/>
        <v>0</v>
      </c>
      <c r="C2388" s="58" t="str">
        <f t="shared" si="160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7"/>
        <v>0</v>
      </c>
      <c r="L2388" s="58">
        <f t="shared" si="158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9"/>
        <v>0</v>
      </c>
      <c r="C2389" s="58" t="str">
        <f t="shared" si="160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7"/>
        <v>0</v>
      </c>
      <c r="L2389" s="58">
        <f t="shared" si="158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9"/>
        <v>0</v>
      </c>
      <c r="C2390" s="58" t="str">
        <f t="shared" si="160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7"/>
        <v>0</v>
      </c>
      <c r="L2390" s="58">
        <f t="shared" si="158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9"/>
        <v>0</v>
      </c>
      <c r="C2391" s="58" t="str">
        <f t="shared" si="160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7"/>
        <v>0</v>
      </c>
      <c r="L2391" s="58">
        <f t="shared" si="158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9"/>
        <v>0</v>
      </c>
      <c r="C2392" s="58" t="str">
        <f t="shared" si="160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7"/>
        <v>0</v>
      </c>
      <c r="L2392" s="58">
        <f t="shared" si="158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9"/>
        <v>0</v>
      </c>
      <c r="C2393" s="58" t="str">
        <f t="shared" si="160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7"/>
        <v>0</v>
      </c>
      <c r="L2393" s="58">
        <f t="shared" si="158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9"/>
        <v>0</v>
      </c>
      <c r="C2394" s="58" t="str">
        <f t="shared" si="160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7"/>
        <v>0</v>
      </c>
      <c r="L2394" s="58">
        <f t="shared" si="158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9"/>
        <v>0</v>
      </c>
      <c r="C2395" s="58" t="str">
        <f t="shared" si="160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7"/>
        <v>0</v>
      </c>
      <c r="L2395" s="58">
        <f t="shared" si="158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9"/>
        <v>0</v>
      </c>
      <c r="C2396" s="58" t="str">
        <f t="shared" si="160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7"/>
        <v>0</v>
      </c>
      <c r="L2396" s="58">
        <f t="shared" si="158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9"/>
        <v>0</v>
      </c>
      <c r="C2397" s="58" t="str">
        <f t="shared" si="160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7"/>
        <v>0</v>
      </c>
      <c r="L2397" s="58">
        <f t="shared" si="158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9"/>
        <v>0</v>
      </c>
      <c r="C2398" s="58" t="str">
        <f t="shared" si="160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7"/>
        <v>0</v>
      </c>
      <c r="L2398" s="58">
        <f t="shared" si="158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9"/>
        <v>0</v>
      </c>
      <c r="C2399" s="58" t="str">
        <f t="shared" si="160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7"/>
        <v>0</v>
      </c>
      <c r="L2399" s="58">
        <f t="shared" si="158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9"/>
        <v>0</v>
      </c>
      <c r="C2400" s="58" t="str">
        <f t="shared" si="160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7"/>
        <v>0</v>
      </c>
      <c r="L2400" s="58">
        <f t="shared" si="158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9"/>
        <v>0</v>
      </c>
      <c r="C2401" s="58" t="str">
        <f t="shared" si="160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7"/>
        <v>0</v>
      </c>
      <c r="L2401" s="58">
        <f t="shared" si="158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9"/>
        <v>0</v>
      </c>
      <c r="C2402" s="58" t="str">
        <f t="shared" si="160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7"/>
        <v>0</v>
      </c>
      <c r="L2402" s="58">
        <f t="shared" si="158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9"/>
        <v>0</v>
      </c>
      <c r="C2403" s="58" t="str">
        <f t="shared" si="160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7"/>
        <v>0</v>
      </c>
      <c r="L2403" s="58">
        <f t="shared" si="158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9"/>
        <v>0</v>
      </c>
      <c r="C2404" s="58" t="str">
        <f t="shared" si="160"/>
        <v>Jan</v>
      </c>
      <c r="D2404" s="4"/>
      <c r="E2404" s="58"/>
      <c r="F2404" s="58"/>
      <c r="G2404" s="58"/>
      <c r="H2404" s="58"/>
      <c r="I2404" s="58"/>
      <c r="J2404" s="58"/>
      <c r="K2404" s="58">
        <f t="shared" ref="K2404:K2467" si="161">I2404+J2404</f>
        <v>0</v>
      </c>
      <c r="L2404" s="58">
        <f t="shared" ref="L2404:L2467" si="162">H2404*K2404</f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9"/>
        <v>0</v>
      </c>
      <c r="C2405" s="58" t="str">
        <f t="shared" si="160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61"/>
        <v>0</v>
      </c>
      <c r="L2405" s="58">
        <f t="shared" si="162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9"/>
        <v>0</v>
      </c>
      <c r="C2406" s="58" t="str">
        <f t="shared" si="160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61"/>
        <v>0</v>
      </c>
      <c r="L2406" s="58">
        <f t="shared" si="162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9"/>
        <v>0</v>
      </c>
      <c r="C2407" s="58" t="str">
        <f t="shared" si="160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61"/>
        <v>0</v>
      </c>
      <c r="L2407" s="58">
        <f t="shared" si="162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9"/>
        <v>0</v>
      </c>
      <c r="C2408" s="58" t="str">
        <f t="shared" si="160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61"/>
        <v>0</v>
      </c>
      <c r="L2408" s="58">
        <f t="shared" si="162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9"/>
        <v>0</v>
      </c>
      <c r="C2409" s="58" t="str">
        <f t="shared" si="160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61"/>
        <v>0</v>
      </c>
      <c r="L2409" s="58">
        <f t="shared" si="162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9"/>
        <v>0</v>
      </c>
      <c r="C2410" s="58" t="str">
        <f t="shared" si="160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61"/>
        <v>0</v>
      </c>
      <c r="L2410" s="58">
        <f t="shared" si="162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9"/>
        <v>0</v>
      </c>
      <c r="C2411" s="58" t="str">
        <f t="shared" si="160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61"/>
        <v>0</v>
      </c>
      <c r="L2411" s="58">
        <f t="shared" si="162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9"/>
        <v>0</v>
      </c>
      <c r="C2412" s="58" t="str">
        <f t="shared" si="160"/>
        <v>Jan</v>
      </c>
      <c r="D2412" s="4"/>
      <c r="E2412" s="58"/>
      <c r="F2412" s="58"/>
      <c r="G2412" s="58"/>
      <c r="H2412" s="58"/>
      <c r="I2412" s="58"/>
      <c r="J2412" s="58"/>
      <c r="K2412" s="58">
        <f t="shared" si="161"/>
        <v>0</v>
      </c>
      <c r="L2412" s="58">
        <f t="shared" si="162"/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9"/>
        <v>0</v>
      </c>
      <c r="C2413" s="58" t="str">
        <f t="shared" si="160"/>
        <v>Jan</v>
      </c>
      <c r="D2413" s="4"/>
      <c r="E2413" s="58"/>
      <c r="F2413" s="58"/>
      <c r="G2413" s="58"/>
      <c r="H2413" s="58"/>
      <c r="I2413" s="58"/>
      <c r="J2413" s="58"/>
      <c r="K2413" s="58">
        <f t="shared" si="161"/>
        <v>0</v>
      </c>
      <c r="L2413" s="58">
        <f t="shared" si="162"/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9"/>
        <v>0</v>
      </c>
      <c r="C2414" s="58" t="str">
        <f t="shared" si="160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61"/>
        <v>0</v>
      </c>
      <c r="L2414" s="58">
        <f t="shared" si="162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9"/>
        <v>0</v>
      </c>
      <c r="C2415" s="58" t="str">
        <f t="shared" si="160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61"/>
        <v>0</v>
      </c>
      <c r="L2415" s="58">
        <f t="shared" si="162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9"/>
        <v>0</v>
      </c>
      <c r="C2416" s="58" t="str">
        <f t="shared" si="160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61"/>
        <v>0</v>
      </c>
      <c r="L2416" s="58">
        <f t="shared" si="162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9"/>
        <v>0</v>
      </c>
      <c r="C2417" s="58" t="str">
        <f t="shared" si="160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61"/>
        <v>0</v>
      </c>
      <c r="L2417" s="58">
        <f t="shared" si="162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9"/>
        <v>0</v>
      </c>
      <c r="C2418" s="58" t="str">
        <f t="shared" si="160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61"/>
        <v>0</v>
      </c>
      <c r="L2418" s="58">
        <f t="shared" si="162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9"/>
        <v>0</v>
      </c>
      <c r="C2419" s="58" t="str">
        <f t="shared" si="160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61"/>
        <v>0</v>
      </c>
      <c r="L2419" s="58">
        <f t="shared" si="162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9"/>
        <v>0</v>
      </c>
      <c r="C2420" s="58" t="str">
        <f t="shared" si="160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61"/>
        <v>0</v>
      </c>
      <c r="L2420" s="58">
        <f t="shared" si="162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9"/>
        <v>0</v>
      </c>
      <c r="C2421" s="58" t="str">
        <f t="shared" si="160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61"/>
        <v>0</v>
      </c>
      <c r="L2421" s="58">
        <f t="shared" si="162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9"/>
        <v>0</v>
      </c>
      <c r="C2422" s="58" t="str">
        <f t="shared" si="160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61"/>
        <v>0</v>
      </c>
      <c r="L2422" s="58">
        <f t="shared" si="162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9"/>
        <v>0</v>
      </c>
      <c r="C2423" s="58" t="str">
        <f t="shared" si="160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61"/>
        <v>0</v>
      </c>
      <c r="L2423" s="58">
        <f t="shared" si="162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9"/>
        <v>0</v>
      </c>
      <c r="C2424" s="58" t="str">
        <f t="shared" si="160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61"/>
        <v>0</v>
      </c>
      <c r="L2424" s="58">
        <f t="shared" si="162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9"/>
        <v>0</v>
      </c>
      <c r="C2425" s="58" t="str">
        <f t="shared" si="160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61"/>
        <v>0</v>
      </c>
      <c r="L2425" s="58">
        <f t="shared" si="162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9"/>
        <v>0</v>
      </c>
      <c r="C2426" s="58" t="str">
        <f t="shared" si="160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61"/>
        <v>0</v>
      </c>
      <c r="L2426" s="58">
        <f t="shared" si="162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9"/>
        <v>0</v>
      </c>
      <c r="C2427" s="58" t="str">
        <f t="shared" si="160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61"/>
        <v>0</v>
      </c>
      <c r="L2427" s="58">
        <f t="shared" si="162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9"/>
        <v>0</v>
      </c>
      <c r="C2428" s="58" t="str">
        <f t="shared" si="160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61"/>
        <v>0</v>
      </c>
      <c r="L2428" s="58">
        <f t="shared" si="162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9"/>
        <v>0</v>
      </c>
      <c r="C2429" s="58" t="str">
        <f t="shared" si="160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61"/>
        <v>0</v>
      </c>
      <c r="L2429" s="58">
        <f t="shared" si="162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9"/>
        <v>0</v>
      </c>
      <c r="C2430" s="58" t="str">
        <f t="shared" si="160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61"/>
        <v>0</v>
      </c>
      <c r="L2430" s="58">
        <f t="shared" si="162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9"/>
        <v>0</v>
      </c>
      <c r="C2431" s="58" t="str">
        <f t="shared" si="160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61"/>
        <v>0</v>
      </c>
      <c r="L2431" s="58">
        <f t="shared" si="162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9"/>
        <v>0</v>
      </c>
      <c r="C2432" s="58" t="str">
        <f t="shared" si="160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61"/>
        <v>0</v>
      </c>
      <c r="L2432" s="58">
        <f t="shared" si="162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9"/>
        <v>0</v>
      </c>
      <c r="C2433" s="58" t="str">
        <f t="shared" si="160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61"/>
        <v>0</v>
      </c>
      <c r="L2433" s="58">
        <f t="shared" si="162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9"/>
        <v>0</v>
      </c>
      <c r="C2434" s="58" t="str">
        <f t="shared" si="160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61"/>
        <v>0</v>
      </c>
      <c r="L2434" s="58">
        <f t="shared" si="162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9"/>
        <v>0</v>
      </c>
      <c r="C2435" s="58" t="str">
        <f t="shared" si="160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61"/>
        <v>0</v>
      </c>
      <c r="L2435" s="58">
        <f t="shared" si="162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ref="B2436:B2499" si="163">WEEKNUM(A2436)</f>
        <v>0</v>
      </c>
      <c r="C2436" s="58" t="str">
        <f t="shared" ref="C2436:C2504" si="164">TEXT(A2436,"Mmm")</f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61"/>
        <v>0</v>
      </c>
      <c r="L2436" s="58">
        <f t="shared" si="162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63"/>
        <v>0</v>
      </c>
      <c r="C2437" s="58" t="str">
        <f t="shared" si="164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61"/>
        <v>0</v>
      </c>
      <c r="L2437" s="58">
        <f t="shared" si="162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63"/>
        <v>0</v>
      </c>
      <c r="C2438" s="58" t="str">
        <f t="shared" si="164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61"/>
        <v>0</v>
      </c>
      <c r="L2438" s="58">
        <f t="shared" si="162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63"/>
        <v>0</v>
      </c>
      <c r="C2439" s="58" t="str">
        <f t="shared" si="164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61"/>
        <v>0</v>
      </c>
      <c r="L2439" s="58">
        <f t="shared" si="162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63"/>
        <v>0</v>
      </c>
      <c r="C2440" s="58" t="str">
        <f t="shared" si="164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61"/>
        <v>0</v>
      </c>
      <c r="L2440" s="58">
        <f t="shared" si="162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63"/>
        <v>0</v>
      </c>
      <c r="C2441" s="58" t="str">
        <f t="shared" si="164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61"/>
        <v>0</v>
      </c>
      <c r="L2441" s="58">
        <f t="shared" si="162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63"/>
        <v>0</v>
      </c>
      <c r="C2442" s="58" t="str">
        <f t="shared" si="164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61"/>
        <v>0</v>
      </c>
      <c r="L2442" s="58">
        <f t="shared" si="162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63"/>
        <v>0</v>
      </c>
      <c r="C2443" s="58" t="str">
        <f t="shared" si="164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61"/>
        <v>0</v>
      </c>
      <c r="L2443" s="58">
        <f t="shared" si="162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63"/>
        <v>0</v>
      </c>
      <c r="C2444" s="58" t="str">
        <f t="shared" si="164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61"/>
        <v>0</v>
      </c>
      <c r="L2444" s="58">
        <f t="shared" si="162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si="163"/>
        <v>0</v>
      </c>
      <c r="C2445" s="58" t="str">
        <f t="shared" si="164"/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61"/>
        <v>0</v>
      </c>
      <c r="L2445" s="58">
        <f t="shared" si="162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63"/>
        <v>0</v>
      </c>
      <c r="C2446" s="58" t="str">
        <f t="shared" si="164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61"/>
        <v>0</v>
      </c>
      <c r="L2446" s="58">
        <f t="shared" si="162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63"/>
        <v>0</v>
      </c>
      <c r="C2447" s="58" t="str">
        <f t="shared" si="164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61"/>
        <v>0</v>
      </c>
      <c r="L2447" s="58">
        <f t="shared" si="162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63"/>
        <v>0</v>
      </c>
      <c r="C2448" s="58" t="str">
        <f t="shared" si="164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61"/>
        <v>0</v>
      </c>
      <c r="L2448" s="58">
        <f t="shared" si="162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63"/>
        <v>0</v>
      </c>
      <c r="C2449" s="58" t="str">
        <f t="shared" si="164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61"/>
        <v>0</v>
      </c>
      <c r="L2449" s="58">
        <f t="shared" si="162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63"/>
        <v>0</v>
      </c>
      <c r="C2450" s="58" t="str">
        <f t="shared" si="164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61"/>
        <v>0</v>
      </c>
      <c r="L2450" s="58">
        <f t="shared" si="162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63"/>
        <v>0</v>
      </c>
      <c r="C2451" s="58" t="str">
        <f t="shared" si="164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61"/>
        <v>0</v>
      </c>
      <c r="L2451" s="58">
        <f t="shared" si="162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63"/>
        <v>0</v>
      </c>
      <c r="C2452" s="58" t="str">
        <f t="shared" si="164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61"/>
        <v>0</v>
      </c>
      <c r="L2452" s="58">
        <f t="shared" si="162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63"/>
        <v>0</v>
      </c>
      <c r="C2453" s="58" t="str">
        <f t="shared" si="164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61"/>
        <v>0</v>
      </c>
      <c r="L2453" s="58">
        <f t="shared" si="162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63"/>
        <v>0</v>
      </c>
      <c r="C2454" s="58" t="str">
        <f t="shared" si="164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61"/>
        <v>0</v>
      </c>
      <c r="L2454" s="58">
        <f t="shared" si="162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63"/>
        <v>0</v>
      </c>
      <c r="C2455" s="58" t="str">
        <f t="shared" si="164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61"/>
        <v>0</v>
      </c>
      <c r="L2455" s="58">
        <f t="shared" si="162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63"/>
        <v>0</v>
      </c>
      <c r="C2456" s="58" t="str">
        <f t="shared" si="164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61"/>
        <v>0</v>
      </c>
      <c r="L2456" s="58">
        <f t="shared" si="162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63"/>
        <v>0</v>
      </c>
      <c r="C2457" s="58" t="str">
        <f t="shared" si="164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61"/>
        <v>0</v>
      </c>
      <c r="L2457" s="58">
        <f t="shared" si="162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63"/>
        <v>0</v>
      </c>
      <c r="C2458" s="58" t="str">
        <f t="shared" si="164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61"/>
        <v>0</v>
      </c>
      <c r="L2458" s="58">
        <f t="shared" si="162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63"/>
        <v>0</v>
      </c>
      <c r="C2459" s="58" t="str">
        <f t="shared" si="164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61"/>
        <v>0</v>
      </c>
      <c r="L2459" s="58">
        <f t="shared" si="162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63"/>
        <v>0</v>
      </c>
      <c r="C2460" s="58" t="str">
        <f t="shared" si="164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61"/>
        <v>0</v>
      </c>
      <c r="L2460" s="58">
        <f t="shared" si="162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63"/>
        <v>0</v>
      </c>
      <c r="C2461" s="58" t="str">
        <f t="shared" si="164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61"/>
        <v>0</v>
      </c>
      <c r="L2461" s="58">
        <f t="shared" si="162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63"/>
        <v>0</v>
      </c>
      <c r="C2462" s="58" t="str">
        <f t="shared" si="164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61"/>
        <v>0</v>
      </c>
      <c r="L2462" s="58">
        <f t="shared" si="162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63"/>
        <v>0</v>
      </c>
      <c r="C2463" s="58" t="str">
        <f t="shared" si="164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61"/>
        <v>0</v>
      </c>
      <c r="L2463" s="58">
        <f t="shared" si="162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63"/>
        <v>0</v>
      </c>
      <c r="C2464" s="58" t="str">
        <f t="shared" si="164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61"/>
        <v>0</v>
      </c>
      <c r="L2464" s="58">
        <f t="shared" si="162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63"/>
        <v>0</v>
      </c>
      <c r="C2465" s="58" t="str">
        <f t="shared" si="164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61"/>
        <v>0</v>
      </c>
      <c r="L2465" s="58">
        <f t="shared" si="162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63"/>
        <v>0</v>
      </c>
      <c r="C2466" s="58" t="str">
        <f t="shared" si="164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61"/>
        <v>0</v>
      </c>
      <c r="L2466" s="58">
        <f t="shared" si="162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63"/>
        <v>0</v>
      </c>
      <c r="C2467" s="58" t="str">
        <f t="shared" si="164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61"/>
        <v>0</v>
      </c>
      <c r="L2467" s="58">
        <f t="shared" si="162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63"/>
        <v>0</v>
      </c>
      <c r="C2468" s="58" t="str">
        <f t="shared" si="164"/>
        <v>Jan</v>
      </c>
      <c r="D2468" s="4"/>
      <c r="E2468" s="58"/>
      <c r="F2468" s="58"/>
      <c r="G2468" s="58"/>
      <c r="H2468" s="58"/>
      <c r="I2468" s="58"/>
      <c r="J2468" s="58"/>
      <c r="K2468" s="58">
        <f t="shared" ref="K2468:K2504" si="165">I2468+J2468</f>
        <v>0</v>
      </c>
      <c r="L2468" s="58">
        <f t="shared" ref="L2468:L2504" si="166">H2468*K2468</f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63"/>
        <v>0</v>
      </c>
      <c r="C2469" s="58" t="str">
        <f t="shared" si="164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65"/>
        <v>0</v>
      </c>
      <c r="L2469" s="58">
        <f t="shared" si="166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63"/>
        <v>0</v>
      </c>
      <c r="C2470" s="58" t="str">
        <f t="shared" si="164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65"/>
        <v>0</v>
      </c>
      <c r="L2470" s="58">
        <f t="shared" si="166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63"/>
        <v>0</v>
      </c>
      <c r="C2471" s="58" t="str">
        <f t="shared" si="164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65"/>
        <v>0</v>
      </c>
      <c r="L2471" s="58">
        <f t="shared" si="166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63"/>
        <v>0</v>
      </c>
      <c r="C2472" s="58" t="str">
        <f t="shared" si="164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65"/>
        <v>0</v>
      </c>
      <c r="L2472" s="58">
        <f t="shared" si="166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63"/>
        <v>0</v>
      </c>
      <c r="C2473" s="58" t="str">
        <f t="shared" si="164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65"/>
        <v>0</v>
      </c>
      <c r="L2473" s="58">
        <f t="shared" si="166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63"/>
        <v>0</v>
      </c>
      <c r="C2474" s="58" t="str">
        <f t="shared" si="164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65"/>
        <v>0</v>
      </c>
      <c r="L2474" s="58">
        <f t="shared" si="166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63"/>
        <v>0</v>
      </c>
      <c r="C2475" s="58" t="str">
        <f t="shared" si="164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65"/>
        <v>0</v>
      </c>
      <c r="L2475" s="58">
        <f t="shared" si="166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63"/>
        <v>0</v>
      </c>
      <c r="C2476" s="58" t="str">
        <f t="shared" si="164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65"/>
        <v>0</v>
      </c>
      <c r="L2476" s="58">
        <f t="shared" si="166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63"/>
        <v>0</v>
      </c>
      <c r="C2477" s="58" t="str">
        <f t="shared" si="164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165"/>
        <v>0</v>
      </c>
      <c r="L2477" s="58">
        <f t="shared" si="166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63"/>
        <v>0</v>
      </c>
      <c r="C2478" s="58" t="str">
        <f t="shared" si="164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5"/>
        <v>0</v>
      </c>
      <c r="L2478" s="58">
        <f t="shared" si="166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63"/>
        <v>0</v>
      </c>
      <c r="C2479" s="58" t="str">
        <f t="shared" si="164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5"/>
        <v>0</v>
      </c>
      <c r="L2479" s="58">
        <f t="shared" si="166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63"/>
        <v>0</v>
      </c>
      <c r="C2480" s="58" t="str">
        <f t="shared" si="164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5"/>
        <v>0</v>
      </c>
      <c r="L2480" s="58">
        <f t="shared" si="166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63"/>
        <v>0</v>
      </c>
      <c r="C2481" s="58" t="str">
        <f t="shared" si="164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5"/>
        <v>0</v>
      </c>
      <c r="L2481" s="58">
        <f t="shared" si="166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63"/>
        <v>0</v>
      </c>
      <c r="C2482" s="58" t="str">
        <f t="shared" si="164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5"/>
        <v>0</v>
      </c>
      <c r="L2482" s="58">
        <f t="shared" si="166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63"/>
        <v>0</v>
      </c>
      <c r="C2483" s="58" t="str">
        <f t="shared" si="164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5"/>
        <v>0</v>
      </c>
      <c r="L2483" s="58">
        <f t="shared" si="166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63"/>
        <v>0</v>
      </c>
      <c r="C2484" s="58" t="str">
        <f t="shared" si="164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5"/>
        <v>0</v>
      </c>
      <c r="L2484" s="58">
        <f t="shared" si="166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63"/>
        <v>0</v>
      </c>
      <c r="C2485" s="58" t="str">
        <f t="shared" si="164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5"/>
        <v>0</v>
      </c>
      <c r="L2485" s="58">
        <f t="shared" si="166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63"/>
        <v>0</v>
      </c>
      <c r="C2486" s="58" t="str">
        <f t="shared" si="164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5"/>
        <v>0</v>
      </c>
      <c r="L2486" s="58">
        <f t="shared" si="166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63"/>
        <v>0</v>
      </c>
      <c r="C2487" s="58" t="str">
        <f t="shared" si="164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5"/>
        <v>0</v>
      </c>
      <c r="L2487" s="58">
        <f t="shared" si="166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63"/>
        <v>0</v>
      </c>
      <c r="C2488" s="58" t="str">
        <f t="shared" si="164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5"/>
        <v>0</v>
      </c>
      <c r="L2488" s="58">
        <f t="shared" si="166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63"/>
        <v>0</v>
      </c>
      <c r="C2489" s="58" t="str">
        <f t="shared" si="164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5"/>
        <v>0</v>
      </c>
      <c r="L2489" s="58">
        <f t="shared" si="166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63"/>
        <v>0</v>
      </c>
      <c r="C2490" s="58" t="str">
        <f t="shared" si="164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5"/>
        <v>0</v>
      </c>
      <c r="L2490" s="58">
        <f t="shared" si="166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63"/>
        <v>0</v>
      </c>
      <c r="C2491" s="58" t="str">
        <f t="shared" si="164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5"/>
        <v>0</v>
      </c>
      <c r="L2491" s="58">
        <f t="shared" si="166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63"/>
        <v>0</v>
      </c>
      <c r="C2492" s="58" t="str">
        <f t="shared" si="164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5"/>
        <v>0</v>
      </c>
      <c r="L2492" s="58">
        <f t="shared" si="16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63"/>
        <v>0</v>
      </c>
      <c r="C2493" s="58" t="str">
        <f t="shared" si="164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5"/>
        <v>0</v>
      </c>
      <c r="L2493" s="58">
        <f t="shared" si="16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63"/>
        <v>0</v>
      </c>
      <c r="C2494" s="58" t="str">
        <f t="shared" si="164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5"/>
        <v>0</v>
      </c>
      <c r="L2494" s="58">
        <f t="shared" si="16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63"/>
        <v>0</v>
      </c>
      <c r="C2495" s="58" t="str">
        <f t="shared" si="164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5"/>
        <v>0</v>
      </c>
      <c r="L2495" s="58">
        <f t="shared" si="16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63"/>
        <v>0</v>
      </c>
      <c r="C2496" s="58" t="str">
        <f t="shared" si="164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5"/>
        <v>0</v>
      </c>
      <c r="L2496" s="58">
        <f t="shared" si="16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63"/>
        <v>0</v>
      </c>
      <c r="C2497" s="58" t="str">
        <f t="shared" si="164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5"/>
        <v>0</v>
      </c>
      <c r="L2497" s="58">
        <f t="shared" si="16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63"/>
        <v>0</v>
      </c>
      <c r="C2498" s="58" t="str">
        <f t="shared" si="164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5"/>
        <v>0</v>
      </c>
      <c r="L2498" s="58">
        <f t="shared" si="16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63"/>
        <v>0</v>
      </c>
      <c r="C2499" s="58" t="str">
        <f t="shared" si="164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5"/>
        <v>0</v>
      </c>
      <c r="L2499" s="58">
        <f t="shared" si="16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ref="B2500:B2504" si="167">WEEKNUM(A2500)</f>
        <v>0</v>
      </c>
      <c r="C2500" s="58" t="str">
        <f t="shared" si="164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5"/>
        <v>0</v>
      </c>
      <c r="L2500" s="58">
        <f t="shared" si="16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67"/>
        <v>0</v>
      </c>
      <c r="C2501" s="58" t="str">
        <f t="shared" si="164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5"/>
        <v>0</v>
      </c>
      <c r="L2501" s="58">
        <f t="shared" si="16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67"/>
        <v>0</v>
      </c>
      <c r="C2502" s="58" t="str">
        <f t="shared" si="164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5"/>
        <v>0</v>
      </c>
      <c r="L2502" s="58">
        <f t="shared" si="16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67"/>
        <v>0</v>
      </c>
      <c r="C2503" s="58" t="str">
        <f t="shared" si="164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5"/>
        <v>0</v>
      </c>
      <c r="L2503" s="58">
        <f t="shared" si="16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67"/>
        <v>0</v>
      </c>
      <c r="C2504" s="58" t="str">
        <f t="shared" si="164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5"/>
        <v>0</v>
      </c>
      <c r="L2504" s="58">
        <f t="shared" si="166"/>
        <v>0</v>
      </c>
      <c r="M2504" s="4"/>
      <c r="N2504" s="58"/>
      <c r="O2504" s="58"/>
      <c r="P2504" s="4"/>
      <c r="Q2504" s="4"/>
    </row>
  </sheetData>
  <autoFilter ref="A2:Q2504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B2505:B1048576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D2505:F1048576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I2505:I1048576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C2505:C1048576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2026-04-16T07:32:39Z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